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\Documents\2024\Capstone\E2\"/>
    </mc:Choice>
  </mc:AlternateContent>
  <xr:revisionPtr revIDLastSave="0" documentId="13_ncr:1_{B5C88949-A79F-4685-A67B-2437211C13B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XGB" sheetId="2" r:id="rId1"/>
    <sheet name="HW " sheetId="1" r:id="rId2"/>
    <sheet name="Prophet " sheetId="3" r:id="rId3"/>
    <sheet name="Comparación métricas" sheetId="4" r:id="rId4"/>
    <sheet name="Hoja4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9" i="3" l="1"/>
  <c r="G309" i="1"/>
  <c r="F311" i="2"/>
  <c r="F307" i="3"/>
  <c r="G307" i="1"/>
  <c r="F308" i="2"/>
  <c r="C307" i="3"/>
  <c r="D307" i="3"/>
  <c r="E307" i="3"/>
  <c r="B307" i="3"/>
  <c r="C307" i="1"/>
  <c r="D307" i="1"/>
  <c r="E307" i="1"/>
  <c r="B307" i="1"/>
  <c r="C308" i="2"/>
  <c r="D308" i="2"/>
  <c r="E308" i="2"/>
  <c r="B308" i="2"/>
  <c r="C31" i="4" a="1"/>
  <c r="C31" i="4" s="1"/>
  <c r="C25" i="4" a="1"/>
  <c r="C25" i="4" s="1"/>
  <c r="E29" i="4" a="1"/>
  <c r="E29" i="4" s="1"/>
  <c r="E23" i="4" a="1"/>
  <c r="E23" i="4" s="1"/>
  <c r="C11" i="5" a="1"/>
  <c r="C11" i="5" s="1"/>
  <c r="B11" i="5" a="1"/>
  <c r="B11" i="5" s="1"/>
  <c r="D10" i="5" a="1"/>
  <c r="D10" i="5" s="1"/>
  <c r="B10" i="5" a="1"/>
  <c r="B10" i="5" s="1"/>
  <c r="D9" i="5" a="1"/>
  <c r="D9" i="5" s="1"/>
  <c r="C9" i="5" a="1"/>
  <c r="C9" i="5" s="1"/>
  <c r="C5" i="5" a="1"/>
  <c r="C5" i="5" s="1"/>
  <c r="B5" i="5" a="1"/>
  <c r="B5" i="5" s="1"/>
  <c r="D4" i="5" a="1"/>
  <c r="D4" i="5" s="1"/>
  <c r="B4" i="5" a="1"/>
  <c r="B4" i="5" s="1"/>
  <c r="D3" i="5"/>
  <c r="D3" i="5" a="1"/>
  <c r="C3" i="5" a="1"/>
  <c r="C3" i="5" s="1"/>
  <c r="C6" i="4" a="1"/>
  <c r="C6" i="4" s="1"/>
  <c r="D25" i="4" a="1"/>
  <c r="D25" i="4" s="1"/>
  <c r="D19" i="4" a="1"/>
  <c r="D19" i="4" s="1"/>
  <c r="C24" i="4" a="1"/>
  <c r="C24" i="4" s="1"/>
  <c r="C19" i="4" a="1"/>
  <c r="C19" i="4" s="1"/>
  <c r="E24" i="4" a="1"/>
  <c r="E24" i="4" s="1"/>
  <c r="E18" i="4" a="1"/>
  <c r="E18" i="4" s="1"/>
  <c r="C18" i="4" a="1"/>
  <c r="C18" i="4" s="1"/>
  <c r="E17" i="4" a="1"/>
  <c r="E17" i="4" s="1"/>
  <c r="D23" i="4" a="1"/>
  <c r="D23" i="4" s="1"/>
  <c r="D17" i="4" a="1"/>
  <c r="D17" i="4" s="1"/>
  <c r="D13" i="4" a="1"/>
  <c r="D13" i="4" s="1"/>
  <c r="C13" i="4" a="1"/>
  <c r="C13" i="4" s="1"/>
  <c r="E12" i="4" a="1"/>
  <c r="E12" i="4" s="1"/>
  <c r="C12" i="4" a="1"/>
  <c r="C12" i="4" s="1"/>
  <c r="E11" i="4" a="1"/>
  <c r="E11" i="4" s="1"/>
  <c r="D11" i="4" a="1"/>
  <c r="D11" i="4" s="1"/>
  <c r="D7" i="4" a="1"/>
  <c r="D7" i="4" s="1"/>
  <c r="C7" i="4" a="1"/>
  <c r="C7" i="4" s="1"/>
  <c r="E6" i="4" a="1"/>
  <c r="E6" i="4" s="1"/>
  <c r="E5" i="4" a="1"/>
  <c r="E5" i="4" s="1"/>
  <c r="D5" i="4" a="1"/>
  <c r="D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<sst xmlns="http://schemas.openxmlformats.org/spreadsheetml/2006/main" count="1249" uniqueCount="322">
  <si>
    <t>MAPE</t>
  </si>
  <si>
    <t>RMSE</t>
  </si>
  <si>
    <t>MAE</t>
  </si>
  <si>
    <t>MSE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</si>
  <si>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</si>
  <si>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</si>
  <si>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</si>
  <si>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</si>
  <si>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</si>
  <si>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</si>
  <si>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</si>
  <si>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</si>
  <si>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</si>
  <si>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</si>
  <si>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</si>
  <si>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</si>
  <si>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</si>
  <si>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</si>
  <si>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</si>
  <si>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</si>
  <si>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</si>
  <si>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</si>
  <si>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</si>
  <si>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</si>
  <si>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</si>
  <si>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</si>
  <si>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</si>
  <si>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</si>
  <si>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</si>
  <si>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</si>
  <si>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</si>
  <si>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</si>
  <si>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</si>
  <si>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</si>
  <si>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</si>
  <si>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</si>
  <si>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</si>
  <si>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</si>
  <si>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</si>
  <si>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</si>
  <si>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</si>
  <si>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</si>
  <si>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</si>
  <si>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</si>
  <si>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</si>
  <si>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</si>
  <si>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</si>
  <si>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</si>
  <si>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</si>
  <si>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</si>
  <si>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</si>
  <si>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</si>
  <si>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</si>
  <si>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</si>
  <si>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</si>
  <si>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</si>
  <si>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</si>
  <si>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</si>
  <si>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</si>
  <si>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</si>
  <si>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</si>
  <si>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</si>
  <si>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</si>
  <si>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</si>
  <si>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</si>
  <si>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</si>
  <si>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</si>
  <si>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</si>
  <si>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</si>
  <si>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</si>
  <si>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</si>
  <si>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</si>
  <si>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</si>
  <si>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</si>
  <si>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</si>
  <si>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</si>
  <si>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</si>
  <si>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</si>
  <si>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</si>
  <si>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</si>
  <si>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</si>
  <si>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</si>
  <si>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</si>
  <si>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</si>
  <si>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</si>
  <si>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</si>
  <si>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</si>
  <si>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</si>
  <si>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</si>
  <si>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</si>
  <si>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</si>
  <si>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</si>
  <si>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</si>
  <si>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</si>
  <si>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</si>
  <si>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</si>
  <si>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</si>
  <si>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</si>
  <si>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</si>
  <si>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</si>
  <si>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</si>
  <si>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</si>
  <si>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</si>
  <si>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</si>
  <si>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</si>
  <si>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</si>
  <si>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</si>
  <si>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</si>
  <si>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</si>
  <si>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</si>
  <si>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</si>
  <si>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</si>
  <si>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</si>
  <si>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</si>
  <si>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</si>
  <si>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</si>
  <si>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</si>
  <si>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</si>
  <si>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</si>
  <si>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</si>
  <si>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</si>
  <si>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</si>
  <si>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</si>
  <si>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</si>
  <si>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</si>
  <si>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</si>
  <si>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</si>
  <si>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</si>
  <si>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</si>
  <si>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</si>
  <si>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</si>
  <si>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</si>
  <si>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</si>
  <si>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</si>
  <si>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</si>
  <si>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</si>
  <si>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</si>
  <si>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</si>
  <si>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</si>
  <si>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</si>
  <si>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</si>
  <si>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</si>
  <si>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</si>
  <si>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</si>
  <si>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</si>
  <si>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</si>
  <si>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</si>
  <si>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</si>
  <si>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</si>
  <si>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</si>
  <si>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</si>
  <si>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</si>
  <si>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</si>
  <si>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</si>
  <si>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</si>
  <si>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</si>
  <si>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</si>
  <si>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</si>
  <si>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</si>
  <si>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</si>
  <si>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</si>
  <si>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</si>
  <si>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</si>
  <si>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</si>
  <si>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</si>
  <si>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</si>
  <si>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</si>
  <si>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</si>
  <si>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</si>
  <si>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</si>
  <si>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</si>
  <si>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</si>
  <si>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</si>
  <si>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</si>
  <si>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</si>
  <si>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</si>
  <si>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</si>
  <si>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</si>
  <si>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</si>
  <si>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</si>
  <si>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</si>
  <si>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</si>
  <si>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</si>
  <si>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</si>
  <si>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</si>
  <si>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</si>
  <si>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</si>
  <si>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</si>
  <si>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</si>
  <si>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</si>
  <si>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</si>
  <si>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</si>
  <si>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</si>
  <si>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</si>
  <si>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</si>
  <si>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</si>
  <si>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</si>
  <si>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</si>
  <si>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</si>
  <si>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</si>
  <si>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</si>
  <si>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</si>
  <si>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</si>
  <si>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</si>
  <si>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</si>
  <si>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</si>
  <si>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</si>
  <si>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</si>
  <si>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</si>
  <si>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</si>
  <si>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</si>
  <si>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</si>
  <si>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</si>
  <si>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</si>
  <si>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</si>
  <si>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</si>
  <si>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</si>
  <si>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</si>
  <si>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</si>
  <si>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</si>
  <si>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</si>
  <si>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</si>
  <si>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</si>
  <si>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</si>
  <si>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</si>
  <si>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</si>
  <si>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</si>
  <si>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</si>
  <si>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</si>
  <si>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</si>
  <si>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</si>
  <si>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</si>
  <si>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</si>
  <si>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</si>
  <si>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</si>
  <si>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</si>
  <si>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</si>
  <si>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</si>
  <si>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</si>
  <si>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</si>
  <si>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</si>
  <si>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</si>
  <si>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</si>
  <si>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</si>
  <si>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</si>
  <si>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</si>
  <si>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</si>
  <si>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</si>
  <si>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</si>
  <si>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</si>
  <si>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</si>
  <si>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</si>
  <si>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</si>
  <si>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</si>
  <si>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</si>
  <si>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</si>
  <si>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</si>
  <si>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</si>
  <si>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</si>
  <si>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</si>
  <si>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</si>
  <si>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</si>
  <si>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</si>
  <si>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</si>
  <si>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</si>
  <si>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</si>
  <si>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</si>
  <si>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</si>
  <si>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</si>
  <si>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</si>
  <si>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</si>
  <si>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</si>
  <si>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</si>
  <si>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</si>
  <si>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</si>
  <si>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</si>
  <si>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</si>
  <si>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</si>
  <si>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</si>
  <si>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</si>
  <si>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</si>
  <si>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</si>
  <si>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</si>
  <si>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</si>
  <si>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</si>
  <si>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</si>
  <si>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</si>
  <si>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</si>
  <si>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</si>
  <si>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</si>
  <si>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</si>
  <si>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</si>
  <si>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</si>
  <si>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</si>
  <si>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</si>
  <si>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</si>
  <si>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</si>
  <si>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</si>
  <si>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</si>
  <si>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</si>
  <si>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</si>
  <si>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</si>
  <si>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</si>
  <si>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</si>
  <si>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</si>
  <si>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</si>
  <si>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</si>
  <si>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</si>
  <si>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</si>
  <si>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inf</t>
  </si>
  <si>
    <t xml:space="preserve">MAPE </t>
  </si>
  <si>
    <t>Xgboost</t>
  </si>
  <si>
    <t>Holt Winters</t>
  </si>
  <si>
    <t xml:space="preserve">Prophet </t>
  </si>
  <si>
    <t>Tracking Signal</t>
  </si>
  <si>
    <t xml:space="preserve">Xgboost </t>
  </si>
  <si>
    <t xml:space="preserve">Holt Winters </t>
  </si>
  <si>
    <t xml:space="preserve">Promedio </t>
  </si>
  <si>
    <t xml:space="preserve">Tracking signals promedio </t>
  </si>
  <si>
    <t xml:space="preserve">Tracking Signals </t>
  </si>
  <si>
    <t xml:space="preserve">Tracking signal ordenado </t>
  </si>
  <si>
    <t>Productos con TS infinito (MAD=0)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</si>
</sst>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Courier New"/>
      <family val="3"/>
    </font>
    <font>
      <b/>
      <sz val="11"/>
      <name val="Calibri"/>
      <family val="2"/>
    </font>
    <font>
      <sz val="8"/>
      <color rgb="FF0D0D0D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0" fillId="8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F9B0-9485-47EE-A659-5B79CF8087EF}">
  <dimension ref="A1:F311"/>
  <sheetViews>
    <sheetView workbookViewId="0">
      <selection activeCell="F312" sqref="F312"/>
    </sheetView>
  </sheetViews>
  <sheetFormatPr baseColWidth="10" defaultColWidth="8.88671875" defaultRowHeight="14.4" x14ac:dyDescent="0.3"/>
  <cols>
    <col min="1" max="1" width="21" customWidth="1"/>
    <col min="2" max="2" width="15.44140625" customWidth="1"/>
    <col min="3" max="3" width="14" customWidth="1"/>
    <col min="6" max="6" width="16.1093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3" t="s">
        <v>314</v>
      </c>
    </row>
    <row r="2" spans="1:6" x14ac:dyDescent="0.3">
      <c r="A2" s="1" t="s">
        <v>5</v>
      </c>
      <c r="B2">
        <v>0</v>
      </c>
      <c r="C2">
        <v>0</v>
      </c>
      <c r="D2">
        <v>0</v>
      </c>
      <c r="E2">
        <v>0</v>
      </c>
    </row>
    <row r="3" spans="1:6" x14ac:dyDescent="0.3">
      <c r="A3" s="1" t="s">
        <v>6</v>
      </c>
      <c r="B3">
        <v>0</v>
      </c>
      <c r="C3">
        <v>0</v>
      </c>
      <c r="D3">
        <v>0</v>
      </c>
      <c r="E3">
        <v>0</v>
      </c>
    </row>
    <row r="4" spans="1:6" x14ac:dyDescent="0.3">
      <c r="A4" s="1" t="s">
        <v>7</v>
      </c>
      <c r="B4">
        <v>0.3536861004928748</v>
      </c>
      <c r="C4">
        <v>0.55829472530572855</v>
      </c>
      <c r="D4">
        <v>0.45057207718491549</v>
      </c>
      <c r="E4">
        <v>0.31169300030419889</v>
      </c>
      <c r="F4">
        <v>-13.229915180896009</v>
      </c>
    </row>
    <row r="5" spans="1:6" x14ac:dyDescent="0.3">
      <c r="A5" s="1" t="s">
        <v>8</v>
      </c>
      <c r="B5">
        <v>0</v>
      </c>
      <c r="C5">
        <v>0</v>
      </c>
      <c r="D5">
        <v>0</v>
      </c>
      <c r="E5">
        <v>0</v>
      </c>
    </row>
    <row r="6" spans="1:6" x14ac:dyDescent="0.3">
      <c r="A6" s="1" t="s">
        <v>9</v>
      </c>
      <c r="B6">
        <v>0.38634962622935948</v>
      </c>
      <c r="C6">
        <v>0.60722780321060055</v>
      </c>
      <c r="D6">
        <v>0.48625035469348621</v>
      </c>
      <c r="E6">
        <v>0.36872560499197182</v>
      </c>
      <c r="F6">
        <v>-11.55489419474898</v>
      </c>
    </row>
    <row r="7" spans="1:6" x14ac:dyDescent="0.3">
      <c r="A7" s="1" t="s">
        <v>10</v>
      </c>
      <c r="B7">
        <v>0</v>
      </c>
      <c r="C7">
        <v>0</v>
      </c>
      <c r="D7">
        <v>0</v>
      </c>
      <c r="E7">
        <v>0</v>
      </c>
    </row>
    <row r="8" spans="1:6" x14ac:dyDescent="0.3">
      <c r="A8" s="1" t="s">
        <v>11</v>
      </c>
      <c r="B8">
        <v>0.32495847460511451</v>
      </c>
      <c r="C8">
        <v>2.1427423330461801</v>
      </c>
      <c r="D8">
        <v>1.743840672753074</v>
      </c>
      <c r="E8">
        <v>4.5913447058281864</v>
      </c>
      <c r="F8">
        <v>4.5686164655822523</v>
      </c>
    </row>
    <row r="9" spans="1:6" x14ac:dyDescent="0.3">
      <c r="A9" s="1" t="s">
        <v>12</v>
      </c>
      <c r="B9">
        <v>0</v>
      </c>
      <c r="C9">
        <v>0</v>
      </c>
      <c r="D9">
        <v>0</v>
      </c>
      <c r="E9">
        <v>0</v>
      </c>
    </row>
    <row r="10" spans="1:6" x14ac:dyDescent="0.3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6" x14ac:dyDescent="0.3">
      <c r="A11" s="1" t="s">
        <v>14</v>
      </c>
      <c r="B11">
        <v>0.34047059218088788</v>
      </c>
      <c r="C11">
        <v>0.56426988013676183</v>
      </c>
      <c r="D11">
        <v>0.4528057310316298</v>
      </c>
      <c r="E11">
        <v>0.31840049762955558</v>
      </c>
      <c r="F11">
        <v>-7.0477914617368992E-2</v>
      </c>
    </row>
    <row r="12" spans="1:6" x14ac:dyDescent="0.3">
      <c r="A12" s="1" t="s">
        <v>15</v>
      </c>
      <c r="B12">
        <v>0.24981088638305671</v>
      </c>
      <c r="C12">
        <v>0.59174035061502617</v>
      </c>
      <c r="D12">
        <v>0.4996217727661133</v>
      </c>
      <c r="E12">
        <v>0.35015664254599421</v>
      </c>
      <c r="F12">
        <v>-5</v>
      </c>
    </row>
    <row r="13" spans="1:6" x14ac:dyDescent="0.3">
      <c r="A13" s="1" t="s">
        <v>16</v>
      </c>
      <c r="B13">
        <v>0.59860103329022729</v>
      </c>
      <c r="C13">
        <v>0.87489440545241959</v>
      </c>
      <c r="D13">
        <v>0.84833125273386634</v>
      </c>
      <c r="E13">
        <v>0.76544022069194284</v>
      </c>
      <c r="F13">
        <v>1.065076581031718</v>
      </c>
    </row>
    <row r="14" spans="1:6" x14ac:dyDescent="0.3">
      <c r="A14" s="1" t="s">
        <v>17</v>
      </c>
      <c r="B14">
        <v>1.2272518660704881</v>
      </c>
      <c r="C14">
        <v>2.606457245089989</v>
      </c>
      <c r="D14">
        <v>2.0606945131579022</v>
      </c>
      <c r="E14">
        <v>6.7936193704820917</v>
      </c>
      <c r="F14">
        <v>-24.464423002840309</v>
      </c>
    </row>
    <row r="15" spans="1:6" x14ac:dyDescent="0.3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6" x14ac:dyDescent="0.3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6" x14ac:dyDescent="0.3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6" x14ac:dyDescent="0.3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6" x14ac:dyDescent="0.3">
      <c r="A20" s="1" t="s">
        <v>23</v>
      </c>
      <c r="B20">
        <v>0.29127731030772192</v>
      </c>
      <c r="C20">
        <v>0.46521777065244629</v>
      </c>
      <c r="D20">
        <v>0.37389660733086721</v>
      </c>
      <c r="E20">
        <v>0.21642757413083211</v>
      </c>
      <c r="F20">
        <v>-12.67707844817182</v>
      </c>
    </row>
    <row r="21" spans="1:6" x14ac:dyDescent="0.3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6" x14ac:dyDescent="0.3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6" x14ac:dyDescent="0.3">
      <c r="A23" s="1" t="s">
        <v>26</v>
      </c>
      <c r="B23">
        <v>5.7302689552307128E-2</v>
      </c>
      <c r="C23">
        <v>1.2741740953328271</v>
      </c>
      <c r="D23">
        <v>0.87506282329559326</v>
      </c>
      <c r="E23">
        <v>1.623519625217227</v>
      </c>
      <c r="F23">
        <v>3.4242155127422631</v>
      </c>
    </row>
    <row r="24" spans="1:6" x14ac:dyDescent="0.3">
      <c r="A24" s="1" t="s">
        <v>27</v>
      </c>
      <c r="B24">
        <v>0.54374157206308793</v>
      </c>
      <c r="C24">
        <v>1.1432475564964599</v>
      </c>
      <c r="D24">
        <v>0.91461250859658838</v>
      </c>
      <c r="E24">
        <v>1.3070149754351259</v>
      </c>
      <c r="F24">
        <v>-6.2278187481866008</v>
      </c>
    </row>
    <row r="25" spans="1:6" x14ac:dyDescent="0.3">
      <c r="A25" s="1" t="s">
        <v>28</v>
      </c>
      <c r="B25">
        <v>9.4061655657632012E-2</v>
      </c>
      <c r="C25">
        <v>0.1884114861755449</v>
      </c>
      <c r="D25">
        <v>0.1490484646388463</v>
      </c>
      <c r="E25">
        <v>3.5498888122877548E-2</v>
      </c>
      <c r="F25">
        <v>3.3297317097805652</v>
      </c>
    </row>
    <row r="26" spans="1:6" x14ac:dyDescent="0.3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6" x14ac:dyDescent="0.3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6" x14ac:dyDescent="0.3">
      <c r="A28" s="1" t="s">
        <v>31</v>
      </c>
      <c r="B28">
        <v>0.27890642200197491</v>
      </c>
      <c r="C28">
        <v>0.61777810278862944</v>
      </c>
      <c r="D28">
        <v>0.42225284235818039</v>
      </c>
      <c r="E28">
        <v>0.38164978428511842</v>
      </c>
      <c r="F28">
        <v>2.5054416864507218</v>
      </c>
    </row>
    <row r="29" spans="1:6" x14ac:dyDescent="0.3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6" x14ac:dyDescent="0.3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6" x14ac:dyDescent="0.3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6" x14ac:dyDescent="0.3">
      <c r="A32" s="1" t="s">
        <v>35</v>
      </c>
      <c r="B32">
        <v>0.287295810486141</v>
      </c>
      <c r="C32">
        <v>0.50653031043419761</v>
      </c>
      <c r="D32">
        <v>0.40292613040235709</v>
      </c>
      <c r="E32">
        <v>0.25657295538856462</v>
      </c>
      <c r="F32">
        <v>20.917380337885788</v>
      </c>
    </row>
    <row r="33" spans="1:6" x14ac:dyDescent="0.3">
      <c r="A33" s="1" t="s">
        <v>36</v>
      </c>
      <c r="B33">
        <v>0.29795920434925288</v>
      </c>
      <c r="C33">
        <v>0.4968064158601842</v>
      </c>
      <c r="D33">
        <v>0.3924551001853413</v>
      </c>
      <c r="E33">
        <v>0.2468166148398423</v>
      </c>
      <c r="F33">
        <v>0.95209607776669214</v>
      </c>
    </row>
    <row r="34" spans="1:6" x14ac:dyDescent="0.3">
      <c r="A34" s="1" t="s">
        <v>37</v>
      </c>
      <c r="B34">
        <v>0.2612684965133667</v>
      </c>
      <c r="C34">
        <v>0.7058930066461262</v>
      </c>
      <c r="D34">
        <v>0.5225369930267334</v>
      </c>
      <c r="E34">
        <v>0.498284936831908</v>
      </c>
      <c r="F34">
        <v>-2</v>
      </c>
    </row>
    <row r="35" spans="1:6" x14ac:dyDescent="0.3">
      <c r="A35" s="1" t="s">
        <v>38</v>
      </c>
      <c r="B35">
        <v>0.48492618390665437</v>
      </c>
      <c r="C35">
        <v>1.072855643630156</v>
      </c>
      <c r="D35">
        <v>0.88391288664563294</v>
      </c>
      <c r="E35">
        <v>1.151019232069076</v>
      </c>
      <c r="F35">
        <v>-9.2784388585802091</v>
      </c>
    </row>
    <row r="36" spans="1:6" x14ac:dyDescent="0.3">
      <c r="A36" s="1" t="s">
        <v>39</v>
      </c>
      <c r="B36">
        <v>0.46113833378471231</v>
      </c>
      <c r="C36">
        <v>0.85511873956501172</v>
      </c>
      <c r="D36">
        <v>0.70198164207522884</v>
      </c>
      <c r="E36">
        <v>0.73122805875525443</v>
      </c>
      <c r="F36">
        <v>-0.93415759191768777</v>
      </c>
    </row>
    <row r="37" spans="1:6" x14ac:dyDescent="0.3">
      <c r="A37" s="1" t="s">
        <v>40</v>
      </c>
      <c r="B37">
        <v>0.526093444405341</v>
      </c>
      <c r="C37">
        <v>1.079908569608429</v>
      </c>
      <c r="D37">
        <v>0.89585541995467655</v>
      </c>
      <c r="E37">
        <v>1.1662025187137219</v>
      </c>
      <c r="F37">
        <v>-14.9234000430449</v>
      </c>
    </row>
    <row r="38" spans="1:6" x14ac:dyDescent="0.3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6" x14ac:dyDescent="0.3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6" x14ac:dyDescent="0.3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6" x14ac:dyDescent="0.3">
      <c r="A41" s="1" t="s">
        <v>44</v>
      </c>
      <c r="B41">
        <v>0.29387910303316622</v>
      </c>
      <c r="C41">
        <v>0.50800586849579743</v>
      </c>
      <c r="D41">
        <v>0.4137527672868026</v>
      </c>
      <c r="E41">
        <v>0.25806996242616947</v>
      </c>
      <c r="F41">
        <v>17.663724749433079</v>
      </c>
    </row>
    <row r="42" spans="1:6" x14ac:dyDescent="0.3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6" x14ac:dyDescent="0.3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6" x14ac:dyDescent="0.3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6" x14ac:dyDescent="0.3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6" x14ac:dyDescent="0.3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6" x14ac:dyDescent="0.3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6" x14ac:dyDescent="0.3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6" x14ac:dyDescent="0.3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6" x14ac:dyDescent="0.3">
      <c r="A50" s="1" t="s">
        <v>53</v>
      </c>
      <c r="B50">
        <v>0.41535262429649061</v>
      </c>
      <c r="C50">
        <v>0.76297369369398937</v>
      </c>
      <c r="D50">
        <v>0.62019680806847866</v>
      </c>
      <c r="E50">
        <v>0.5821288572690495</v>
      </c>
      <c r="F50">
        <v>7.3800304186413701</v>
      </c>
    </row>
    <row r="51" spans="1:6" x14ac:dyDescent="0.3">
      <c r="A51" s="1" t="s">
        <v>54</v>
      </c>
      <c r="B51">
        <v>0.29242248682008282</v>
      </c>
      <c r="C51">
        <v>0.50986789487752349</v>
      </c>
      <c r="D51">
        <v>0.39482028847155359</v>
      </c>
      <c r="E51">
        <v>0.2599652702268373</v>
      </c>
      <c r="F51">
        <v>5.3657255564808022</v>
      </c>
    </row>
    <row r="52" spans="1:6" x14ac:dyDescent="0.3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6" x14ac:dyDescent="0.3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6" x14ac:dyDescent="0.3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6" x14ac:dyDescent="0.3">
      <c r="A55" s="1" t="s">
        <v>58</v>
      </c>
      <c r="B55">
        <v>0.26617743877264172</v>
      </c>
      <c r="C55">
        <v>0.5029319756398738</v>
      </c>
      <c r="D55">
        <v>0.35984158712428999</v>
      </c>
      <c r="E55">
        <v>0.25294057212102661</v>
      </c>
      <c r="F55">
        <v>5.1274681108873814</v>
      </c>
    </row>
    <row r="56" spans="1:6" x14ac:dyDescent="0.3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6" x14ac:dyDescent="0.3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6" x14ac:dyDescent="0.3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6" x14ac:dyDescent="0.3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6" x14ac:dyDescent="0.3">
      <c r="A60" s="1" t="s">
        <v>63</v>
      </c>
      <c r="B60">
        <v>0.25849133687359949</v>
      </c>
      <c r="C60">
        <v>0.49259093610399612</v>
      </c>
      <c r="D60">
        <v>0.35988866686820992</v>
      </c>
      <c r="E60">
        <v>0.24264583033181111</v>
      </c>
      <c r="F60">
        <v>10.56586645697891</v>
      </c>
    </row>
    <row r="61" spans="1:6" x14ac:dyDescent="0.3">
      <c r="A61" s="1" t="s">
        <v>64</v>
      </c>
      <c r="B61">
        <v>0.4178578873926943</v>
      </c>
      <c r="C61">
        <v>0.65866287776575017</v>
      </c>
      <c r="D61">
        <v>0.53970092535018921</v>
      </c>
      <c r="E61">
        <v>0.43383678654665958</v>
      </c>
      <c r="F61">
        <v>-8.4049133050437312</v>
      </c>
    </row>
    <row r="62" spans="1:6" x14ac:dyDescent="0.3">
      <c r="A62" s="1" t="s">
        <v>65</v>
      </c>
      <c r="B62">
        <v>0.30349597805424738</v>
      </c>
      <c r="C62">
        <v>0.49389629338253921</v>
      </c>
      <c r="D62">
        <v>0.3766644032377946</v>
      </c>
      <c r="E62">
        <v>0.24393354861701119</v>
      </c>
      <c r="F62">
        <v>-11.516048788629931</v>
      </c>
    </row>
    <row r="63" spans="1:6" x14ac:dyDescent="0.3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6" x14ac:dyDescent="0.3">
      <c r="A64" s="1" t="s">
        <v>67</v>
      </c>
      <c r="B64">
        <v>0.33976292130300562</v>
      </c>
      <c r="C64">
        <v>0.54575620332259001</v>
      </c>
      <c r="D64">
        <v>0.43179726853209027</v>
      </c>
      <c r="E64">
        <v>0.2978498334650882</v>
      </c>
      <c r="F64">
        <v>-13.468040834729861</v>
      </c>
    </row>
    <row r="65" spans="1:6" x14ac:dyDescent="0.3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6" x14ac:dyDescent="0.3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6" x14ac:dyDescent="0.3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6" x14ac:dyDescent="0.3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6" x14ac:dyDescent="0.3">
      <c r="A69" s="1" t="s">
        <v>72</v>
      </c>
      <c r="B69">
        <v>0.30322615356789417</v>
      </c>
      <c r="C69">
        <v>0.51309492032212012</v>
      </c>
      <c r="D69">
        <v>0.39649382878824613</v>
      </c>
      <c r="E69">
        <v>0.26326639726036283</v>
      </c>
      <c r="F69">
        <v>-2.9256103175985171</v>
      </c>
    </row>
    <row r="70" spans="1:6" x14ac:dyDescent="0.3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6" x14ac:dyDescent="0.3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6" x14ac:dyDescent="0.3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6" x14ac:dyDescent="0.3">
      <c r="A73" s="1" t="s">
        <v>76</v>
      </c>
      <c r="B73">
        <v>0.28500477128169122</v>
      </c>
      <c r="C73">
        <v>0.49062896153173718</v>
      </c>
      <c r="D73">
        <v>0.38297525293686813</v>
      </c>
      <c r="E73">
        <v>0.24071677789371079</v>
      </c>
      <c r="F73">
        <v>12.690168259761659</v>
      </c>
    </row>
    <row r="74" spans="1:6" x14ac:dyDescent="0.3">
      <c r="A74" s="1" t="s">
        <v>77</v>
      </c>
      <c r="B74">
        <v>0.37667247432249562</v>
      </c>
      <c r="C74">
        <v>0.99306351351076672</v>
      </c>
      <c r="D74">
        <v>0.70568774474991691</v>
      </c>
      <c r="E74">
        <v>0.98617514186634869</v>
      </c>
      <c r="F74">
        <v>7.5515268663618507</v>
      </c>
    </row>
    <row r="75" spans="1:6" x14ac:dyDescent="0.3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6" x14ac:dyDescent="0.3">
      <c r="A76" s="1" t="s">
        <v>79</v>
      </c>
      <c r="B76">
        <v>0.34174562895551641</v>
      </c>
      <c r="C76">
        <v>0.51313053137142217</v>
      </c>
      <c r="D76">
        <v>0.41198332956496703</v>
      </c>
      <c r="E76">
        <v>0.26330294222551798</v>
      </c>
      <c r="F76">
        <v>-27.765018618409119</v>
      </c>
    </row>
    <row r="77" spans="1:6" x14ac:dyDescent="0.3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6" x14ac:dyDescent="0.3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6" x14ac:dyDescent="0.3">
      <c r="A79" s="1" t="s">
        <v>82</v>
      </c>
      <c r="B79">
        <v>0.33685220339718991</v>
      </c>
      <c r="C79">
        <v>0.5417349367639791</v>
      </c>
      <c r="D79">
        <v>0.43607066250314902</v>
      </c>
      <c r="E79">
        <v>0.2934767417106724</v>
      </c>
      <c r="F79">
        <v>-8.9949220882725935</v>
      </c>
    </row>
    <row r="80" spans="1:6" x14ac:dyDescent="0.3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6" x14ac:dyDescent="0.3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6" x14ac:dyDescent="0.3">
      <c r="A82" s="1" t="s">
        <v>85</v>
      </c>
      <c r="B82">
        <v>0.26718083972280682</v>
      </c>
      <c r="C82">
        <v>0.52647209047934351</v>
      </c>
      <c r="D82">
        <v>0.41518596085635101</v>
      </c>
      <c r="E82">
        <v>0.27717286205369002</v>
      </c>
      <c r="F82">
        <v>9.5536693686212271</v>
      </c>
    </row>
    <row r="83" spans="1:6" x14ac:dyDescent="0.3">
      <c r="A83" s="1" t="s">
        <v>86</v>
      </c>
      <c r="B83">
        <v>0.37680154261381732</v>
      </c>
      <c r="C83">
        <v>0.5716253896747342</v>
      </c>
      <c r="D83">
        <v>0.46977431359498389</v>
      </c>
      <c r="E83">
        <v>0.32675558612079181</v>
      </c>
      <c r="F83">
        <v>-4.8190209067217511</v>
      </c>
    </row>
    <row r="84" spans="1:6" x14ac:dyDescent="0.3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6" x14ac:dyDescent="0.3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6" x14ac:dyDescent="0.3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6" x14ac:dyDescent="0.3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6" x14ac:dyDescent="0.3">
      <c r="A88" s="1" t="s">
        <v>91</v>
      </c>
      <c r="B88">
        <v>0.57838912308216095</v>
      </c>
      <c r="C88">
        <v>0.96433715895758831</v>
      </c>
      <c r="D88">
        <v>0.88740059733390808</v>
      </c>
      <c r="E88">
        <v>0.92994615614639287</v>
      </c>
      <c r="F88">
        <v>-2.3881570204521911</v>
      </c>
    </row>
    <row r="89" spans="1:6" x14ac:dyDescent="0.3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6" x14ac:dyDescent="0.3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6" x14ac:dyDescent="0.3">
      <c r="A91" s="1" t="s">
        <v>94</v>
      </c>
      <c r="B91">
        <v>0.25121363726529211</v>
      </c>
      <c r="C91">
        <v>0.57346310084742957</v>
      </c>
      <c r="D91">
        <v>0.41914437033913349</v>
      </c>
      <c r="E91">
        <v>0.32885992803354919</v>
      </c>
      <c r="F91">
        <v>6.5458636084584461</v>
      </c>
    </row>
    <row r="92" spans="1:6" x14ac:dyDescent="0.3">
      <c r="A92" s="1" t="s">
        <v>95</v>
      </c>
      <c r="B92">
        <v>0.26674816248107092</v>
      </c>
      <c r="C92">
        <v>0.48635811131034218</v>
      </c>
      <c r="D92">
        <v>0.3662867300254477</v>
      </c>
      <c r="E92">
        <v>0.2365442124373632</v>
      </c>
      <c r="F92">
        <v>29.601075950479199</v>
      </c>
    </row>
    <row r="93" spans="1:6" x14ac:dyDescent="0.3">
      <c r="A93" s="1" t="s">
        <v>96</v>
      </c>
      <c r="B93">
        <v>0.27392947673797607</v>
      </c>
      <c r="C93">
        <v>0.52618000887084393</v>
      </c>
      <c r="D93">
        <v>0.40814938810136581</v>
      </c>
      <c r="E93">
        <v>0.27686540173532143</v>
      </c>
      <c r="F93">
        <v>2.838598684563022</v>
      </c>
    </row>
    <row r="94" spans="1:6" x14ac:dyDescent="0.3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6" x14ac:dyDescent="0.3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6" x14ac:dyDescent="0.3">
      <c r="A96" s="1" t="s">
        <v>99</v>
      </c>
      <c r="B96">
        <v>0.35172582524163382</v>
      </c>
      <c r="C96">
        <v>0.55687705307053714</v>
      </c>
      <c r="D96">
        <v>0.37356929268155781</v>
      </c>
      <c r="E96">
        <v>0.31011205223652588</v>
      </c>
      <c r="F96">
        <v>-5.3324354444385946</v>
      </c>
    </row>
    <row r="97" spans="1:6" x14ac:dyDescent="0.3">
      <c r="A97" s="1" t="s">
        <v>100</v>
      </c>
      <c r="B97">
        <v>0.29021880775690079</v>
      </c>
      <c r="C97">
        <v>0.51757297951070003</v>
      </c>
      <c r="D97">
        <v>0.32666840404272079</v>
      </c>
      <c r="E97">
        <v>0.26788178911958349</v>
      </c>
      <c r="F97">
        <v>-3.9255465616122152</v>
      </c>
    </row>
    <row r="98" spans="1:6" x14ac:dyDescent="0.3">
      <c r="A98" s="1" t="s">
        <v>101</v>
      </c>
      <c r="B98">
        <v>0.18327569961547849</v>
      </c>
      <c r="C98">
        <v>0.63022699999270826</v>
      </c>
      <c r="D98">
        <v>0.52544116973876953</v>
      </c>
      <c r="E98">
        <v>0.39718607151980911</v>
      </c>
      <c r="F98">
        <v>4.0717922191064773</v>
      </c>
    </row>
    <row r="99" spans="1:6" x14ac:dyDescent="0.3">
      <c r="A99" s="1" t="s">
        <v>102</v>
      </c>
      <c r="B99">
        <v>0.3243913769721985</v>
      </c>
      <c r="C99">
        <v>0.55737011806471182</v>
      </c>
      <c r="D99">
        <v>0.40658381581306458</v>
      </c>
      <c r="E99">
        <v>0.31066144851147082</v>
      </c>
      <c r="F99">
        <v>-1.580334639307547</v>
      </c>
    </row>
    <row r="100" spans="1:6" x14ac:dyDescent="0.3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6" x14ac:dyDescent="0.3">
      <c r="A101" s="1" t="s">
        <v>104</v>
      </c>
      <c r="B101">
        <v>0.46234242648789381</v>
      </c>
      <c r="C101">
        <v>0.87516770994661808</v>
      </c>
      <c r="D101">
        <v>0.73707681114023382</v>
      </c>
      <c r="E101">
        <v>0.76591852053320786</v>
      </c>
      <c r="F101">
        <v>27.05521253324903</v>
      </c>
    </row>
    <row r="102" spans="1:6" x14ac:dyDescent="0.3">
      <c r="A102" s="1" t="s">
        <v>105</v>
      </c>
      <c r="B102">
        <v>0.31665957771068398</v>
      </c>
      <c r="C102">
        <v>0.52020488944762566</v>
      </c>
      <c r="D102">
        <v>0.42245064363923179</v>
      </c>
      <c r="E102">
        <v>0.27061312700521639</v>
      </c>
      <c r="F102">
        <v>4.3401720866637117</v>
      </c>
    </row>
    <row r="103" spans="1:6" x14ac:dyDescent="0.3">
      <c r="A103" s="1" t="s">
        <v>106</v>
      </c>
      <c r="B103">
        <v>0.43152724558736438</v>
      </c>
      <c r="C103">
        <v>0.83327279189431736</v>
      </c>
      <c r="D103">
        <v>0.67991909502886461</v>
      </c>
      <c r="E103">
        <v>0.69434354571135037</v>
      </c>
      <c r="F103">
        <v>13.50552342040133</v>
      </c>
    </row>
    <row r="104" spans="1:6" x14ac:dyDescent="0.3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6" x14ac:dyDescent="0.3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6" x14ac:dyDescent="0.3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6" x14ac:dyDescent="0.3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6" x14ac:dyDescent="0.3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6" x14ac:dyDescent="0.3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6" x14ac:dyDescent="0.3">
      <c r="A110" s="1" t="s">
        <v>113</v>
      </c>
      <c r="B110">
        <v>0.41277158039587519</v>
      </c>
      <c r="C110">
        <v>1.237331619977289</v>
      </c>
      <c r="D110">
        <v>1.0530638760990569</v>
      </c>
      <c r="E110">
        <v>1.530989537795622</v>
      </c>
      <c r="F110">
        <v>5.0128426036433869</v>
      </c>
    </row>
    <row r="111" spans="1:6" x14ac:dyDescent="0.3">
      <c r="A111" s="1" t="s">
        <v>114</v>
      </c>
      <c r="B111">
        <v>0.54038750402855151</v>
      </c>
      <c r="C111">
        <v>0.96699473594033492</v>
      </c>
      <c r="D111">
        <v>0.77853374047712842</v>
      </c>
      <c r="E111">
        <v>0.93507881933631798</v>
      </c>
      <c r="F111">
        <v>-2.8319678022055932</v>
      </c>
    </row>
    <row r="112" spans="1:6" x14ac:dyDescent="0.3">
      <c r="A112" s="1" t="s">
        <v>115</v>
      </c>
      <c r="B112">
        <v>0.7749920270659707</v>
      </c>
      <c r="C112">
        <v>1.7646584424957801</v>
      </c>
      <c r="D112">
        <v>1.3204295310107139</v>
      </c>
      <c r="E112">
        <v>3.1140194186716328</v>
      </c>
      <c r="F112">
        <v>1.116484775560932</v>
      </c>
    </row>
    <row r="113" spans="1:6" x14ac:dyDescent="0.3">
      <c r="A113" s="1" t="s">
        <v>116</v>
      </c>
      <c r="B113">
        <v>0.29700757698579272</v>
      </c>
      <c r="C113">
        <v>0.60164878309611192</v>
      </c>
      <c r="D113">
        <v>0.41589414531534369</v>
      </c>
      <c r="E113">
        <v>0.36198125820103239</v>
      </c>
      <c r="F113">
        <v>1.547887056669635</v>
      </c>
    </row>
    <row r="114" spans="1:6" x14ac:dyDescent="0.3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6" x14ac:dyDescent="0.3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6" x14ac:dyDescent="0.3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6" x14ac:dyDescent="0.3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6" x14ac:dyDescent="0.3">
      <c r="A118" s="1" t="s">
        <v>121</v>
      </c>
      <c r="B118">
        <v>0.33297225929520752</v>
      </c>
      <c r="C118">
        <v>0.51090886832868465</v>
      </c>
      <c r="D118">
        <v>0.42883599108016052</v>
      </c>
      <c r="E118">
        <v>0.26102787173689718</v>
      </c>
      <c r="F118">
        <v>-23.117270889929351</v>
      </c>
    </row>
    <row r="119" spans="1:6" x14ac:dyDescent="0.3">
      <c r="A119" s="1" t="s">
        <v>122</v>
      </c>
      <c r="B119">
        <v>0.31072839133201108</v>
      </c>
      <c r="C119">
        <v>0.48890083529796741</v>
      </c>
      <c r="D119">
        <v>0.39571925292732901</v>
      </c>
      <c r="E119">
        <v>0.2390240267550503</v>
      </c>
      <c r="F119">
        <v>-23.161145709015681</v>
      </c>
    </row>
    <row r="120" spans="1:6" x14ac:dyDescent="0.3">
      <c r="A120" s="1" t="s">
        <v>123</v>
      </c>
      <c r="B120">
        <v>0.45053303025570918</v>
      </c>
      <c r="C120">
        <v>0.82831846682635324</v>
      </c>
      <c r="D120">
        <v>0.67078577837458364</v>
      </c>
      <c r="E120">
        <v>0.68611148248556053</v>
      </c>
      <c r="F120">
        <v>-5.8556242922256594</v>
      </c>
    </row>
    <row r="121" spans="1:6" x14ac:dyDescent="0.3">
      <c r="A121" s="1" t="s">
        <v>124</v>
      </c>
      <c r="B121">
        <v>0.44017411596499961</v>
      </c>
      <c r="C121">
        <v>0.6355364265895318</v>
      </c>
      <c r="D121">
        <v>0.54176775308755731</v>
      </c>
      <c r="E121">
        <v>0.40390654952219129</v>
      </c>
      <c r="F121">
        <v>-25.960275287379719</v>
      </c>
    </row>
    <row r="122" spans="1:6" x14ac:dyDescent="0.3">
      <c r="A122" s="1" t="s">
        <v>125</v>
      </c>
      <c r="B122">
        <v>0.33308995224661753</v>
      </c>
      <c r="C122">
        <v>0.54482683014855215</v>
      </c>
      <c r="D122">
        <v>0.45210500793941949</v>
      </c>
      <c r="E122">
        <v>0.29683627484971931</v>
      </c>
      <c r="F122">
        <v>7.1414045390398782</v>
      </c>
    </row>
    <row r="123" spans="1:6" x14ac:dyDescent="0.3">
      <c r="A123" s="1" t="s">
        <v>126</v>
      </c>
      <c r="B123">
        <v>0.70391373883607489</v>
      </c>
      <c r="C123">
        <v>1.4223004872154781</v>
      </c>
      <c r="D123">
        <v>1.175483965785741</v>
      </c>
      <c r="E123">
        <v>2.0229386759333852</v>
      </c>
      <c r="F123">
        <v>-28.292556914706719</v>
      </c>
    </row>
    <row r="124" spans="1:6" x14ac:dyDescent="0.3">
      <c r="A124" s="1" t="s">
        <v>127</v>
      </c>
      <c r="B124">
        <v>0.17187804728746409</v>
      </c>
      <c r="C124">
        <v>0.59367392483744408</v>
      </c>
      <c r="D124">
        <v>0.44884279370307922</v>
      </c>
      <c r="E124">
        <v>0.35244872903189522</v>
      </c>
      <c r="F124">
        <v>3.23819698532568</v>
      </c>
    </row>
    <row r="125" spans="1:6" x14ac:dyDescent="0.3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6" x14ac:dyDescent="0.3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6" x14ac:dyDescent="0.3">
      <c r="A127" s="1" t="s">
        <v>130</v>
      </c>
      <c r="B127">
        <v>0.29876645913590549</v>
      </c>
      <c r="C127">
        <v>0.49033819154842639</v>
      </c>
      <c r="D127">
        <v>0.39145208571268159</v>
      </c>
      <c r="E127">
        <v>0.24043154209098139</v>
      </c>
      <c r="F127">
        <v>-1.782806918699041</v>
      </c>
    </row>
    <row r="128" spans="1:6" x14ac:dyDescent="0.3">
      <c r="A128" s="1" t="s">
        <v>131</v>
      </c>
      <c r="B128">
        <v>0.39187596915131911</v>
      </c>
      <c r="C128">
        <v>0.59258462319768312</v>
      </c>
      <c r="D128">
        <v>0.47136735815112868</v>
      </c>
      <c r="E128">
        <v>0.35115653565034011</v>
      </c>
      <c r="F128">
        <v>-18.542075310166979</v>
      </c>
    </row>
    <row r="129" spans="1:6" x14ac:dyDescent="0.3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6" x14ac:dyDescent="0.3">
      <c r="A130" s="1" t="s">
        <v>133</v>
      </c>
      <c r="B130">
        <v>0.28492989142735797</v>
      </c>
      <c r="C130">
        <v>0.48079854160962221</v>
      </c>
      <c r="D130">
        <v>0.40574437379837042</v>
      </c>
      <c r="E130">
        <v>0.23116723761393959</v>
      </c>
      <c r="F130">
        <v>1.7977229020600201</v>
      </c>
    </row>
    <row r="131" spans="1:6" x14ac:dyDescent="0.3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6" x14ac:dyDescent="0.3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6" x14ac:dyDescent="0.3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6" x14ac:dyDescent="0.3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6" x14ac:dyDescent="0.3">
      <c r="A135" s="1" t="s">
        <v>138</v>
      </c>
      <c r="B135">
        <v>0.15670857396512</v>
      </c>
      <c r="C135">
        <v>2.3639513254521738</v>
      </c>
      <c r="D135">
        <v>2.012367142571343</v>
      </c>
      <c r="E135">
        <v>5.5882658691070901</v>
      </c>
      <c r="F135">
        <v>5.6722999783213979</v>
      </c>
    </row>
    <row r="136" spans="1:6" x14ac:dyDescent="0.3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6" x14ac:dyDescent="0.3">
      <c r="A137" s="1" t="s">
        <v>140</v>
      </c>
      <c r="B137">
        <v>0.31908961364982319</v>
      </c>
      <c r="C137">
        <v>0.57613056543377361</v>
      </c>
      <c r="D137">
        <v>0.43497925504631951</v>
      </c>
      <c r="E137">
        <v>0.33192642842703968</v>
      </c>
      <c r="F137">
        <v>10.824823310911251</v>
      </c>
    </row>
    <row r="138" spans="1:6" x14ac:dyDescent="0.3">
      <c r="A138" s="1" t="s">
        <v>141</v>
      </c>
      <c r="B138">
        <v>0.40262836388179241</v>
      </c>
      <c r="C138">
        <v>2.4368663535562272</v>
      </c>
      <c r="D138">
        <v>2.0453907549381261</v>
      </c>
      <c r="E138">
        <v>5.9383176250944203</v>
      </c>
      <c r="F138">
        <v>4.1530252867014879</v>
      </c>
    </row>
    <row r="139" spans="1:6" x14ac:dyDescent="0.3">
      <c r="A139" s="1" t="s">
        <v>142</v>
      </c>
      <c r="B139">
        <v>0.42373603582382202</v>
      </c>
      <c r="C139">
        <v>0.77507954853311278</v>
      </c>
      <c r="D139">
        <v>0.62306616902351375</v>
      </c>
      <c r="E139">
        <v>0.6007483065542939</v>
      </c>
      <c r="F139">
        <v>2.863716150847714</v>
      </c>
    </row>
    <row r="140" spans="1:6" x14ac:dyDescent="0.3">
      <c r="A140" s="1" t="s">
        <v>143</v>
      </c>
      <c r="B140">
        <v>0.36348107953866321</v>
      </c>
      <c r="C140">
        <v>0.50826387728009625</v>
      </c>
      <c r="D140">
        <v>0.36352474490801501</v>
      </c>
      <c r="E140">
        <v>0.2583321689477967</v>
      </c>
      <c r="F140">
        <v>-11.994234401486439</v>
      </c>
    </row>
    <row r="141" spans="1:6" x14ac:dyDescent="0.3">
      <c r="A141" s="1" t="s">
        <v>144</v>
      </c>
      <c r="B141">
        <v>0.34041810631752012</v>
      </c>
      <c r="C141">
        <v>0.5075259130900821</v>
      </c>
      <c r="D141">
        <v>0.42499635219573972</v>
      </c>
      <c r="E141">
        <v>0.25758255245792161</v>
      </c>
      <c r="F141">
        <v>-2.5116126271826782</v>
      </c>
    </row>
    <row r="142" spans="1:6" x14ac:dyDescent="0.3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6" x14ac:dyDescent="0.3">
      <c r="A143" s="1" t="s">
        <v>146</v>
      </c>
      <c r="B143">
        <v>0.41538080361884411</v>
      </c>
      <c r="C143">
        <v>0.79994176220517621</v>
      </c>
      <c r="D143">
        <v>0.64763318530217873</v>
      </c>
      <c r="E143">
        <v>0.63990682291992262</v>
      </c>
      <c r="F143">
        <v>18.42135470598781</v>
      </c>
    </row>
    <row r="144" spans="1:6" x14ac:dyDescent="0.3">
      <c r="A144" s="1" t="s">
        <v>147</v>
      </c>
      <c r="B144">
        <v>0.40763029245769278</v>
      </c>
      <c r="C144">
        <v>0.82320342278896264</v>
      </c>
      <c r="D144">
        <v>0.66144966342869926</v>
      </c>
      <c r="E144">
        <v>0.67766387529146355</v>
      </c>
      <c r="F144">
        <v>27.892905682651211</v>
      </c>
    </row>
    <row r="145" spans="1:6" x14ac:dyDescent="0.3">
      <c r="A145" s="1" t="s">
        <v>148</v>
      </c>
      <c r="B145">
        <v>0.27577034064701628</v>
      </c>
      <c r="C145">
        <v>0.47951967273071783</v>
      </c>
      <c r="D145">
        <v>0.37423774174281532</v>
      </c>
      <c r="E145">
        <v>0.2299391165357747</v>
      </c>
      <c r="F145">
        <v>0.36720785520640042</v>
      </c>
    </row>
    <row r="146" spans="1:6" x14ac:dyDescent="0.3">
      <c r="A146" s="1" t="s">
        <v>149</v>
      </c>
      <c r="B146">
        <v>0.48197955954895327</v>
      </c>
      <c r="C146">
        <v>0.90348516568074799</v>
      </c>
      <c r="D146">
        <v>0.74125960529574497</v>
      </c>
      <c r="E146">
        <v>0.81628544460516872</v>
      </c>
      <c r="F146">
        <v>12.054317230343139</v>
      </c>
    </row>
    <row r="147" spans="1:6" x14ac:dyDescent="0.3">
      <c r="A147" s="1" t="s">
        <v>150</v>
      </c>
      <c r="B147">
        <v>0.47443481241024382</v>
      </c>
      <c r="C147">
        <v>0.8071416354635752</v>
      </c>
      <c r="D147">
        <v>0.68364025201045631</v>
      </c>
      <c r="E147">
        <v>0.6514776196988149</v>
      </c>
      <c r="F147">
        <v>-11.56583240052187</v>
      </c>
    </row>
    <row r="148" spans="1:6" x14ac:dyDescent="0.3">
      <c r="A148" s="1" t="s">
        <v>151</v>
      </c>
      <c r="B148">
        <v>1.181810953769874</v>
      </c>
      <c r="C148">
        <v>3.0260583161904409</v>
      </c>
      <c r="D148">
        <v>2.3642611380607361</v>
      </c>
      <c r="E148">
        <v>9.1570289329853267</v>
      </c>
      <c r="F148">
        <v>-38.582170775203387</v>
      </c>
    </row>
    <row r="149" spans="1:6" x14ac:dyDescent="0.3">
      <c r="A149" s="1" t="s">
        <v>152</v>
      </c>
      <c r="B149">
        <v>0.44094346899418202</v>
      </c>
      <c r="C149">
        <v>0.82117025513022546</v>
      </c>
      <c r="D149">
        <v>0.67710873473852551</v>
      </c>
      <c r="E149">
        <v>0.67432058791063965</v>
      </c>
      <c r="F149">
        <v>12.8934971364456</v>
      </c>
    </row>
    <row r="150" spans="1:6" x14ac:dyDescent="0.3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6" x14ac:dyDescent="0.3">
      <c r="A151" s="1" t="s">
        <v>154</v>
      </c>
      <c r="B151">
        <v>0.25197866757710768</v>
      </c>
      <c r="C151">
        <v>0.67579755734359559</v>
      </c>
      <c r="D151">
        <v>0.59156413078308101</v>
      </c>
      <c r="E151">
        <v>0.45670233851157038</v>
      </c>
      <c r="F151">
        <v>-0.55719535363496275</v>
      </c>
    </row>
    <row r="152" spans="1:6" x14ac:dyDescent="0.3">
      <c r="A152" s="1" t="s">
        <v>155</v>
      </c>
      <c r="B152">
        <v>0.4354229807853699</v>
      </c>
      <c r="C152">
        <v>0.63428002239784553</v>
      </c>
      <c r="D152">
        <v>0.4739540755748749</v>
      </c>
      <c r="E152">
        <v>0.40231114681301139</v>
      </c>
      <c r="F152">
        <v>-6.4046955958048297</v>
      </c>
    </row>
    <row r="153" spans="1:6" x14ac:dyDescent="0.3">
      <c r="A153" s="1" t="s">
        <v>156</v>
      </c>
      <c r="B153">
        <v>0.39867631594340008</v>
      </c>
      <c r="C153">
        <v>0.68088375455630901</v>
      </c>
      <c r="D153">
        <v>0.56738921006520593</v>
      </c>
      <c r="E153">
        <v>0.46360268721869602</v>
      </c>
      <c r="F153">
        <v>1.136387839412746</v>
      </c>
    </row>
    <row r="154" spans="1:6" x14ac:dyDescent="0.3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6" x14ac:dyDescent="0.3">
      <c r="A155" s="1" t="s">
        <v>158</v>
      </c>
      <c r="B155">
        <v>0.44517812633975629</v>
      </c>
      <c r="C155">
        <v>0.83204357189452827</v>
      </c>
      <c r="D155">
        <v>0.68630486460668705</v>
      </c>
      <c r="E155">
        <v>0.69229650553100497</v>
      </c>
      <c r="F155">
        <v>19.43025440723606</v>
      </c>
    </row>
    <row r="156" spans="1:6" x14ac:dyDescent="0.3">
      <c r="A156" s="1" t="s">
        <v>159</v>
      </c>
      <c r="B156">
        <v>4.7767175454747943E-2</v>
      </c>
      <c r="C156">
        <v>1.5973884496358211</v>
      </c>
      <c r="D156">
        <v>1.2536424636840819</v>
      </c>
      <c r="E156">
        <v>2.551649859029931</v>
      </c>
      <c r="F156">
        <v>1.4998941834683699</v>
      </c>
    </row>
    <row r="157" spans="1:6" x14ac:dyDescent="0.3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6" x14ac:dyDescent="0.3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6" x14ac:dyDescent="0.3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6" x14ac:dyDescent="0.3">
      <c r="A160" s="1" t="s">
        <v>163</v>
      </c>
      <c r="B160">
        <v>0.86788292184020543</v>
      </c>
      <c r="C160">
        <v>1.17395878138794</v>
      </c>
      <c r="D160">
        <v>1.018295342271978</v>
      </c>
      <c r="E160">
        <v>1.3781792203978569</v>
      </c>
      <c r="F160">
        <v>-7.5472699353579848</v>
      </c>
    </row>
    <row r="161" spans="1:6" x14ac:dyDescent="0.3">
      <c r="A161" s="1" t="s">
        <v>164</v>
      </c>
      <c r="B161">
        <v>0.33329801593508041</v>
      </c>
      <c r="C161">
        <v>0.52028995103213127</v>
      </c>
      <c r="D161">
        <v>0.44724066495895393</v>
      </c>
      <c r="E161">
        <v>0.27070163314501761</v>
      </c>
      <c r="F161">
        <v>6.1356518828656039</v>
      </c>
    </row>
    <row r="162" spans="1:6" x14ac:dyDescent="0.3">
      <c r="A162" s="1" t="s">
        <v>165</v>
      </c>
      <c r="B162">
        <v>0.2085595591501756</v>
      </c>
      <c r="C162">
        <v>0.54424488665633719</v>
      </c>
      <c r="D162">
        <v>0.3703116774559021</v>
      </c>
      <c r="E162">
        <v>0.29620249665156928</v>
      </c>
      <c r="F162">
        <v>8.2191973376251237</v>
      </c>
    </row>
    <row r="163" spans="1:6" x14ac:dyDescent="0.3">
      <c r="A163" s="1" t="s">
        <v>166</v>
      </c>
      <c r="B163">
        <v>0.21561109735852199</v>
      </c>
      <c r="C163">
        <v>0.75841946212564582</v>
      </c>
      <c r="D163">
        <v>0.57490013326917377</v>
      </c>
      <c r="E163">
        <v>0.57520008053095395</v>
      </c>
      <c r="F163">
        <v>3.5031089999452871</v>
      </c>
    </row>
    <row r="164" spans="1:6" x14ac:dyDescent="0.3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6" x14ac:dyDescent="0.3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6" x14ac:dyDescent="0.3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6" x14ac:dyDescent="0.3">
      <c r="A167" s="1" t="s">
        <v>170</v>
      </c>
      <c r="B167">
        <v>0.31602896336052161</v>
      </c>
      <c r="C167">
        <v>0.54257805519787472</v>
      </c>
      <c r="D167">
        <v>0.45101739962895709</v>
      </c>
      <c r="E167">
        <v>0.29439094598230803</v>
      </c>
      <c r="F167">
        <v>14.71524179984282</v>
      </c>
    </row>
    <row r="168" spans="1:6" x14ac:dyDescent="0.3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6" x14ac:dyDescent="0.3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6" x14ac:dyDescent="0.3">
      <c r="A170" s="1" t="s">
        <v>173</v>
      </c>
      <c r="B170">
        <v>0.5710991180321896</v>
      </c>
      <c r="C170">
        <v>1.316722318284262</v>
      </c>
      <c r="D170">
        <v>1.0784395492494341</v>
      </c>
      <c r="E170">
        <v>1.733757663467882</v>
      </c>
      <c r="F170">
        <v>24.792625032190411</v>
      </c>
    </row>
    <row r="171" spans="1:6" x14ac:dyDescent="0.3">
      <c r="A171" s="1" t="s">
        <v>174</v>
      </c>
      <c r="B171">
        <v>0.4251137576619925</v>
      </c>
      <c r="C171">
        <v>0.79393122076815126</v>
      </c>
      <c r="D171">
        <v>0.65299534945100446</v>
      </c>
      <c r="E171">
        <v>0.63032678331040692</v>
      </c>
      <c r="F171">
        <v>-18.375401722238252</v>
      </c>
    </row>
    <row r="172" spans="1:6" x14ac:dyDescent="0.3">
      <c r="A172" s="1" t="s">
        <v>175</v>
      </c>
      <c r="B172">
        <v>0.28401204270042779</v>
      </c>
      <c r="C172">
        <v>0.48136396127176062</v>
      </c>
      <c r="D172">
        <v>0.36695869573175088</v>
      </c>
      <c r="E172">
        <v>0.231711263211241</v>
      </c>
      <c r="F172">
        <v>-6.5779809970681358</v>
      </c>
    </row>
    <row r="173" spans="1:6" x14ac:dyDescent="0.3">
      <c r="A173" s="1" t="s">
        <v>176</v>
      </c>
      <c r="B173">
        <v>0.1895452453976586</v>
      </c>
      <c r="C173">
        <v>0.50647580663653291</v>
      </c>
      <c r="D173">
        <v>0.44843881470816482</v>
      </c>
      <c r="E173">
        <v>0.25651774270812672</v>
      </c>
      <c r="F173">
        <v>-0.50495650954059057</v>
      </c>
    </row>
    <row r="174" spans="1:6" x14ac:dyDescent="0.3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6" x14ac:dyDescent="0.3">
      <c r="A175" s="1" t="s">
        <v>178</v>
      </c>
      <c r="B175">
        <v>0.3323072526527911</v>
      </c>
      <c r="C175">
        <v>0.57831166947239343</v>
      </c>
      <c r="D175">
        <v>0.4533957808601613</v>
      </c>
      <c r="E175">
        <v>0.33444438704794682</v>
      </c>
      <c r="F175">
        <v>8.1993360630691718</v>
      </c>
    </row>
    <row r="176" spans="1:6" x14ac:dyDescent="0.3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6" x14ac:dyDescent="0.3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6" x14ac:dyDescent="0.3">
      <c r="A178" s="1" t="s">
        <v>181</v>
      </c>
      <c r="B178">
        <v>0.23275845057585021</v>
      </c>
      <c r="C178">
        <v>0.47745135213883949</v>
      </c>
      <c r="D178">
        <v>0.31920251047069381</v>
      </c>
      <c r="E178">
        <v>0.2279597936592061</v>
      </c>
      <c r="F178">
        <v>11.100823838838901</v>
      </c>
    </row>
    <row r="179" spans="1:6" x14ac:dyDescent="0.3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6" x14ac:dyDescent="0.3">
      <c r="A180" s="1" t="s">
        <v>183</v>
      </c>
      <c r="B180">
        <v>0.30819074373978828</v>
      </c>
      <c r="C180">
        <v>0.54359193358270841</v>
      </c>
      <c r="D180">
        <v>0.42594681886526248</v>
      </c>
      <c r="E180">
        <v>0.29549219025618773</v>
      </c>
      <c r="F180">
        <v>6.729162350764506</v>
      </c>
    </row>
    <row r="181" spans="1:6" x14ac:dyDescent="0.3">
      <c r="A181" s="1" t="s">
        <v>184</v>
      </c>
      <c r="B181">
        <v>0.49970876167507228</v>
      </c>
      <c r="C181">
        <v>1.072802536741279</v>
      </c>
      <c r="D181">
        <v>0.86916522647956429</v>
      </c>
      <c r="E181">
        <v>1.150905282838524</v>
      </c>
      <c r="F181">
        <v>-2.124363669469719</v>
      </c>
    </row>
    <row r="182" spans="1:6" x14ac:dyDescent="0.3">
      <c r="A182" s="1" t="s">
        <v>185</v>
      </c>
      <c r="B182">
        <v>0.28302901983261108</v>
      </c>
      <c r="C182">
        <v>0.497541487761825</v>
      </c>
      <c r="D182">
        <v>0.34652798771858218</v>
      </c>
      <c r="E182">
        <v>0.2475475320442502</v>
      </c>
      <c r="F182">
        <v>-2.4880645103751768</v>
      </c>
    </row>
    <row r="183" spans="1:6" x14ac:dyDescent="0.3">
      <c r="A183" s="1" t="s">
        <v>186</v>
      </c>
      <c r="B183">
        <v>0.57567814418247765</v>
      </c>
      <c r="C183">
        <v>0.70448222709524833</v>
      </c>
      <c r="D183">
        <v>0.61212989262172157</v>
      </c>
      <c r="E183">
        <v>0.49629520829308099</v>
      </c>
      <c r="F183">
        <v>-5.3326268352498838</v>
      </c>
    </row>
    <row r="184" spans="1:6" x14ac:dyDescent="0.3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6" x14ac:dyDescent="0.3">
      <c r="A185" s="1" t="s">
        <v>188</v>
      </c>
      <c r="B185">
        <v>0.36496468023820361</v>
      </c>
      <c r="C185">
        <v>0.67404650748617878</v>
      </c>
      <c r="D185">
        <v>0.45727096904407849</v>
      </c>
      <c r="E185">
        <v>0.45433869425431528</v>
      </c>
      <c r="F185">
        <v>-2.1180088341296188</v>
      </c>
    </row>
    <row r="186" spans="1:6" x14ac:dyDescent="0.3">
      <c r="A186" s="1" t="s">
        <v>189</v>
      </c>
      <c r="B186">
        <v>0</v>
      </c>
      <c r="C186">
        <v>0</v>
      </c>
      <c r="D186">
        <v>0</v>
      </c>
      <c r="E186">
        <v>0</v>
      </c>
    </row>
    <row r="187" spans="1:6" x14ac:dyDescent="0.3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6" x14ac:dyDescent="0.3">
      <c r="A188" s="1" t="s">
        <v>191</v>
      </c>
      <c r="B188">
        <v>0.26037494217356039</v>
      </c>
      <c r="C188">
        <v>0.45197304616861239</v>
      </c>
      <c r="D188">
        <v>0.33818396553397179</v>
      </c>
      <c r="E188">
        <v>0.2042796344629346</v>
      </c>
      <c r="F188">
        <v>-2.7924286483031091</v>
      </c>
    </row>
    <row r="189" spans="1:6" x14ac:dyDescent="0.3">
      <c r="A189" s="1" t="s">
        <v>192</v>
      </c>
      <c r="B189">
        <v>0.2766502890028531</v>
      </c>
      <c r="C189">
        <v>0.4570185883228714</v>
      </c>
      <c r="D189">
        <v>0.35903064850010452</v>
      </c>
      <c r="E189">
        <v>0.20886599007263021</v>
      </c>
      <c r="F189">
        <v>-4.4732882204203976</v>
      </c>
    </row>
    <row r="190" spans="1:6" x14ac:dyDescent="0.3">
      <c r="A190" s="1" t="s">
        <v>193</v>
      </c>
      <c r="B190">
        <v>0.30570979118347169</v>
      </c>
      <c r="C190">
        <v>0.50802819614775174</v>
      </c>
      <c r="D190">
        <v>0.43158313035964968</v>
      </c>
      <c r="E190">
        <v>0.25809264808113852</v>
      </c>
      <c r="F190">
        <v>1.666196412383812</v>
      </c>
    </row>
    <row r="191" spans="1:6" x14ac:dyDescent="0.3">
      <c r="A191" s="1" t="s">
        <v>194</v>
      </c>
      <c r="B191">
        <v>0.46106673280398047</v>
      </c>
      <c r="C191">
        <v>0.63329336246995871</v>
      </c>
      <c r="D191">
        <v>0.59473317861557007</v>
      </c>
      <c r="E191">
        <v>0.40106048294850649</v>
      </c>
      <c r="F191">
        <v>-0.60599338522566792</v>
      </c>
    </row>
    <row r="192" spans="1:6" x14ac:dyDescent="0.3">
      <c r="A192" s="1" t="s">
        <v>195</v>
      </c>
      <c r="B192">
        <v>0.20939188202222189</v>
      </c>
      <c r="C192">
        <v>0.54498160639439364</v>
      </c>
      <c r="D192">
        <v>0.32227263847986859</v>
      </c>
      <c r="E192">
        <v>0.2970049513082138</v>
      </c>
      <c r="F192">
        <v>3.648290593521915</v>
      </c>
    </row>
    <row r="193" spans="1:6" x14ac:dyDescent="0.3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6" x14ac:dyDescent="0.3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6" x14ac:dyDescent="0.3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6" x14ac:dyDescent="0.3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6" x14ac:dyDescent="0.3">
      <c r="A197" s="1" t="s">
        <v>200</v>
      </c>
      <c r="B197">
        <v>0.29087274604373509</v>
      </c>
      <c r="C197">
        <v>0.46963270112466649</v>
      </c>
      <c r="D197">
        <v>0.37143203947279191</v>
      </c>
      <c r="E197">
        <v>0.22055487396565041</v>
      </c>
      <c r="F197">
        <v>-1.1920183095608119</v>
      </c>
    </row>
    <row r="198" spans="1:6" x14ac:dyDescent="0.3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6" x14ac:dyDescent="0.3">
      <c r="A199" s="1" t="s">
        <v>202</v>
      </c>
      <c r="B199">
        <v>0.27801122222885938</v>
      </c>
      <c r="C199">
        <v>0.48728399739066902</v>
      </c>
      <c r="D199">
        <v>0.37085337259552698</v>
      </c>
      <c r="E199">
        <v>0.23744569411302949</v>
      </c>
      <c r="F199">
        <v>2.0944754725358599</v>
      </c>
    </row>
    <row r="200" spans="1:6" x14ac:dyDescent="0.3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6" x14ac:dyDescent="0.3">
      <c r="A201" s="1" t="s">
        <v>204</v>
      </c>
      <c r="B201">
        <v>0.30096047259867192</v>
      </c>
      <c r="C201">
        <v>0.4947458957824693</v>
      </c>
      <c r="D201">
        <v>0.39607576876878742</v>
      </c>
      <c r="E201">
        <v>0.24477350139359799</v>
      </c>
      <c r="F201">
        <v>-3.8136418631000928</v>
      </c>
    </row>
    <row r="202" spans="1:6" x14ac:dyDescent="0.3">
      <c r="A202" s="1" t="s">
        <v>205</v>
      </c>
      <c r="B202">
        <v>0.3679064725126539</v>
      </c>
      <c r="C202">
        <v>0.71428778038523277</v>
      </c>
      <c r="D202">
        <v>0.57683336734771729</v>
      </c>
      <c r="E202">
        <v>0.51020703320766259</v>
      </c>
      <c r="F202">
        <v>3.145115688113798</v>
      </c>
    </row>
    <row r="203" spans="1:6" x14ac:dyDescent="0.3">
      <c r="A203" s="1" t="s">
        <v>206</v>
      </c>
      <c r="B203">
        <v>0.50468056897322333</v>
      </c>
      <c r="C203">
        <v>1.418931919653565</v>
      </c>
      <c r="D203">
        <v>1.0069849044084549</v>
      </c>
      <c r="E203">
        <v>2.013367792611751</v>
      </c>
      <c r="F203">
        <v>3.9716829891579608</v>
      </c>
    </row>
    <row r="204" spans="1:6" x14ac:dyDescent="0.3">
      <c r="A204" s="1" t="s">
        <v>207</v>
      </c>
      <c r="B204">
        <v>0.34055347740650183</v>
      </c>
      <c r="C204">
        <v>1.063348138926272</v>
      </c>
      <c r="D204">
        <v>0.90636460483074188</v>
      </c>
      <c r="E204">
        <v>1.1307092645579659</v>
      </c>
      <c r="F204">
        <v>1.1590098357258749</v>
      </c>
    </row>
    <row r="205" spans="1:6" x14ac:dyDescent="0.3">
      <c r="A205" s="1" t="s">
        <v>208</v>
      </c>
      <c r="B205">
        <v>0.36586017284212241</v>
      </c>
      <c r="C205">
        <v>0.56150541348410166</v>
      </c>
      <c r="D205">
        <v>0.4738656486137004</v>
      </c>
      <c r="E205">
        <v>0.315288329371952</v>
      </c>
      <c r="F205">
        <v>-6.7115286569814394</v>
      </c>
    </row>
    <row r="206" spans="1:6" x14ac:dyDescent="0.3">
      <c r="A206" s="1" t="s">
        <v>209</v>
      </c>
      <c r="B206">
        <v>0.32178503023572708</v>
      </c>
      <c r="C206">
        <v>0.5971452901006824</v>
      </c>
      <c r="D206">
        <v>0.43711079172341222</v>
      </c>
      <c r="E206">
        <v>0.35658249748942822</v>
      </c>
      <c r="F206">
        <v>5.5284538093109816</v>
      </c>
    </row>
    <row r="207" spans="1:6" x14ac:dyDescent="0.3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6" x14ac:dyDescent="0.3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6" x14ac:dyDescent="0.3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6" x14ac:dyDescent="0.3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6" x14ac:dyDescent="0.3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6" x14ac:dyDescent="0.3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6" x14ac:dyDescent="0.3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6" x14ac:dyDescent="0.3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6" x14ac:dyDescent="0.3">
      <c r="A215" s="1" t="s">
        <v>218</v>
      </c>
      <c r="B215">
        <v>1.0581684343204409</v>
      </c>
      <c r="C215">
        <v>3.4020354060548401</v>
      </c>
      <c r="D215">
        <v>2.7623791866431571</v>
      </c>
      <c r="E215">
        <v>11.57384490405072</v>
      </c>
      <c r="F215">
        <v>-49.586824132697892</v>
      </c>
    </row>
    <row r="216" spans="1:6" x14ac:dyDescent="0.3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6" x14ac:dyDescent="0.3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6" x14ac:dyDescent="0.3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6" x14ac:dyDescent="0.3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6" x14ac:dyDescent="0.3">
      <c r="A220" s="1" t="s">
        <v>223</v>
      </c>
      <c r="B220">
        <v>0.27743898410546147</v>
      </c>
      <c r="C220">
        <v>0.58518408955721946</v>
      </c>
      <c r="D220">
        <v>0.39844051536760827</v>
      </c>
      <c r="E220">
        <v>0.34244041867091191</v>
      </c>
      <c r="F220">
        <v>21.43502293208574</v>
      </c>
    </row>
    <row r="221" spans="1:6" x14ac:dyDescent="0.3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6" x14ac:dyDescent="0.3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6" x14ac:dyDescent="0.3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6" x14ac:dyDescent="0.3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6" x14ac:dyDescent="0.3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6" x14ac:dyDescent="0.3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6" x14ac:dyDescent="0.3">
      <c r="A227" s="1" t="s">
        <v>230</v>
      </c>
      <c r="B227">
        <v>0.40752789047029292</v>
      </c>
      <c r="C227">
        <v>0.87164043600360308</v>
      </c>
      <c r="D227">
        <v>0.83319159348805749</v>
      </c>
      <c r="E227">
        <v>0.75975704967655133</v>
      </c>
      <c r="F227">
        <v>-5.2163996170727778</v>
      </c>
    </row>
    <row r="228" spans="1:6" x14ac:dyDescent="0.3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6" x14ac:dyDescent="0.3">
      <c r="A229" s="1" t="s">
        <v>232</v>
      </c>
      <c r="B229">
        <v>0.49569516063244329</v>
      </c>
      <c r="C229">
        <v>1.0786279883006089</v>
      </c>
      <c r="D229">
        <v>0.88646746272096233</v>
      </c>
      <c r="E229">
        <v>1.1634383371454191</v>
      </c>
      <c r="F229">
        <v>15.424310112085911</v>
      </c>
    </row>
    <row r="230" spans="1:6" x14ac:dyDescent="0.3">
      <c r="A230" s="1" t="s">
        <v>233</v>
      </c>
      <c r="B230">
        <v>0.53094050937228732</v>
      </c>
      <c r="C230">
        <v>1.1624039669789279</v>
      </c>
      <c r="D230">
        <v>0.92683515363269386</v>
      </c>
      <c r="E230">
        <v>1.3511829824483479</v>
      </c>
      <c r="F230">
        <v>27.44452488525766</v>
      </c>
    </row>
    <row r="231" spans="1:6" x14ac:dyDescent="0.3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6" x14ac:dyDescent="0.3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6" x14ac:dyDescent="0.3">
      <c r="A233" s="1" t="s">
        <v>236</v>
      </c>
      <c r="B233">
        <v>0.53350414832433068</v>
      </c>
      <c r="C233">
        <v>0.74143052770833773</v>
      </c>
      <c r="D233">
        <v>0.6507443851894803</v>
      </c>
      <c r="E233">
        <v>0.54971922741786416</v>
      </c>
      <c r="F233">
        <v>-5.028244505201716</v>
      </c>
    </row>
    <row r="234" spans="1:6" x14ac:dyDescent="0.3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6" x14ac:dyDescent="0.3">
      <c r="A235" s="1" t="s">
        <v>238</v>
      </c>
      <c r="B235">
        <v>0.30586473761420502</v>
      </c>
      <c r="C235">
        <v>0.53505323483481104</v>
      </c>
      <c r="D235">
        <v>0.42044491046353388</v>
      </c>
      <c r="E235">
        <v>0.28628196410719542</v>
      </c>
      <c r="F235">
        <v>6.9025599977120446</v>
      </c>
    </row>
    <row r="236" spans="1:6" x14ac:dyDescent="0.3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6" x14ac:dyDescent="0.3">
      <c r="A237" s="1" t="s">
        <v>240</v>
      </c>
      <c r="B237">
        <v>0.80439560265428778</v>
      </c>
      <c r="C237">
        <v>1.8241977406974179</v>
      </c>
      <c r="D237">
        <v>1.484893577254337</v>
      </c>
      <c r="E237">
        <v>3.3276973971655641</v>
      </c>
      <c r="F237">
        <v>-10.59151044608131</v>
      </c>
    </row>
    <row r="238" spans="1:6" x14ac:dyDescent="0.3">
      <c r="A238" s="1" t="s">
        <v>241</v>
      </c>
      <c r="B238">
        <v>0.96608225730669439</v>
      </c>
      <c r="C238">
        <v>2.4828620726151218</v>
      </c>
      <c r="D238">
        <v>1.9353364036228531</v>
      </c>
      <c r="E238">
        <v>6.1646040716306594</v>
      </c>
      <c r="F238">
        <v>-23.435728512566929</v>
      </c>
    </row>
    <row r="239" spans="1:6" x14ac:dyDescent="0.3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6" x14ac:dyDescent="0.3">
      <c r="A240" s="1" t="s">
        <v>243</v>
      </c>
      <c r="B240">
        <v>0.2296408414840698</v>
      </c>
      <c r="C240">
        <v>0.43077950503459672</v>
      </c>
      <c r="D240">
        <v>0.30767660670810282</v>
      </c>
      <c r="E240">
        <v>0.18557098195785221</v>
      </c>
      <c r="F240">
        <v>0.99885065121298244</v>
      </c>
    </row>
    <row r="241" spans="1:6" x14ac:dyDescent="0.3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6" x14ac:dyDescent="0.3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6" x14ac:dyDescent="0.3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6" x14ac:dyDescent="0.3">
      <c r="A244" s="1" t="s">
        <v>247</v>
      </c>
      <c r="B244">
        <v>0.53507410657816923</v>
      </c>
      <c r="C244">
        <v>1.128207200560569</v>
      </c>
      <c r="D244">
        <v>0.93877599712075854</v>
      </c>
      <c r="E244">
        <v>1.2728514873967149</v>
      </c>
      <c r="F244">
        <v>29.07856359073919</v>
      </c>
    </row>
    <row r="245" spans="1:6" x14ac:dyDescent="0.3">
      <c r="A245" s="1" t="s">
        <v>248</v>
      </c>
      <c r="B245">
        <v>0.28625927249590549</v>
      </c>
      <c r="C245">
        <v>0.49832783564961869</v>
      </c>
      <c r="D245">
        <v>0.37597114880879717</v>
      </c>
      <c r="E245">
        <v>0.24833063178323339</v>
      </c>
      <c r="F245">
        <v>-0.79691437656574615</v>
      </c>
    </row>
    <row r="246" spans="1:6" x14ac:dyDescent="0.3">
      <c r="A246" s="1" t="s">
        <v>249</v>
      </c>
      <c r="B246">
        <v>0.2868635246776185</v>
      </c>
      <c r="C246">
        <v>0.52029272990236597</v>
      </c>
      <c r="D246">
        <v>0.38194549027478919</v>
      </c>
      <c r="E246">
        <v>0.27070452478925638</v>
      </c>
      <c r="F246">
        <v>0.70364476782833985</v>
      </c>
    </row>
    <row r="247" spans="1:6" x14ac:dyDescent="0.3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6" x14ac:dyDescent="0.3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6" x14ac:dyDescent="0.3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6" x14ac:dyDescent="0.3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6" x14ac:dyDescent="0.3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6" x14ac:dyDescent="0.3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6" x14ac:dyDescent="0.3">
      <c r="A253" s="1" t="s">
        <v>256</v>
      </c>
      <c r="B253">
        <v>1.321725024428251</v>
      </c>
      <c r="C253">
        <v>3.362039303647804</v>
      </c>
      <c r="D253">
        <v>2.65400564608233</v>
      </c>
      <c r="E253">
        <v>11.30330827927261</v>
      </c>
      <c r="F253">
        <v>-18.9658199505581</v>
      </c>
    </row>
    <row r="254" spans="1:6" x14ac:dyDescent="0.3">
      <c r="A254" s="1" t="s">
        <v>257</v>
      </c>
      <c r="B254">
        <v>0.84727131345055318</v>
      </c>
      <c r="C254">
        <v>2.0962919998443459</v>
      </c>
      <c r="D254">
        <v>1.669336444068803</v>
      </c>
      <c r="E254">
        <v>4.3944401486114097</v>
      </c>
      <c r="F254">
        <v>-7.6886751019073101</v>
      </c>
    </row>
    <row r="255" spans="1:6" x14ac:dyDescent="0.3">
      <c r="A255" s="1" t="s">
        <v>258</v>
      </c>
      <c r="B255">
        <v>0.46066880844523472</v>
      </c>
      <c r="C255">
        <v>0.85023419548233758</v>
      </c>
      <c r="D255">
        <v>0.71595116336661646</v>
      </c>
      <c r="E255">
        <v>0.72289818716749776</v>
      </c>
      <c r="F255">
        <v>22.706807130685888</v>
      </c>
    </row>
    <row r="256" spans="1:6" x14ac:dyDescent="0.3">
      <c r="A256" s="1" t="s">
        <v>259</v>
      </c>
      <c r="B256">
        <v>0.31482076485951738</v>
      </c>
      <c r="C256">
        <v>0.57378071094608929</v>
      </c>
      <c r="D256">
        <v>0.44008441527684528</v>
      </c>
      <c r="E256">
        <v>0.32922430425379962</v>
      </c>
      <c r="F256">
        <v>11.092699241600711</v>
      </c>
    </row>
    <row r="257" spans="1:6" x14ac:dyDescent="0.3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6" x14ac:dyDescent="0.3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6" x14ac:dyDescent="0.3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6" x14ac:dyDescent="0.3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6" x14ac:dyDescent="0.3">
      <c r="A261" s="1" t="s">
        <v>264</v>
      </c>
      <c r="B261">
        <v>0.31645013013128509</v>
      </c>
      <c r="C261">
        <v>0.49045237686776472</v>
      </c>
      <c r="D261">
        <v>0.38797849063145912</v>
      </c>
      <c r="E261">
        <v>0.24054353397523989</v>
      </c>
      <c r="F261">
        <v>-26.907086201571499</v>
      </c>
    </row>
    <row r="262" spans="1:6" x14ac:dyDescent="0.3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6" x14ac:dyDescent="0.3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6" x14ac:dyDescent="0.3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6" x14ac:dyDescent="0.3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6" x14ac:dyDescent="0.3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6" x14ac:dyDescent="0.3">
      <c r="A267" s="1" t="s">
        <v>270</v>
      </c>
      <c r="B267">
        <v>0.32685794213483499</v>
      </c>
      <c r="C267">
        <v>0.57006206657763248</v>
      </c>
      <c r="D267">
        <v>0.45953608945358632</v>
      </c>
      <c r="E267">
        <v>0.32497075975076112</v>
      </c>
      <c r="F267">
        <v>14.74719868104679</v>
      </c>
    </row>
    <row r="268" spans="1:6" x14ac:dyDescent="0.3">
      <c r="A268" s="1" t="s">
        <v>271</v>
      </c>
      <c r="B268">
        <v>0.26058146357536321</v>
      </c>
      <c r="C268">
        <v>0.47282436447088411</v>
      </c>
      <c r="D268">
        <v>0.35718285913268732</v>
      </c>
      <c r="E268">
        <v>0.2235628796372954</v>
      </c>
      <c r="F268">
        <v>11.055448367972851</v>
      </c>
    </row>
    <row r="269" spans="1:6" x14ac:dyDescent="0.3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6" x14ac:dyDescent="0.3">
      <c r="A270" s="1" t="s">
        <v>273</v>
      </c>
      <c r="B270">
        <v>0.28161432047684992</v>
      </c>
      <c r="C270">
        <v>0.46230900048938589</v>
      </c>
      <c r="D270">
        <v>0.35517836908499401</v>
      </c>
      <c r="E270">
        <v>0.21372961193349499</v>
      </c>
      <c r="F270">
        <v>-10.26462194658591</v>
      </c>
    </row>
    <row r="271" spans="1:6" x14ac:dyDescent="0.3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6" x14ac:dyDescent="0.3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6" x14ac:dyDescent="0.3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6" x14ac:dyDescent="0.3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6" x14ac:dyDescent="0.3">
      <c r="A275" s="1" t="s">
        <v>278</v>
      </c>
      <c r="B275">
        <v>0.62865326124544874</v>
      </c>
      <c r="C275">
        <v>1.438752675384251</v>
      </c>
      <c r="D275">
        <v>1.1716130483841549</v>
      </c>
      <c r="E275">
        <v>2.070009260925338</v>
      </c>
      <c r="F275">
        <v>-1.2818285829878211</v>
      </c>
    </row>
    <row r="276" spans="1:6" x14ac:dyDescent="0.3">
      <c r="A276" s="1" t="s">
        <v>279</v>
      </c>
      <c r="B276">
        <v>0.44441837734646272</v>
      </c>
      <c r="C276">
        <v>0.81640320840998881</v>
      </c>
      <c r="D276">
        <v>0.6666285461849637</v>
      </c>
      <c r="E276">
        <v>0.66651419870212358</v>
      </c>
      <c r="F276">
        <v>3.0000352879675019</v>
      </c>
    </row>
    <row r="277" spans="1:6" x14ac:dyDescent="0.3">
      <c r="A277" s="1" t="s">
        <v>280</v>
      </c>
      <c r="B277">
        <v>0.27976096218282531</v>
      </c>
      <c r="C277">
        <v>0.59174647798601121</v>
      </c>
      <c r="D277">
        <v>0.3885041800412265</v>
      </c>
      <c r="E277">
        <v>0.35016389420884891</v>
      </c>
      <c r="F277">
        <v>1.0371440266481411</v>
      </c>
    </row>
    <row r="278" spans="1:6" x14ac:dyDescent="0.3">
      <c r="A278" s="1" t="s">
        <v>281</v>
      </c>
      <c r="B278">
        <v>0.23079568809933129</v>
      </c>
      <c r="C278">
        <v>0.58864268533373265</v>
      </c>
      <c r="D278">
        <v>0.46906510988871258</v>
      </c>
      <c r="E278">
        <v>0.34650021099690781</v>
      </c>
      <c r="F278">
        <v>-2.713201422180354</v>
      </c>
    </row>
    <row r="279" spans="1:6" x14ac:dyDescent="0.3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6" x14ac:dyDescent="0.3">
      <c r="A280" s="1" t="s">
        <v>283</v>
      </c>
      <c r="B280">
        <v>0.27466649234294888</v>
      </c>
      <c r="C280">
        <v>0.46721679018761753</v>
      </c>
      <c r="D280">
        <v>0.37555998961130782</v>
      </c>
      <c r="E280">
        <v>0.21829152903322019</v>
      </c>
      <c r="F280">
        <v>13.937224522663969</v>
      </c>
    </row>
    <row r="281" spans="1:6" x14ac:dyDescent="0.3">
      <c r="A281" s="1" t="s">
        <v>284</v>
      </c>
      <c r="B281">
        <v>0.3602425432995538</v>
      </c>
      <c r="C281">
        <v>0.55200956016037839</v>
      </c>
      <c r="D281">
        <v>0.47157335972917669</v>
      </c>
      <c r="E281">
        <v>0.30471455450845442</v>
      </c>
      <c r="F281">
        <v>-3.8822469426971362</v>
      </c>
    </row>
    <row r="282" spans="1:6" x14ac:dyDescent="0.3">
      <c r="A282" s="1" t="s">
        <v>285</v>
      </c>
      <c r="B282">
        <v>0.29210296859506701</v>
      </c>
      <c r="C282">
        <v>0.50124077331815808</v>
      </c>
      <c r="D282">
        <v>0.39057910930914957</v>
      </c>
      <c r="E282">
        <v>0.2512423128365851</v>
      </c>
      <c r="F282">
        <v>6.0679585007739192</v>
      </c>
    </row>
    <row r="283" spans="1:6" x14ac:dyDescent="0.3">
      <c r="A283" s="1" t="s">
        <v>286</v>
      </c>
      <c r="B283">
        <v>5.3114222920379373E-2</v>
      </c>
      <c r="C283">
        <v>2.5044567819301609</v>
      </c>
      <c r="D283">
        <v>2.316395895821707</v>
      </c>
      <c r="E283">
        <v>6.27230377255598</v>
      </c>
      <c r="F283">
        <v>-1.541784992959828</v>
      </c>
    </row>
    <row r="284" spans="1:6" x14ac:dyDescent="0.3">
      <c r="A284" s="1" t="s">
        <v>287</v>
      </c>
      <c r="B284">
        <v>0.42355886300404871</v>
      </c>
      <c r="C284">
        <v>0.85069729345572265</v>
      </c>
      <c r="D284">
        <v>0.6888852015408603</v>
      </c>
      <c r="E284">
        <v>0.72368588509289189</v>
      </c>
      <c r="F284">
        <v>27.266202944215259</v>
      </c>
    </row>
    <row r="285" spans="1:6" x14ac:dyDescent="0.3">
      <c r="A285" s="1" t="s">
        <v>288</v>
      </c>
      <c r="B285">
        <v>0.29323772078304622</v>
      </c>
      <c r="C285">
        <v>0.49311528657067127</v>
      </c>
      <c r="D285">
        <v>0.38625834270708831</v>
      </c>
      <c r="E285">
        <v>0.24316268584967521</v>
      </c>
      <c r="F285">
        <v>-0.51011662657632573</v>
      </c>
    </row>
    <row r="286" spans="1:6" x14ac:dyDescent="0.3">
      <c r="A286" s="1" t="s">
        <v>289</v>
      </c>
      <c r="B286">
        <v>0.29900122351116598</v>
      </c>
      <c r="C286">
        <v>0.52058921128264579</v>
      </c>
      <c r="D286">
        <v>0.42323859569467143</v>
      </c>
      <c r="E286">
        <v>0.27101312690388718</v>
      </c>
      <c r="F286">
        <v>30.989283334816339</v>
      </c>
    </row>
    <row r="287" spans="1:6" x14ac:dyDescent="0.3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6" x14ac:dyDescent="0.3">
      <c r="A288" s="1" t="s">
        <v>291</v>
      </c>
      <c r="B288">
        <v>0.22472968555632089</v>
      </c>
      <c r="C288">
        <v>0.79836982206676033</v>
      </c>
      <c r="D288">
        <v>0.6736409153257098</v>
      </c>
      <c r="E288">
        <v>0.63739437278691058</v>
      </c>
      <c r="F288">
        <v>6.9968550195724504</v>
      </c>
    </row>
    <row r="289" spans="1:6" x14ac:dyDescent="0.3">
      <c r="A289" s="1" t="s">
        <v>292</v>
      </c>
      <c r="B289">
        <v>0.44249595913979362</v>
      </c>
      <c r="C289">
        <v>0.82364075736611131</v>
      </c>
      <c r="D289">
        <v>0.6913943078013377</v>
      </c>
      <c r="E289">
        <v>0.67838409719462145</v>
      </c>
      <c r="F289">
        <v>18.023045861250228</v>
      </c>
    </row>
    <row r="290" spans="1:6" x14ac:dyDescent="0.3">
      <c r="A290" s="1" t="s">
        <v>293</v>
      </c>
      <c r="B290">
        <v>0.28433607942467443</v>
      </c>
      <c r="C290">
        <v>0.48712483869905421</v>
      </c>
      <c r="D290">
        <v>0.38618004048636201</v>
      </c>
      <c r="E290">
        <v>0.2372906084775796</v>
      </c>
      <c r="F290">
        <v>6.4617146614952601</v>
      </c>
    </row>
    <row r="291" spans="1:6" x14ac:dyDescent="0.3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6" x14ac:dyDescent="0.3">
      <c r="A292" s="1" t="s">
        <v>295</v>
      </c>
      <c r="B292">
        <v>0.30312294309789478</v>
      </c>
      <c r="C292">
        <v>0.59772478391381734</v>
      </c>
      <c r="D292">
        <v>0.4266724803230979</v>
      </c>
      <c r="E292">
        <v>0.35727491730481958</v>
      </c>
      <c r="F292">
        <v>1.740872422314149</v>
      </c>
    </row>
    <row r="293" spans="1:6" x14ac:dyDescent="0.3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6" x14ac:dyDescent="0.3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6" x14ac:dyDescent="0.3">
      <c r="A295" s="1" t="s">
        <v>298</v>
      </c>
      <c r="B295">
        <v>0.35082213367734638</v>
      </c>
      <c r="C295">
        <v>0.74234629978386624</v>
      </c>
      <c r="D295">
        <v>0.56542859758649555</v>
      </c>
      <c r="E295">
        <v>0.55107802880279777</v>
      </c>
      <c r="F295">
        <v>3.627302925789778</v>
      </c>
    </row>
    <row r="296" spans="1:6" x14ac:dyDescent="0.3">
      <c r="A296" s="1" t="s">
        <v>299</v>
      </c>
      <c r="B296">
        <v>0.34514889452192521</v>
      </c>
      <c r="C296">
        <v>0.60042773510944702</v>
      </c>
      <c r="D296">
        <v>0.4742322431670295</v>
      </c>
      <c r="E296">
        <v>0.36051346508866028</v>
      </c>
      <c r="F296">
        <v>0.86144737827569207</v>
      </c>
    </row>
    <row r="297" spans="1:6" x14ac:dyDescent="0.3">
      <c r="A297" s="1" t="s">
        <v>300</v>
      </c>
      <c r="B297">
        <v>0.27395950389813772</v>
      </c>
      <c r="C297">
        <v>0.47078809693796131</v>
      </c>
      <c r="D297">
        <v>0.35858199151256409</v>
      </c>
      <c r="E297">
        <v>0.2216414322184673</v>
      </c>
      <c r="F297">
        <v>-2.1928461599299789</v>
      </c>
    </row>
    <row r="298" spans="1:6" x14ac:dyDescent="0.3">
      <c r="A298" s="1" t="s">
        <v>301</v>
      </c>
      <c r="B298">
        <v>0.35337610759081378</v>
      </c>
      <c r="C298">
        <v>0.52737839437332501</v>
      </c>
      <c r="D298">
        <v>0.43370011641133221</v>
      </c>
      <c r="E298">
        <v>0.27812797085178642</v>
      </c>
      <c r="F298">
        <v>-29.136758136262689</v>
      </c>
    </row>
    <row r="299" spans="1:6" x14ac:dyDescent="0.3">
      <c r="A299" s="1" t="s">
        <v>302</v>
      </c>
      <c r="B299">
        <v>0.26622585952281952</v>
      </c>
      <c r="C299">
        <v>0.70940451098947299</v>
      </c>
      <c r="D299">
        <v>0.51664348244667058</v>
      </c>
      <c r="E299">
        <v>0.50325476021221327</v>
      </c>
      <c r="F299">
        <v>9.5177298683883116</v>
      </c>
    </row>
    <row r="300" spans="1:6" x14ac:dyDescent="0.3">
      <c r="A300" s="1" t="s">
        <v>303</v>
      </c>
      <c r="B300">
        <v>0.24427583387919841</v>
      </c>
      <c r="C300">
        <v>0.53131732134518761</v>
      </c>
      <c r="D300">
        <v>0.36519116163253779</v>
      </c>
      <c r="E300">
        <v>0.2822980959614253</v>
      </c>
      <c r="F300">
        <v>2.81398134877869</v>
      </c>
    </row>
    <row r="301" spans="1:6" x14ac:dyDescent="0.3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6" x14ac:dyDescent="0.3">
      <c r="A302" s="1" t="s">
        <v>305</v>
      </c>
      <c r="B302">
        <v>0.28988793066569729</v>
      </c>
      <c r="C302">
        <v>0.40721062856606499</v>
      </c>
      <c r="D302">
        <v>0.36774211270468582</v>
      </c>
      <c r="E302">
        <v>0.16582049601716981</v>
      </c>
      <c r="F302">
        <v>-0.76117387906248224</v>
      </c>
    </row>
    <row r="303" spans="1:6" x14ac:dyDescent="0.3">
      <c r="A303" s="1" t="s">
        <v>306</v>
      </c>
      <c r="B303">
        <v>0.6558162122964859</v>
      </c>
      <c r="C303">
        <v>0.82191604408469832</v>
      </c>
      <c r="D303">
        <v>0.74866431951522827</v>
      </c>
      <c r="E303">
        <v>0.67554598352383977</v>
      </c>
      <c r="F303">
        <v>-2.0157065365933189</v>
      </c>
    </row>
    <row r="304" spans="1:6" x14ac:dyDescent="0.3">
      <c r="A304" s="1" t="s">
        <v>307</v>
      </c>
      <c r="B304">
        <v>0</v>
      </c>
      <c r="C304">
        <v>0</v>
      </c>
      <c r="D304">
        <v>0</v>
      </c>
      <c r="E304">
        <v>0</v>
      </c>
    </row>
    <row r="305" spans="1:6" x14ac:dyDescent="0.3">
      <c r="A305" s="1" t="s">
        <v>308</v>
      </c>
      <c r="B305">
        <v>0.45482652634382248</v>
      </c>
      <c r="C305">
        <v>0.7190727427905429</v>
      </c>
      <c r="D305">
        <v>0.61471319198608398</v>
      </c>
      <c r="E305">
        <v>0.51706560942431423</v>
      </c>
      <c r="F305">
        <v>0.323187735766363</v>
      </c>
    </row>
    <row r="308" spans="1:6" x14ac:dyDescent="0.3">
      <c r="A308" s="14" t="s">
        <v>317</v>
      </c>
      <c r="B308" s="15">
        <f>AVERAGE(B2:B305)</f>
        <v>0.19041162194277453</v>
      </c>
      <c r="C308" s="15">
        <f t="shared" ref="C308:F308" si="0">AVERAGE(C2:C305)</f>
        <v>0.40695264790009616</v>
      </c>
      <c r="D308" s="15">
        <f t="shared" si="0"/>
        <v>0.32602625058002604</v>
      </c>
      <c r="E308" s="15">
        <f t="shared" si="0"/>
        <v>0.49422650322502221</v>
      </c>
      <c r="F308" s="15">
        <f>AVERAGEIF(F2:F305, "&lt;&gt;")</f>
        <v>0.51153340427022409</v>
      </c>
    </row>
    <row r="311" spans="1:6" x14ac:dyDescent="0.3">
      <c r="F311" s="23">
        <f>COUNTBLANK(F2:F305)</f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opLeftCell="A292" workbookViewId="0">
      <selection activeCell="I12" sqref="I12"/>
    </sheetView>
  </sheetViews>
  <sheetFormatPr baseColWidth="10" defaultColWidth="8.88671875" defaultRowHeight="14.4" x14ac:dyDescent="0.3"/>
  <cols>
    <col min="1" max="1" width="34.109375" customWidth="1"/>
    <col min="5" max="5" width="6.21875" customWidth="1"/>
    <col min="6" max="6" width="12.6640625" customWidth="1"/>
    <col min="7" max="7" width="9.6640625" customWidth="1"/>
    <col min="8" max="8" width="12.21875" customWidth="1"/>
    <col min="9" max="9" width="8.109375" customWidth="1"/>
    <col min="10" max="10" width="6.21875" style="22" customWidth="1"/>
    <col min="11" max="11" width="8.88671875" style="22"/>
    <col min="12" max="12" width="13.88671875" style="22" customWidth="1"/>
    <col min="13" max="13" width="8.88671875" style="22"/>
  </cols>
  <sheetData>
    <row r="1" spans="1:13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314</v>
      </c>
      <c r="H1" s="1"/>
      <c r="I1" s="1"/>
      <c r="J1" s="20"/>
      <c r="K1" s="20" t="s">
        <v>320</v>
      </c>
      <c r="L1" s="21" t="s">
        <v>314</v>
      </c>
    </row>
    <row r="2" spans="1:13" x14ac:dyDescent="0.3">
      <c r="A2" s="1" t="s">
        <v>5</v>
      </c>
      <c r="B2" t="s">
        <v>309</v>
      </c>
      <c r="C2" t="s">
        <v>309</v>
      </c>
      <c r="D2" t="s">
        <v>309</v>
      </c>
      <c r="E2" t="s">
        <v>309</v>
      </c>
      <c r="L2" s="22">
        <v>0</v>
      </c>
      <c r="M2" s="22">
        <v>0</v>
      </c>
    </row>
    <row r="3" spans="1:13" x14ac:dyDescent="0.3">
      <c r="A3" s="1" t="s">
        <v>6</v>
      </c>
      <c r="B3">
        <v>0</v>
      </c>
      <c r="C3">
        <v>0</v>
      </c>
      <c r="D3">
        <v>0</v>
      </c>
      <c r="E3">
        <v>0</v>
      </c>
      <c r="G3">
        <v>-33.340805305633623</v>
      </c>
      <c r="K3" s="22">
        <v>0</v>
      </c>
      <c r="L3" s="22">
        <v>-33.340805305633623</v>
      </c>
      <c r="M3" s="22">
        <v>1</v>
      </c>
    </row>
    <row r="4" spans="1:13" x14ac:dyDescent="0.3">
      <c r="A4" s="1" t="s">
        <v>7</v>
      </c>
      <c r="B4">
        <v>0.37242449159043312</v>
      </c>
      <c r="C4">
        <v>0.51263897625453259</v>
      </c>
      <c r="D4">
        <v>0.47301722942645302</v>
      </c>
      <c r="E4">
        <v>0.26279871997529519</v>
      </c>
      <c r="K4" s="22">
        <v>-33.340805305633623</v>
      </c>
      <c r="L4" s="22">
        <v>0</v>
      </c>
      <c r="M4" s="22">
        <v>2</v>
      </c>
    </row>
    <row r="5" spans="1:13" x14ac:dyDescent="0.3">
      <c r="A5" s="1" t="s">
        <v>8</v>
      </c>
      <c r="B5">
        <v>0</v>
      </c>
      <c r="C5">
        <v>0</v>
      </c>
      <c r="D5">
        <v>0</v>
      </c>
      <c r="E5">
        <v>0</v>
      </c>
      <c r="G5">
        <v>-7.0850513973906537</v>
      </c>
      <c r="K5" s="22">
        <v>0</v>
      </c>
      <c r="L5" s="22">
        <v>-7.0850513973906537</v>
      </c>
      <c r="M5" s="22">
        <v>3</v>
      </c>
    </row>
    <row r="6" spans="1:13" x14ac:dyDescent="0.3">
      <c r="A6" s="1" t="s">
        <v>9</v>
      </c>
      <c r="B6">
        <v>0.34696051891181051</v>
      </c>
      <c r="C6">
        <v>0.63183563785791197</v>
      </c>
      <c r="D6">
        <v>0.49607129725905108</v>
      </c>
      <c r="E6">
        <v>0.39921627326731451</v>
      </c>
      <c r="G6">
        <v>-2.673047682795779</v>
      </c>
      <c r="K6" s="22">
        <v>-7.0850513973906537</v>
      </c>
      <c r="L6" s="22">
        <v>-2.673047682795779</v>
      </c>
      <c r="M6" s="22">
        <v>4</v>
      </c>
    </row>
    <row r="7" spans="1:13" x14ac:dyDescent="0.3">
      <c r="A7" s="1" t="s">
        <v>10</v>
      </c>
      <c r="B7" t="s">
        <v>309</v>
      </c>
      <c r="C7" t="s">
        <v>309</v>
      </c>
      <c r="D7" t="s">
        <v>309</v>
      </c>
      <c r="E7" t="s">
        <v>309</v>
      </c>
      <c r="G7">
        <v>-0.76580869719172129</v>
      </c>
      <c r="L7" s="22">
        <v>-0.76580869719172129</v>
      </c>
      <c r="M7" s="22">
        <v>5</v>
      </c>
    </row>
    <row r="8" spans="1:13" x14ac:dyDescent="0.3">
      <c r="A8" s="1" t="s">
        <v>11</v>
      </c>
      <c r="B8">
        <v>0.27291876455389202</v>
      </c>
      <c r="C8">
        <v>1.6157119833094451</v>
      </c>
      <c r="D8">
        <v>1.1848868043327809</v>
      </c>
      <c r="E8">
        <v>2.6105252130097409</v>
      </c>
      <c r="G8">
        <v>-0.81803559616359656</v>
      </c>
      <c r="K8" s="22">
        <v>-2.673047682795779</v>
      </c>
      <c r="L8" s="22">
        <v>-0.81803559616359656</v>
      </c>
      <c r="M8" s="22">
        <v>6</v>
      </c>
    </row>
    <row r="9" spans="1:13" x14ac:dyDescent="0.3">
      <c r="A9" s="1" t="s">
        <v>12</v>
      </c>
      <c r="B9" t="s">
        <v>309</v>
      </c>
      <c r="C9" t="s">
        <v>309</v>
      </c>
      <c r="D9" t="s">
        <v>309</v>
      </c>
      <c r="E9" t="s">
        <v>309</v>
      </c>
      <c r="G9">
        <v>7.9535887536707456E-2</v>
      </c>
      <c r="L9" s="22">
        <v>7.9535887536707456E-2</v>
      </c>
      <c r="M9" s="22">
        <v>7</v>
      </c>
    </row>
    <row r="10" spans="1:13" x14ac:dyDescent="0.3">
      <c r="A10" s="1" t="s">
        <v>13</v>
      </c>
      <c r="B10" t="s">
        <v>309</v>
      </c>
      <c r="C10" t="s">
        <v>309</v>
      </c>
      <c r="D10" t="s">
        <v>309</v>
      </c>
      <c r="E10" t="s">
        <v>309</v>
      </c>
      <c r="G10">
        <v>12.68779674754704</v>
      </c>
      <c r="L10" s="22">
        <v>12.68779674754704</v>
      </c>
      <c r="M10" s="22">
        <v>8</v>
      </c>
    </row>
    <row r="11" spans="1:13" x14ac:dyDescent="0.3">
      <c r="A11" s="1" t="s">
        <v>14</v>
      </c>
      <c r="B11">
        <v>0.25431338344398152</v>
      </c>
      <c r="C11">
        <v>0.49205649980895028</v>
      </c>
      <c r="D11">
        <v>0.37423500727078068</v>
      </c>
      <c r="E11">
        <v>0.24211959900423549</v>
      </c>
      <c r="K11" s="22">
        <v>-0.76580869719172129</v>
      </c>
      <c r="L11" s="22">
        <v>0</v>
      </c>
      <c r="M11" s="22">
        <v>9</v>
      </c>
    </row>
    <row r="12" spans="1:13" x14ac:dyDescent="0.3">
      <c r="A12" s="1" t="s">
        <v>15</v>
      </c>
      <c r="B12">
        <v>0.2148430819325764</v>
      </c>
      <c r="C12">
        <v>0.46498040207688662</v>
      </c>
      <c r="D12">
        <v>0.42968616386515279</v>
      </c>
      <c r="E12">
        <v>0.21620677431558311</v>
      </c>
      <c r="K12" s="22">
        <v>-0.81803559616359656</v>
      </c>
      <c r="L12" s="22">
        <v>0</v>
      </c>
      <c r="M12" s="22">
        <v>10</v>
      </c>
    </row>
    <row r="13" spans="1:13" x14ac:dyDescent="0.3">
      <c r="A13" s="1" t="s">
        <v>16</v>
      </c>
      <c r="B13">
        <v>0.49718921842759728</v>
      </c>
      <c r="C13">
        <v>0.70331970799961174</v>
      </c>
      <c r="D13">
        <v>0.66687420726268598</v>
      </c>
      <c r="E13">
        <v>0.49465861166065911</v>
      </c>
      <c r="K13" s="22">
        <v>7.9535887536707456E-2</v>
      </c>
      <c r="L13" s="22">
        <v>0</v>
      </c>
      <c r="M13" s="22">
        <v>11</v>
      </c>
    </row>
    <row r="14" spans="1:13" x14ac:dyDescent="0.3">
      <c r="A14" s="1" t="s">
        <v>17</v>
      </c>
      <c r="B14">
        <v>0.86707728085667768</v>
      </c>
      <c r="C14">
        <v>2.590713313795646</v>
      </c>
      <c r="D14">
        <v>1.8988627905202611</v>
      </c>
      <c r="E14">
        <v>6.711795474278019</v>
      </c>
      <c r="G14">
        <v>25.751874840686849</v>
      </c>
      <c r="K14" s="22">
        <v>12.68779674754704</v>
      </c>
      <c r="L14" s="22">
        <v>25.751874840686849</v>
      </c>
      <c r="M14" s="22">
        <v>12</v>
      </c>
    </row>
    <row r="15" spans="1:13" x14ac:dyDescent="0.3">
      <c r="A15" s="1" t="s">
        <v>18</v>
      </c>
      <c r="B15" t="s">
        <v>309</v>
      </c>
      <c r="C15" t="s">
        <v>309</v>
      </c>
      <c r="D15" t="s">
        <v>309</v>
      </c>
      <c r="E15" t="s">
        <v>309</v>
      </c>
      <c r="L15" s="22">
        <v>0</v>
      </c>
      <c r="M15" s="22">
        <v>13</v>
      </c>
    </row>
    <row r="16" spans="1:13" x14ac:dyDescent="0.3">
      <c r="A16" s="1" t="s">
        <v>19</v>
      </c>
      <c r="B16">
        <v>0</v>
      </c>
      <c r="C16">
        <v>0</v>
      </c>
      <c r="D16">
        <v>0</v>
      </c>
      <c r="E16">
        <v>0</v>
      </c>
      <c r="K16" s="22">
        <v>0</v>
      </c>
      <c r="L16" s="22">
        <v>0</v>
      </c>
      <c r="M16" s="22">
        <v>14</v>
      </c>
    </row>
    <row r="17" spans="1:13" x14ac:dyDescent="0.3">
      <c r="A17" s="1" t="s">
        <v>20</v>
      </c>
      <c r="B17">
        <v>0</v>
      </c>
      <c r="C17">
        <v>0</v>
      </c>
      <c r="D17">
        <v>0</v>
      </c>
      <c r="E17">
        <v>0</v>
      </c>
      <c r="G17">
        <v>-1.2687333336733011</v>
      </c>
      <c r="K17" s="22">
        <v>0</v>
      </c>
      <c r="L17" s="22">
        <v>-1.2687333336733011</v>
      </c>
      <c r="M17" s="22">
        <v>15</v>
      </c>
    </row>
    <row r="18" spans="1:13" x14ac:dyDescent="0.3">
      <c r="A18" s="1" t="s">
        <v>21</v>
      </c>
      <c r="B18">
        <v>0</v>
      </c>
      <c r="C18">
        <v>0</v>
      </c>
      <c r="D18">
        <v>0</v>
      </c>
      <c r="E18">
        <v>0</v>
      </c>
      <c r="G18">
        <v>-4.1070097859763726</v>
      </c>
      <c r="K18" s="22">
        <v>0</v>
      </c>
      <c r="L18" s="22">
        <v>-4.1070097859763726</v>
      </c>
      <c r="M18" s="22">
        <v>16</v>
      </c>
    </row>
    <row r="19" spans="1:13" x14ac:dyDescent="0.3">
      <c r="A19" s="1" t="s">
        <v>22</v>
      </c>
      <c r="B19" t="s">
        <v>309</v>
      </c>
      <c r="C19" t="s">
        <v>309</v>
      </c>
      <c r="D19" t="s">
        <v>309</v>
      </c>
      <c r="E19" t="s">
        <v>309</v>
      </c>
      <c r="G19">
        <v>3.7414193379423488</v>
      </c>
      <c r="L19" s="22">
        <v>3.7414193379423488</v>
      </c>
      <c r="M19" s="22">
        <v>17</v>
      </c>
    </row>
    <row r="20" spans="1:13" x14ac:dyDescent="0.3">
      <c r="A20" s="1" t="s">
        <v>23</v>
      </c>
      <c r="B20">
        <v>0.35612150196869508</v>
      </c>
      <c r="C20">
        <v>0.55371675614445959</v>
      </c>
      <c r="D20">
        <v>0.469535298804305</v>
      </c>
      <c r="E20">
        <v>0.30660224603514302</v>
      </c>
      <c r="G20">
        <v>-4.6914150917647828E-4</v>
      </c>
      <c r="K20" s="22">
        <v>25.751874840686849</v>
      </c>
      <c r="L20" s="22">
        <v>-4.6914150917647828E-4</v>
      </c>
      <c r="M20" s="22">
        <v>18</v>
      </c>
    </row>
    <row r="21" spans="1:13" x14ac:dyDescent="0.3">
      <c r="A21" s="1" t="s">
        <v>24</v>
      </c>
      <c r="B21">
        <v>0</v>
      </c>
      <c r="C21">
        <v>0</v>
      </c>
      <c r="D21">
        <v>0</v>
      </c>
      <c r="E21">
        <v>0</v>
      </c>
      <c r="K21" s="22">
        <v>0</v>
      </c>
      <c r="L21" s="22">
        <v>0</v>
      </c>
      <c r="M21" s="22">
        <v>19</v>
      </c>
    </row>
    <row r="22" spans="1:13" x14ac:dyDescent="0.3">
      <c r="A22" s="1" t="s">
        <v>25</v>
      </c>
      <c r="B22">
        <v>0</v>
      </c>
      <c r="C22">
        <v>0</v>
      </c>
      <c r="D22">
        <v>0</v>
      </c>
      <c r="E22">
        <v>0</v>
      </c>
      <c r="G22">
        <v>8.3691277577005145</v>
      </c>
      <c r="K22" s="22">
        <v>0</v>
      </c>
      <c r="L22" s="22">
        <v>8.3691277577005145</v>
      </c>
      <c r="M22" s="22">
        <v>20</v>
      </c>
    </row>
    <row r="23" spans="1:13" x14ac:dyDescent="0.3">
      <c r="A23" s="1" t="s">
        <v>26</v>
      </c>
      <c r="B23">
        <v>0.1211108042020731</v>
      </c>
      <c r="C23">
        <v>2.0426489553849261</v>
      </c>
      <c r="D23">
        <v>1.771932259559478</v>
      </c>
      <c r="E23">
        <v>4.1724147549351276</v>
      </c>
      <c r="G23">
        <v>34.24992991732077</v>
      </c>
      <c r="K23" s="22">
        <v>-1.2687333336733011</v>
      </c>
      <c r="L23" s="22">
        <v>34.24992991732077</v>
      </c>
      <c r="M23" s="22">
        <v>21</v>
      </c>
    </row>
    <row r="24" spans="1:13" x14ac:dyDescent="0.3">
      <c r="A24" s="1" t="s">
        <v>27</v>
      </c>
      <c r="B24">
        <v>0.69691090476543083</v>
      </c>
      <c r="C24">
        <v>1.537784599910478</v>
      </c>
      <c r="D24">
        <v>1.1980714013218561</v>
      </c>
      <c r="E24">
        <v>2.364781475721828</v>
      </c>
      <c r="G24">
        <v>-125.31884584550581</v>
      </c>
      <c r="K24" s="22">
        <v>-4.1070097859763726</v>
      </c>
      <c r="L24" s="22">
        <v>-125.31884584550581</v>
      </c>
      <c r="M24" s="22">
        <v>22</v>
      </c>
    </row>
    <row r="25" spans="1:13" x14ac:dyDescent="0.3">
      <c r="A25" s="1" t="s">
        <v>28</v>
      </c>
      <c r="B25">
        <v>0.1314267257015177</v>
      </c>
      <c r="C25">
        <v>0.47161136872365877</v>
      </c>
      <c r="D25">
        <v>0.24923289403783949</v>
      </c>
      <c r="E25">
        <v>0.22241728310940281</v>
      </c>
      <c r="G25">
        <v>19.7958981828146</v>
      </c>
      <c r="K25" s="22">
        <v>3.7414193379423488</v>
      </c>
      <c r="L25" s="22">
        <v>19.7958981828146</v>
      </c>
      <c r="M25" s="22">
        <v>23</v>
      </c>
    </row>
    <row r="26" spans="1:13" x14ac:dyDescent="0.3">
      <c r="A26" s="1" t="s">
        <v>29</v>
      </c>
      <c r="B26" t="s">
        <v>309</v>
      </c>
      <c r="C26" t="s">
        <v>309</v>
      </c>
      <c r="D26" t="s">
        <v>309</v>
      </c>
      <c r="E26" t="s">
        <v>309</v>
      </c>
      <c r="G26">
        <v>-34.828600812056479</v>
      </c>
      <c r="L26" s="22">
        <v>-34.828600812056479</v>
      </c>
      <c r="M26" s="22">
        <v>24</v>
      </c>
    </row>
    <row r="27" spans="1:13" x14ac:dyDescent="0.3">
      <c r="A27" s="1" t="s">
        <v>30</v>
      </c>
      <c r="B27" t="s">
        <v>309</v>
      </c>
      <c r="C27" t="s">
        <v>309</v>
      </c>
      <c r="D27" t="s">
        <v>309</v>
      </c>
      <c r="E27" t="s">
        <v>309</v>
      </c>
      <c r="L27" s="22">
        <v>0</v>
      </c>
      <c r="M27" s="22">
        <v>25</v>
      </c>
    </row>
    <row r="28" spans="1:13" x14ac:dyDescent="0.3">
      <c r="A28" s="1" t="s">
        <v>31</v>
      </c>
      <c r="B28">
        <v>0.34375908821860862</v>
      </c>
      <c r="C28">
        <v>0.43302367489139187</v>
      </c>
      <c r="D28">
        <v>0.37501221656830508</v>
      </c>
      <c r="E28">
        <v>0.18750950301644589</v>
      </c>
      <c r="K28" s="22">
        <v>-4.6914150917647828E-4</v>
      </c>
      <c r="L28" s="22">
        <v>0</v>
      </c>
      <c r="M28" s="22">
        <v>26</v>
      </c>
    </row>
    <row r="29" spans="1:13" x14ac:dyDescent="0.3">
      <c r="A29" s="1" t="s">
        <v>32</v>
      </c>
      <c r="B29" t="s">
        <v>309</v>
      </c>
      <c r="C29" t="s">
        <v>309</v>
      </c>
      <c r="D29" t="s">
        <v>309</v>
      </c>
      <c r="E29" t="s">
        <v>309</v>
      </c>
      <c r="L29" s="22">
        <v>0</v>
      </c>
      <c r="M29" s="22">
        <v>27</v>
      </c>
    </row>
    <row r="30" spans="1:13" x14ac:dyDescent="0.3">
      <c r="A30" s="1" t="s">
        <v>33</v>
      </c>
      <c r="B30" t="s">
        <v>309</v>
      </c>
      <c r="C30" t="s">
        <v>309</v>
      </c>
      <c r="D30" t="s">
        <v>309</v>
      </c>
      <c r="E30" t="s">
        <v>309</v>
      </c>
      <c r="G30">
        <v>-0.80177083192698884</v>
      </c>
      <c r="L30" s="22">
        <v>-0.80177083192698884</v>
      </c>
      <c r="M30" s="22">
        <v>28</v>
      </c>
    </row>
    <row r="31" spans="1:13" x14ac:dyDescent="0.3">
      <c r="A31" s="1" t="s">
        <v>34</v>
      </c>
      <c r="B31">
        <v>0</v>
      </c>
      <c r="C31">
        <v>0</v>
      </c>
      <c r="D31">
        <v>0</v>
      </c>
      <c r="E31">
        <v>0</v>
      </c>
      <c r="K31" s="22">
        <v>0</v>
      </c>
      <c r="L31" s="22">
        <v>0</v>
      </c>
      <c r="M31" s="22">
        <v>29</v>
      </c>
    </row>
    <row r="32" spans="1:13" x14ac:dyDescent="0.3">
      <c r="A32" s="1" t="s">
        <v>35</v>
      </c>
      <c r="B32">
        <v>0.34937806692339057</v>
      </c>
      <c r="C32">
        <v>0.66116614380836869</v>
      </c>
      <c r="D32">
        <v>0.47236306052031929</v>
      </c>
      <c r="E32">
        <v>0.43714066971842841</v>
      </c>
      <c r="K32" s="22">
        <v>8.3691277577005145</v>
      </c>
      <c r="L32" s="22">
        <v>0</v>
      </c>
      <c r="M32" s="22">
        <v>30</v>
      </c>
    </row>
    <row r="33" spans="1:13" x14ac:dyDescent="0.3">
      <c r="A33" s="1" t="s">
        <v>36</v>
      </c>
      <c r="B33">
        <v>0.31491802292580251</v>
      </c>
      <c r="C33">
        <v>0.60179767237483839</v>
      </c>
      <c r="D33">
        <v>0.41544259920287652</v>
      </c>
      <c r="E33">
        <v>0.36216043847577328</v>
      </c>
      <c r="K33" s="22">
        <v>34.24992991732077</v>
      </c>
      <c r="L33" s="22">
        <v>0</v>
      </c>
      <c r="M33" s="22">
        <v>31</v>
      </c>
    </row>
    <row r="34" spans="1:13" x14ac:dyDescent="0.3">
      <c r="A34" s="1" t="s">
        <v>37</v>
      </c>
      <c r="B34" t="s">
        <v>309</v>
      </c>
      <c r="C34" t="s">
        <v>309</v>
      </c>
      <c r="D34" t="s">
        <v>309</v>
      </c>
      <c r="E34" t="s">
        <v>309</v>
      </c>
      <c r="L34" s="22">
        <v>0</v>
      </c>
      <c r="M34" s="22">
        <v>32</v>
      </c>
    </row>
    <row r="35" spans="1:13" x14ac:dyDescent="0.3">
      <c r="A35" s="1" t="s">
        <v>38</v>
      </c>
      <c r="B35">
        <v>0.49652874034093802</v>
      </c>
      <c r="C35">
        <v>1.0605366250833701</v>
      </c>
      <c r="D35">
        <v>0.90309348958545466</v>
      </c>
      <c r="E35">
        <v>1.124737933143225</v>
      </c>
      <c r="K35" s="22">
        <v>-125.31884584550581</v>
      </c>
      <c r="L35" s="22">
        <v>0</v>
      </c>
      <c r="M35" s="22">
        <v>33</v>
      </c>
    </row>
    <row r="36" spans="1:13" x14ac:dyDescent="0.3">
      <c r="A36" s="1" t="s">
        <v>39</v>
      </c>
      <c r="B36">
        <v>0.4954629190080993</v>
      </c>
      <c r="C36">
        <v>0.90781533218558608</v>
      </c>
      <c r="D36">
        <v>0.77352605700035071</v>
      </c>
      <c r="E36">
        <v>0.82412867735122608</v>
      </c>
      <c r="K36" s="22">
        <v>19.7958981828146</v>
      </c>
      <c r="L36" s="22">
        <v>0</v>
      </c>
      <c r="M36" s="22">
        <v>34</v>
      </c>
    </row>
    <row r="37" spans="1:13" x14ac:dyDescent="0.3">
      <c r="A37" s="1" t="s">
        <v>40</v>
      </c>
      <c r="B37">
        <v>0.57760916338733337</v>
      </c>
      <c r="C37">
        <v>1.134953317796741</v>
      </c>
      <c r="D37">
        <v>0.94152733486773699</v>
      </c>
      <c r="E37">
        <v>1.288119033577829</v>
      </c>
      <c r="K37" s="22">
        <v>-34.828600812056479</v>
      </c>
      <c r="L37" s="22">
        <v>0</v>
      </c>
      <c r="M37" s="22">
        <v>35</v>
      </c>
    </row>
    <row r="38" spans="1:13" x14ac:dyDescent="0.3">
      <c r="A38" s="1" t="s">
        <v>41</v>
      </c>
      <c r="B38">
        <v>0</v>
      </c>
      <c r="C38">
        <v>0</v>
      </c>
      <c r="D38">
        <v>0</v>
      </c>
      <c r="E38">
        <v>0</v>
      </c>
      <c r="K38" s="22">
        <v>0</v>
      </c>
      <c r="L38" s="22">
        <v>0</v>
      </c>
      <c r="M38" s="22">
        <v>36</v>
      </c>
    </row>
    <row r="39" spans="1:13" x14ac:dyDescent="0.3">
      <c r="A39" s="1" t="s">
        <v>42</v>
      </c>
      <c r="B39">
        <v>0</v>
      </c>
      <c r="C39">
        <v>0</v>
      </c>
      <c r="D39">
        <v>0</v>
      </c>
      <c r="E39">
        <v>0</v>
      </c>
      <c r="G39">
        <v>45.707514858718433</v>
      </c>
      <c r="K39" s="22">
        <v>0</v>
      </c>
      <c r="L39" s="22">
        <v>45.707514858718433</v>
      </c>
      <c r="M39" s="22">
        <v>37</v>
      </c>
    </row>
    <row r="40" spans="1:13" x14ac:dyDescent="0.3">
      <c r="A40" s="1" t="s">
        <v>43</v>
      </c>
      <c r="B40">
        <v>0</v>
      </c>
      <c r="C40">
        <v>0</v>
      </c>
      <c r="D40">
        <v>0</v>
      </c>
      <c r="E40">
        <v>0</v>
      </c>
      <c r="G40">
        <v>8.4394406404500817</v>
      </c>
      <c r="K40" s="22">
        <v>0</v>
      </c>
      <c r="L40" s="22">
        <v>8.4394406404500817</v>
      </c>
      <c r="M40" s="22">
        <v>38</v>
      </c>
    </row>
    <row r="41" spans="1:13" x14ac:dyDescent="0.3">
      <c r="A41" s="1" t="s">
        <v>44</v>
      </c>
      <c r="B41">
        <v>0.3734763072717564</v>
      </c>
      <c r="C41">
        <v>0.63224004022289304</v>
      </c>
      <c r="D41">
        <v>0.48323776826757708</v>
      </c>
      <c r="E41">
        <v>0.3997274684610454</v>
      </c>
      <c r="K41" s="22">
        <v>-0.80177083192698884</v>
      </c>
      <c r="L41" s="22">
        <v>0</v>
      </c>
      <c r="M41" s="22">
        <v>39</v>
      </c>
    </row>
    <row r="42" spans="1:13" x14ac:dyDescent="0.3">
      <c r="A42" s="1" t="s">
        <v>45</v>
      </c>
      <c r="B42">
        <v>0</v>
      </c>
      <c r="C42">
        <v>0</v>
      </c>
      <c r="D42">
        <v>0</v>
      </c>
      <c r="E42">
        <v>0</v>
      </c>
      <c r="K42" s="22">
        <v>0</v>
      </c>
      <c r="L42" s="22">
        <v>0</v>
      </c>
      <c r="M42" s="22">
        <v>40</v>
      </c>
    </row>
    <row r="43" spans="1:13" x14ac:dyDescent="0.3">
      <c r="A43" s="1" t="s">
        <v>46</v>
      </c>
      <c r="B43">
        <v>0</v>
      </c>
      <c r="C43">
        <v>0</v>
      </c>
      <c r="D43">
        <v>0</v>
      </c>
      <c r="E43">
        <v>0</v>
      </c>
      <c r="K43" s="22">
        <v>0</v>
      </c>
      <c r="L43" s="22">
        <v>0</v>
      </c>
      <c r="M43" s="22">
        <v>41</v>
      </c>
    </row>
    <row r="44" spans="1:13" x14ac:dyDescent="0.3">
      <c r="A44" s="1" t="s">
        <v>47</v>
      </c>
      <c r="B44">
        <v>0</v>
      </c>
      <c r="C44">
        <v>0</v>
      </c>
      <c r="D44">
        <v>0</v>
      </c>
      <c r="E44">
        <v>0</v>
      </c>
      <c r="G44">
        <v>40.343812554841527</v>
      </c>
      <c r="K44" s="22">
        <v>0</v>
      </c>
      <c r="L44" s="22">
        <v>40.343812554841527</v>
      </c>
      <c r="M44" s="22">
        <v>42</v>
      </c>
    </row>
    <row r="45" spans="1:13" x14ac:dyDescent="0.3">
      <c r="A45" s="1" t="s">
        <v>48</v>
      </c>
      <c r="B45">
        <v>0</v>
      </c>
      <c r="C45">
        <v>0</v>
      </c>
      <c r="D45">
        <v>0</v>
      </c>
      <c r="E45">
        <v>0</v>
      </c>
      <c r="K45" s="22">
        <v>0</v>
      </c>
      <c r="L45" s="22">
        <v>0</v>
      </c>
      <c r="M45" s="22">
        <v>43</v>
      </c>
    </row>
    <row r="46" spans="1:13" x14ac:dyDescent="0.3">
      <c r="A46" s="1" t="s">
        <v>49</v>
      </c>
      <c r="B46">
        <v>0</v>
      </c>
      <c r="C46">
        <v>0</v>
      </c>
      <c r="D46">
        <v>0</v>
      </c>
      <c r="E46">
        <v>0</v>
      </c>
      <c r="K46" s="22">
        <v>0</v>
      </c>
      <c r="L46" s="22">
        <v>0</v>
      </c>
      <c r="M46" s="22">
        <v>44</v>
      </c>
    </row>
    <row r="47" spans="1:13" x14ac:dyDescent="0.3">
      <c r="A47" s="1" t="s">
        <v>50</v>
      </c>
      <c r="B47">
        <v>0</v>
      </c>
      <c r="C47">
        <v>0</v>
      </c>
      <c r="D47">
        <v>0</v>
      </c>
      <c r="E47">
        <v>0</v>
      </c>
      <c r="G47">
        <v>18.991281484658781</v>
      </c>
      <c r="K47" s="22">
        <v>0</v>
      </c>
      <c r="L47" s="22">
        <v>18.991281484658781</v>
      </c>
      <c r="M47" s="22">
        <v>45</v>
      </c>
    </row>
    <row r="48" spans="1:13" x14ac:dyDescent="0.3">
      <c r="A48" s="1" t="s">
        <v>51</v>
      </c>
      <c r="B48">
        <v>0</v>
      </c>
      <c r="C48">
        <v>0</v>
      </c>
      <c r="D48">
        <v>0</v>
      </c>
      <c r="E48">
        <v>0</v>
      </c>
      <c r="G48">
        <v>1.6489595919452149</v>
      </c>
      <c r="K48" s="22">
        <v>0</v>
      </c>
      <c r="L48" s="22">
        <v>1.6489595919452149</v>
      </c>
      <c r="M48" s="22">
        <v>46</v>
      </c>
    </row>
    <row r="49" spans="1:13" x14ac:dyDescent="0.3">
      <c r="A49" s="1" t="s">
        <v>52</v>
      </c>
      <c r="B49">
        <v>0</v>
      </c>
      <c r="C49">
        <v>0</v>
      </c>
      <c r="D49">
        <v>0</v>
      </c>
      <c r="E49">
        <v>0</v>
      </c>
      <c r="G49">
        <v>-8.5223873884058321</v>
      </c>
      <c r="K49" s="22">
        <v>0</v>
      </c>
      <c r="L49" s="22">
        <v>-8.5223873884058321</v>
      </c>
      <c r="M49" s="22">
        <v>47</v>
      </c>
    </row>
    <row r="50" spans="1:13" x14ac:dyDescent="0.3">
      <c r="A50" s="1" t="s">
        <v>53</v>
      </c>
      <c r="B50">
        <v>0.42190549462409821</v>
      </c>
      <c r="C50">
        <v>0.85367242487191297</v>
      </c>
      <c r="D50">
        <v>0.68784852485029702</v>
      </c>
      <c r="E50">
        <v>0.72875660898669192</v>
      </c>
      <c r="K50" s="22">
        <v>45.707514858718433</v>
      </c>
      <c r="L50" s="22">
        <v>0</v>
      </c>
      <c r="M50" s="22">
        <v>48</v>
      </c>
    </row>
    <row r="51" spans="1:13" x14ac:dyDescent="0.3">
      <c r="A51" s="1" t="s">
        <v>54</v>
      </c>
      <c r="B51">
        <v>0.30907403066631728</v>
      </c>
      <c r="C51">
        <v>0.63750108644153836</v>
      </c>
      <c r="D51">
        <v>0.4518318638882261</v>
      </c>
      <c r="E51">
        <v>0.40640763521414169</v>
      </c>
      <c r="G51">
        <v>-8.9167574790255362</v>
      </c>
      <c r="K51" s="22">
        <v>8.4394406404500817</v>
      </c>
      <c r="L51" s="22">
        <v>-8.9167574790255362</v>
      </c>
      <c r="M51" s="22">
        <v>49</v>
      </c>
    </row>
    <row r="52" spans="1:13" x14ac:dyDescent="0.3">
      <c r="A52" s="1" t="s">
        <v>55</v>
      </c>
      <c r="B52">
        <v>0</v>
      </c>
      <c r="C52">
        <v>0</v>
      </c>
      <c r="D52">
        <v>0</v>
      </c>
      <c r="E52">
        <v>0</v>
      </c>
      <c r="K52" s="22">
        <v>0</v>
      </c>
      <c r="L52" s="22">
        <v>0</v>
      </c>
      <c r="M52" s="22">
        <v>50</v>
      </c>
    </row>
    <row r="53" spans="1:13" x14ac:dyDescent="0.3">
      <c r="A53" s="1" t="s">
        <v>56</v>
      </c>
      <c r="B53">
        <v>0</v>
      </c>
      <c r="C53">
        <v>0</v>
      </c>
      <c r="D53">
        <v>0</v>
      </c>
      <c r="E53">
        <v>0</v>
      </c>
      <c r="K53" s="22">
        <v>0</v>
      </c>
      <c r="L53" s="22">
        <v>0</v>
      </c>
      <c r="M53" s="22">
        <v>51</v>
      </c>
    </row>
    <row r="54" spans="1:13" x14ac:dyDescent="0.3">
      <c r="A54" s="1" t="s">
        <v>57</v>
      </c>
      <c r="B54">
        <v>0</v>
      </c>
      <c r="C54">
        <v>0</v>
      </c>
      <c r="D54">
        <v>0</v>
      </c>
      <c r="E54">
        <v>0</v>
      </c>
      <c r="K54" s="22">
        <v>0</v>
      </c>
      <c r="L54" s="22">
        <v>0</v>
      </c>
      <c r="M54" s="22">
        <v>52</v>
      </c>
    </row>
    <row r="55" spans="1:13" x14ac:dyDescent="0.3">
      <c r="A55" s="1" t="s">
        <v>58</v>
      </c>
      <c r="B55">
        <v>0.27257576219482749</v>
      </c>
      <c r="C55">
        <v>0.59612053900393325</v>
      </c>
      <c r="D55">
        <v>0.39082727944593582</v>
      </c>
      <c r="E55">
        <v>0.35535969702233988</v>
      </c>
      <c r="K55" s="22">
        <v>40.343812554841527</v>
      </c>
      <c r="L55" s="22">
        <v>0</v>
      </c>
      <c r="M55" s="22">
        <v>53</v>
      </c>
    </row>
    <row r="56" spans="1:13" x14ac:dyDescent="0.3">
      <c r="A56" s="1" t="s">
        <v>59</v>
      </c>
      <c r="B56">
        <v>0</v>
      </c>
      <c r="C56">
        <v>0</v>
      </c>
      <c r="D56">
        <v>0</v>
      </c>
      <c r="E56">
        <v>0</v>
      </c>
      <c r="G56">
        <v>-26.627772132292581</v>
      </c>
      <c r="K56" s="22">
        <v>0</v>
      </c>
      <c r="L56" s="22">
        <v>-26.627772132292581</v>
      </c>
      <c r="M56" s="22">
        <v>54</v>
      </c>
    </row>
    <row r="57" spans="1:13" x14ac:dyDescent="0.3">
      <c r="A57" s="1" t="s">
        <v>60</v>
      </c>
      <c r="B57" t="s">
        <v>309</v>
      </c>
      <c r="C57" t="s">
        <v>309</v>
      </c>
      <c r="D57" t="s">
        <v>309</v>
      </c>
      <c r="E57" t="s">
        <v>309</v>
      </c>
      <c r="L57" s="22">
        <v>0</v>
      </c>
      <c r="M57" s="22">
        <v>55</v>
      </c>
    </row>
    <row r="58" spans="1:13" x14ac:dyDescent="0.3">
      <c r="A58" s="1" t="s">
        <v>61</v>
      </c>
      <c r="B58" t="s">
        <v>309</v>
      </c>
      <c r="C58" t="s">
        <v>309</v>
      </c>
      <c r="D58" t="s">
        <v>309</v>
      </c>
      <c r="E58" t="s">
        <v>309</v>
      </c>
      <c r="L58" s="22">
        <v>0</v>
      </c>
      <c r="M58" s="22">
        <v>56</v>
      </c>
    </row>
    <row r="59" spans="1:13" x14ac:dyDescent="0.3">
      <c r="A59" s="1" t="s">
        <v>62</v>
      </c>
      <c r="B59">
        <v>0</v>
      </c>
      <c r="C59">
        <v>0</v>
      </c>
      <c r="D59">
        <v>0</v>
      </c>
      <c r="E59">
        <v>0</v>
      </c>
      <c r="K59" s="22">
        <v>0</v>
      </c>
      <c r="L59" s="22">
        <v>0</v>
      </c>
      <c r="M59" s="22">
        <v>57</v>
      </c>
    </row>
    <row r="60" spans="1:13" x14ac:dyDescent="0.3">
      <c r="A60" s="1" t="s">
        <v>63</v>
      </c>
      <c r="B60">
        <v>0.29039714710101228</v>
      </c>
      <c r="C60">
        <v>0.52474111563392023</v>
      </c>
      <c r="D60">
        <v>0.39902611829468437</v>
      </c>
      <c r="E60">
        <v>0.27535323843673121</v>
      </c>
      <c r="G60">
        <v>108.2898036113215</v>
      </c>
      <c r="K60" s="22">
        <v>18.991281484658781</v>
      </c>
      <c r="L60" s="22">
        <v>108.2898036113215</v>
      </c>
      <c r="M60" s="22">
        <v>58</v>
      </c>
    </row>
    <row r="61" spans="1:13" x14ac:dyDescent="0.3">
      <c r="A61" s="1" t="s">
        <v>64</v>
      </c>
      <c r="B61">
        <v>0.35368314261659672</v>
      </c>
      <c r="C61">
        <v>0.67688127668507025</v>
      </c>
      <c r="D61">
        <v>0.47544957371073382</v>
      </c>
      <c r="E61">
        <v>0.45816826272681072</v>
      </c>
      <c r="G61">
        <v>1.538570202909844</v>
      </c>
      <c r="K61" s="22">
        <v>1.6489595919452149</v>
      </c>
      <c r="L61" s="22">
        <v>1.538570202909844</v>
      </c>
      <c r="M61" s="22">
        <v>59</v>
      </c>
    </row>
    <row r="62" spans="1:13" x14ac:dyDescent="0.3">
      <c r="A62" s="1" t="s">
        <v>65</v>
      </c>
      <c r="B62">
        <v>0.38729945556765971</v>
      </c>
      <c r="C62">
        <v>0.55617028567627291</v>
      </c>
      <c r="D62">
        <v>0.4670359521269522</v>
      </c>
      <c r="E62">
        <v>0.30932538666922699</v>
      </c>
      <c r="K62" s="22">
        <v>-8.5223873884058321</v>
      </c>
      <c r="L62" s="22">
        <v>0</v>
      </c>
      <c r="M62" s="22">
        <v>60</v>
      </c>
    </row>
    <row r="63" spans="1:13" x14ac:dyDescent="0.3">
      <c r="A63" s="1" t="s">
        <v>66</v>
      </c>
      <c r="B63">
        <v>0</v>
      </c>
      <c r="C63">
        <v>0</v>
      </c>
      <c r="D63">
        <v>0</v>
      </c>
      <c r="E63">
        <v>0</v>
      </c>
      <c r="G63">
        <v>-57.108881357771587</v>
      </c>
      <c r="K63" s="22">
        <v>0</v>
      </c>
      <c r="L63" s="22">
        <v>-57.108881357771587</v>
      </c>
      <c r="M63" s="22">
        <v>61</v>
      </c>
    </row>
    <row r="64" spans="1:13" x14ac:dyDescent="0.3">
      <c r="A64" s="1" t="s">
        <v>67</v>
      </c>
      <c r="B64">
        <v>0.42755308372138839</v>
      </c>
      <c r="C64">
        <v>0.70543529637971414</v>
      </c>
      <c r="D64">
        <v>0.53477843360388211</v>
      </c>
      <c r="E64">
        <v>0.49763895737833519</v>
      </c>
      <c r="K64" s="22">
        <v>-8.9167574790255362</v>
      </c>
      <c r="L64" s="22">
        <v>0</v>
      </c>
      <c r="M64" s="22">
        <v>62</v>
      </c>
    </row>
    <row r="65" spans="1:13" x14ac:dyDescent="0.3">
      <c r="A65" s="1" t="s">
        <v>68</v>
      </c>
      <c r="B65">
        <v>0</v>
      </c>
      <c r="C65">
        <v>0</v>
      </c>
      <c r="D65">
        <v>0</v>
      </c>
      <c r="E65">
        <v>0</v>
      </c>
      <c r="K65" s="22">
        <v>0</v>
      </c>
      <c r="L65" s="22">
        <v>0</v>
      </c>
      <c r="M65" s="22">
        <v>63</v>
      </c>
    </row>
    <row r="66" spans="1:13" x14ac:dyDescent="0.3">
      <c r="A66" s="1" t="s">
        <v>69</v>
      </c>
      <c r="B66">
        <v>0</v>
      </c>
      <c r="C66">
        <v>0</v>
      </c>
      <c r="D66">
        <v>0</v>
      </c>
      <c r="E66">
        <v>0</v>
      </c>
      <c r="G66">
        <v>0.1151776256839066</v>
      </c>
      <c r="K66" s="22">
        <v>0</v>
      </c>
      <c r="L66" s="22">
        <v>0.1151776256839066</v>
      </c>
      <c r="M66" s="22">
        <v>64</v>
      </c>
    </row>
    <row r="67" spans="1:13" x14ac:dyDescent="0.3">
      <c r="A67" s="1" t="s">
        <v>70</v>
      </c>
      <c r="B67">
        <v>0</v>
      </c>
      <c r="C67">
        <v>0</v>
      </c>
      <c r="D67">
        <v>0</v>
      </c>
      <c r="E67">
        <v>0</v>
      </c>
      <c r="K67" s="22">
        <v>0</v>
      </c>
      <c r="L67" s="22">
        <v>0</v>
      </c>
      <c r="M67" s="22">
        <v>65</v>
      </c>
    </row>
    <row r="68" spans="1:13" x14ac:dyDescent="0.3">
      <c r="A68" s="1" t="s">
        <v>71</v>
      </c>
      <c r="B68">
        <v>0</v>
      </c>
      <c r="C68">
        <v>0</v>
      </c>
      <c r="D68">
        <v>0</v>
      </c>
      <c r="E68">
        <v>0</v>
      </c>
      <c r="K68" s="22">
        <v>0</v>
      </c>
      <c r="L68" s="22">
        <v>0</v>
      </c>
      <c r="M68" s="22">
        <v>66</v>
      </c>
    </row>
    <row r="69" spans="1:13" x14ac:dyDescent="0.3">
      <c r="A69" s="1" t="s">
        <v>72</v>
      </c>
      <c r="B69">
        <v>0.40781137109792998</v>
      </c>
      <c r="C69">
        <v>0.70678045546444279</v>
      </c>
      <c r="D69">
        <v>0.51372508802364703</v>
      </c>
      <c r="E69">
        <v>0.49953861222652512</v>
      </c>
      <c r="G69">
        <v>2.961808321585262</v>
      </c>
      <c r="K69" s="22">
        <v>-26.627772132292581</v>
      </c>
      <c r="L69" s="22">
        <v>2.961808321585262</v>
      </c>
      <c r="M69" s="22">
        <v>67</v>
      </c>
    </row>
    <row r="70" spans="1:13" x14ac:dyDescent="0.3">
      <c r="A70" s="1" t="s">
        <v>73</v>
      </c>
      <c r="B70">
        <v>0</v>
      </c>
      <c r="C70">
        <v>0</v>
      </c>
      <c r="D70">
        <v>0</v>
      </c>
      <c r="E70">
        <v>0</v>
      </c>
      <c r="G70">
        <v>-1.1614189021098831</v>
      </c>
      <c r="K70" s="22">
        <v>0</v>
      </c>
      <c r="L70" s="22">
        <v>-1.1614189021098831</v>
      </c>
      <c r="M70" s="22">
        <v>68</v>
      </c>
    </row>
    <row r="71" spans="1:13" x14ac:dyDescent="0.3">
      <c r="A71" s="1" t="s">
        <v>74</v>
      </c>
      <c r="B71">
        <v>0</v>
      </c>
      <c r="C71">
        <v>0</v>
      </c>
      <c r="D71">
        <v>0</v>
      </c>
      <c r="E71">
        <v>0</v>
      </c>
      <c r="K71" s="22">
        <v>0</v>
      </c>
      <c r="L71" s="22">
        <v>0</v>
      </c>
      <c r="M71" s="22">
        <v>69</v>
      </c>
    </row>
    <row r="72" spans="1:13" x14ac:dyDescent="0.3">
      <c r="A72" s="1" t="s">
        <v>75</v>
      </c>
      <c r="B72">
        <v>0</v>
      </c>
      <c r="C72">
        <v>0</v>
      </c>
      <c r="D72">
        <v>0</v>
      </c>
      <c r="E72">
        <v>0</v>
      </c>
      <c r="K72" s="22">
        <v>0</v>
      </c>
      <c r="L72" s="22">
        <v>0</v>
      </c>
      <c r="M72" s="22">
        <v>70</v>
      </c>
    </row>
    <row r="73" spans="1:13" x14ac:dyDescent="0.3">
      <c r="A73" s="1" t="s">
        <v>76</v>
      </c>
      <c r="B73">
        <v>0.23528058482779449</v>
      </c>
      <c r="C73">
        <v>0.52465202841482983</v>
      </c>
      <c r="D73">
        <v>0.37780925043473818</v>
      </c>
      <c r="E73">
        <v>0.27525975091979538</v>
      </c>
      <c r="G73">
        <v>0.1445025369274</v>
      </c>
      <c r="K73" s="22">
        <v>108.2898036113215</v>
      </c>
      <c r="L73" s="22">
        <v>0.1445025369274</v>
      </c>
      <c r="M73" s="22">
        <v>71</v>
      </c>
    </row>
    <row r="74" spans="1:13" x14ac:dyDescent="0.3">
      <c r="A74" s="1" t="s">
        <v>77</v>
      </c>
      <c r="B74">
        <v>0.74001060199800028</v>
      </c>
      <c r="C74">
        <v>1.2460860574703121</v>
      </c>
      <c r="D74">
        <v>1.043945695715472</v>
      </c>
      <c r="E74">
        <v>1.5527304626219061</v>
      </c>
      <c r="K74" s="22">
        <v>1.538570202909844</v>
      </c>
      <c r="L74" s="22">
        <v>0</v>
      </c>
      <c r="M74" s="22">
        <v>72</v>
      </c>
    </row>
    <row r="75" spans="1:13" x14ac:dyDescent="0.3">
      <c r="A75" s="1" t="s">
        <v>78</v>
      </c>
      <c r="B75">
        <v>0</v>
      </c>
      <c r="C75">
        <v>0</v>
      </c>
      <c r="D75">
        <v>0</v>
      </c>
      <c r="E75">
        <v>0</v>
      </c>
      <c r="G75">
        <v>27.277035606688219</v>
      </c>
      <c r="K75" s="22">
        <v>0</v>
      </c>
      <c r="L75" s="22">
        <v>27.277035606688219</v>
      </c>
      <c r="M75" s="22">
        <v>73</v>
      </c>
    </row>
    <row r="76" spans="1:13" x14ac:dyDescent="0.3">
      <c r="A76" s="1" t="s">
        <v>79</v>
      </c>
      <c r="B76">
        <v>0.44522603587908688</v>
      </c>
      <c r="C76">
        <v>0.52090207567133229</v>
      </c>
      <c r="D76">
        <v>0.51662213548850766</v>
      </c>
      <c r="E76">
        <v>0.27133897243870242</v>
      </c>
      <c r="G76">
        <v>-6</v>
      </c>
      <c r="K76" s="22">
        <v>-57.108881357771587</v>
      </c>
      <c r="L76" s="22">
        <v>-6</v>
      </c>
      <c r="M76" s="22">
        <v>74</v>
      </c>
    </row>
    <row r="77" spans="1:13" x14ac:dyDescent="0.3">
      <c r="A77" s="1" t="s">
        <v>80</v>
      </c>
      <c r="B77">
        <v>0</v>
      </c>
      <c r="C77">
        <v>0</v>
      </c>
      <c r="D77">
        <v>0</v>
      </c>
      <c r="E77">
        <v>0</v>
      </c>
      <c r="G77">
        <v>0.96754416079373973</v>
      </c>
      <c r="K77" s="22">
        <v>0</v>
      </c>
      <c r="L77" s="22">
        <v>0.96754416079373973</v>
      </c>
      <c r="M77" s="22">
        <v>75</v>
      </c>
    </row>
    <row r="78" spans="1:13" x14ac:dyDescent="0.3">
      <c r="A78" s="1" t="s">
        <v>81</v>
      </c>
      <c r="B78">
        <v>0</v>
      </c>
      <c r="C78">
        <v>0</v>
      </c>
      <c r="D78">
        <v>0</v>
      </c>
      <c r="E78">
        <v>0</v>
      </c>
      <c r="G78">
        <v>0.91243693043016572</v>
      </c>
      <c r="K78" s="22">
        <v>0</v>
      </c>
      <c r="L78" s="22">
        <v>0.91243693043016572</v>
      </c>
      <c r="M78" s="22">
        <v>76</v>
      </c>
    </row>
    <row r="79" spans="1:13" x14ac:dyDescent="0.3">
      <c r="A79" s="1" t="s">
        <v>82</v>
      </c>
      <c r="B79">
        <v>0.31699197173582389</v>
      </c>
      <c r="C79">
        <v>0.49126566808091271</v>
      </c>
      <c r="D79">
        <v>0.44280514828777312</v>
      </c>
      <c r="E79">
        <v>0.2413419566349855</v>
      </c>
      <c r="G79">
        <v>-2</v>
      </c>
      <c r="K79" s="22">
        <v>0.1151776256839066</v>
      </c>
      <c r="L79" s="22">
        <v>-2</v>
      </c>
      <c r="M79" s="22">
        <v>77</v>
      </c>
    </row>
    <row r="80" spans="1:13" x14ac:dyDescent="0.3">
      <c r="A80" s="1" t="s">
        <v>83</v>
      </c>
      <c r="B80">
        <v>0</v>
      </c>
      <c r="C80">
        <v>0</v>
      </c>
      <c r="D80">
        <v>0</v>
      </c>
      <c r="E80">
        <v>0</v>
      </c>
      <c r="G80">
        <v>0.59678073081986915</v>
      </c>
      <c r="K80" s="22">
        <v>0</v>
      </c>
      <c r="L80" s="22">
        <v>0.59678073081986915</v>
      </c>
      <c r="M80" s="22">
        <v>78</v>
      </c>
    </row>
    <row r="81" spans="1:13" x14ac:dyDescent="0.3">
      <c r="A81" s="1" t="s">
        <v>84</v>
      </c>
      <c r="B81">
        <v>0</v>
      </c>
      <c r="C81">
        <v>0</v>
      </c>
      <c r="D81">
        <v>0</v>
      </c>
      <c r="E81">
        <v>0</v>
      </c>
      <c r="K81" s="22">
        <v>0</v>
      </c>
      <c r="L81" s="22">
        <v>0</v>
      </c>
      <c r="M81" s="22">
        <v>79</v>
      </c>
    </row>
    <row r="82" spans="1:13" x14ac:dyDescent="0.3">
      <c r="A82" s="1" t="s">
        <v>85</v>
      </c>
      <c r="B82">
        <v>0.32739964862573279</v>
      </c>
      <c r="C82">
        <v>0.52213882932127986</v>
      </c>
      <c r="D82">
        <v>0.46256672642698649</v>
      </c>
      <c r="E82">
        <v>0.27262895708499668</v>
      </c>
      <c r="G82">
        <v>-68.188849573029913</v>
      </c>
      <c r="K82" s="22">
        <v>2.961808321585262</v>
      </c>
      <c r="L82" s="22">
        <v>-68.188849573029913</v>
      </c>
      <c r="M82" s="22">
        <v>80</v>
      </c>
    </row>
    <row r="83" spans="1:13" x14ac:dyDescent="0.3">
      <c r="A83" s="1" t="s">
        <v>86</v>
      </c>
      <c r="B83">
        <v>0.39888727385349482</v>
      </c>
      <c r="C83">
        <v>0.71059472652290456</v>
      </c>
      <c r="D83">
        <v>0.52234908857446449</v>
      </c>
      <c r="E83">
        <v>0.50494486536216154</v>
      </c>
      <c r="G83">
        <v>57.655465960411718</v>
      </c>
      <c r="K83" s="22">
        <v>-1.1614189021098831</v>
      </c>
      <c r="L83" s="22">
        <v>57.655465960411718</v>
      </c>
      <c r="M83" s="22">
        <v>81</v>
      </c>
    </row>
    <row r="84" spans="1:13" x14ac:dyDescent="0.3">
      <c r="A84" s="1" t="s">
        <v>87</v>
      </c>
      <c r="B84">
        <v>0</v>
      </c>
      <c r="C84">
        <v>0</v>
      </c>
      <c r="D84">
        <v>0</v>
      </c>
      <c r="E84">
        <v>0</v>
      </c>
      <c r="K84" s="22">
        <v>0</v>
      </c>
      <c r="L84" s="22">
        <v>0</v>
      </c>
      <c r="M84" s="22">
        <v>82</v>
      </c>
    </row>
    <row r="85" spans="1:13" x14ac:dyDescent="0.3">
      <c r="A85" s="1" t="s">
        <v>88</v>
      </c>
      <c r="B85" t="s">
        <v>309</v>
      </c>
      <c r="C85" t="s">
        <v>309</v>
      </c>
      <c r="D85" t="s">
        <v>309</v>
      </c>
      <c r="E85" t="s">
        <v>309</v>
      </c>
      <c r="L85" s="22">
        <v>0</v>
      </c>
      <c r="M85" s="22">
        <v>83</v>
      </c>
    </row>
    <row r="86" spans="1:13" x14ac:dyDescent="0.3">
      <c r="A86" s="1" t="s">
        <v>89</v>
      </c>
      <c r="B86">
        <v>0</v>
      </c>
      <c r="C86">
        <v>0</v>
      </c>
      <c r="D86">
        <v>0</v>
      </c>
      <c r="E86">
        <v>0</v>
      </c>
      <c r="G86">
        <v>2.662025306469515</v>
      </c>
      <c r="K86" s="22">
        <v>0</v>
      </c>
      <c r="L86" s="22">
        <v>2.662025306469515</v>
      </c>
      <c r="M86" s="22">
        <v>84</v>
      </c>
    </row>
    <row r="87" spans="1:13" x14ac:dyDescent="0.3">
      <c r="A87" s="1" t="s">
        <v>90</v>
      </c>
      <c r="B87" t="s">
        <v>309</v>
      </c>
      <c r="C87" t="s">
        <v>309</v>
      </c>
      <c r="D87" t="s">
        <v>309</v>
      </c>
      <c r="E87" t="s">
        <v>309</v>
      </c>
      <c r="G87">
        <v>-2.2148147935395208</v>
      </c>
      <c r="L87" s="22">
        <v>-2.2148147935395208</v>
      </c>
      <c r="M87" s="22">
        <v>85</v>
      </c>
    </row>
    <row r="88" spans="1:13" x14ac:dyDescent="0.3">
      <c r="A88" s="1" t="s">
        <v>91</v>
      </c>
      <c r="B88">
        <v>0.42541245589067572</v>
      </c>
      <c r="C88">
        <v>0.65854457321392412</v>
      </c>
      <c r="D88">
        <v>0.6060579816401841</v>
      </c>
      <c r="E88">
        <v>0.43368095490950942</v>
      </c>
      <c r="G88">
        <v>-0.50504219493245528</v>
      </c>
      <c r="K88" s="22">
        <v>0.1445025369274</v>
      </c>
      <c r="L88" s="22">
        <v>-0.50504219493245528</v>
      </c>
      <c r="M88" s="22">
        <v>86</v>
      </c>
    </row>
    <row r="89" spans="1:13" x14ac:dyDescent="0.3">
      <c r="A89" s="1" t="s">
        <v>92</v>
      </c>
      <c r="B89">
        <v>0</v>
      </c>
      <c r="C89">
        <v>0</v>
      </c>
      <c r="D89">
        <v>0</v>
      </c>
      <c r="E89">
        <v>0</v>
      </c>
      <c r="K89" s="22">
        <v>0</v>
      </c>
      <c r="L89" s="22">
        <v>0</v>
      </c>
      <c r="M89" s="22">
        <v>87</v>
      </c>
    </row>
    <row r="90" spans="1:13" x14ac:dyDescent="0.3">
      <c r="A90" s="1" t="s">
        <v>93</v>
      </c>
      <c r="B90" t="s">
        <v>309</v>
      </c>
      <c r="C90" t="s">
        <v>309</v>
      </c>
      <c r="D90" t="s">
        <v>309</v>
      </c>
      <c r="E90" t="s">
        <v>309</v>
      </c>
      <c r="G90">
        <v>27.09357497189475</v>
      </c>
      <c r="L90" s="22">
        <v>27.09357497189475</v>
      </c>
      <c r="M90" s="22">
        <v>88</v>
      </c>
    </row>
    <row r="91" spans="1:13" x14ac:dyDescent="0.3">
      <c r="A91" s="1" t="s">
        <v>94</v>
      </c>
      <c r="B91" t="s">
        <v>309</v>
      </c>
      <c r="C91" t="s">
        <v>309</v>
      </c>
      <c r="D91" t="s">
        <v>309</v>
      </c>
      <c r="E91" t="s">
        <v>309</v>
      </c>
      <c r="G91">
        <v>2.9751522089397748</v>
      </c>
      <c r="L91" s="22">
        <v>2.9751522089397748</v>
      </c>
      <c r="M91" s="22">
        <v>89</v>
      </c>
    </row>
    <row r="92" spans="1:13" x14ac:dyDescent="0.3">
      <c r="A92" s="1" t="s">
        <v>95</v>
      </c>
      <c r="B92">
        <v>0.44072600329414152</v>
      </c>
      <c r="C92">
        <v>0.71502065429617578</v>
      </c>
      <c r="D92">
        <v>0.53098563843891633</v>
      </c>
      <c r="E92">
        <v>0.51125453607013127</v>
      </c>
      <c r="G92">
        <v>-50.424747378352762</v>
      </c>
      <c r="K92" s="22">
        <v>27.277035606688219</v>
      </c>
      <c r="L92" s="22">
        <v>-50.424747378352762</v>
      </c>
      <c r="M92" s="22">
        <v>90</v>
      </c>
    </row>
    <row r="93" spans="1:13" x14ac:dyDescent="0.3">
      <c r="A93" s="1" t="s">
        <v>96</v>
      </c>
      <c r="B93">
        <v>0.86197030265564945</v>
      </c>
      <c r="C93">
        <v>1.066694749894717</v>
      </c>
      <c r="D93">
        <v>0.94143433050325875</v>
      </c>
      <c r="E93">
        <v>1.1378376894529521</v>
      </c>
      <c r="G93">
        <v>-6.5024161337787527</v>
      </c>
      <c r="K93" s="22">
        <v>-6</v>
      </c>
      <c r="L93" s="22">
        <v>-6.5024161337787527</v>
      </c>
      <c r="M93" s="22">
        <v>91</v>
      </c>
    </row>
    <row r="94" spans="1:13" x14ac:dyDescent="0.3">
      <c r="A94" s="1" t="s">
        <v>97</v>
      </c>
      <c r="B94" t="s">
        <v>309</v>
      </c>
      <c r="C94" t="s">
        <v>309</v>
      </c>
      <c r="D94" t="s">
        <v>309</v>
      </c>
      <c r="E94" t="s">
        <v>309</v>
      </c>
      <c r="G94">
        <v>3.4003068832232688</v>
      </c>
      <c r="K94" s="22">
        <v>0</v>
      </c>
      <c r="L94" s="22">
        <v>3.4003068832232688</v>
      </c>
      <c r="M94" s="22">
        <v>92</v>
      </c>
    </row>
    <row r="95" spans="1:13" x14ac:dyDescent="0.3">
      <c r="A95" s="1" t="s">
        <v>98</v>
      </c>
      <c r="B95" t="s">
        <v>309</v>
      </c>
      <c r="C95" t="s">
        <v>309</v>
      </c>
      <c r="D95" t="s">
        <v>309</v>
      </c>
      <c r="E95" t="s">
        <v>309</v>
      </c>
      <c r="G95">
        <v>16.224094736244918</v>
      </c>
      <c r="K95" s="22">
        <v>0</v>
      </c>
      <c r="L95" s="22">
        <v>16.224094736244918</v>
      </c>
      <c r="M95" s="22">
        <v>93</v>
      </c>
    </row>
    <row r="96" spans="1:13" x14ac:dyDescent="0.3">
      <c r="A96" s="1" t="s">
        <v>99</v>
      </c>
      <c r="B96">
        <v>0.21960253100021701</v>
      </c>
      <c r="C96">
        <v>0.3728304432810467</v>
      </c>
      <c r="D96">
        <v>0.30189427739632591</v>
      </c>
      <c r="E96">
        <v>0.1390025394371418</v>
      </c>
      <c r="G96">
        <v>-1.4893252134420469</v>
      </c>
      <c r="K96" s="22">
        <v>0.96754416079373973</v>
      </c>
      <c r="L96" s="22">
        <v>-1.4893252134420469</v>
      </c>
      <c r="M96" s="22">
        <v>94</v>
      </c>
    </row>
    <row r="97" spans="1:13" x14ac:dyDescent="0.3">
      <c r="A97" s="1" t="s">
        <v>100</v>
      </c>
      <c r="B97">
        <v>0.34320204217376599</v>
      </c>
      <c r="C97">
        <v>0.52375325107995574</v>
      </c>
      <c r="D97">
        <v>0.43670297793731938</v>
      </c>
      <c r="E97">
        <v>0.27431746801682311</v>
      </c>
      <c r="G97">
        <v>-2.6259400257106078</v>
      </c>
      <c r="K97" s="22">
        <v>0.91243693043016605</v>
      </c>
      <c r="L97" s="22">
        <v>-2.6259400257106078</v>
      </c>
      <c r="M97" s="22">
        <v>95</v>
      </c>
    </row>
    <row r="98" spans="1:13" x14ac:dyDescent="0.3">
      <c r="A98" s="1" t="s">
        <v>101</v>
      </c>
      <c r="B98">
        <v>4.0509738657837538E-2</v>
      </c>
      <c r="C98">
        <v>9.8198531612283077E-2</v>
      </c>
      <c r="D98">
        <v>9.8100540433928796E-2</v>
      </c>
      <c r="E98">
        <v>9.6429516108085585E-3</v>
      </c>
      <c r="K98" s="22">
        <v>-2</v>
      </c>
      <c r="M98" s="22">
        <v>96</v>
      </c>
    </row>
    <row r="99" spans="1:13" x14ac:dyDescent="0.3">
      <c r="A99" s="1" t="s">
        <v>102</v>
      </c>
      <c r="B99">
        <v>0.42581460159982498</v>
      </c>
      <c r="C99">
        <v>0.59800618072077061</v>
      </c>
      <c r="D99">
        <v>0.53648736729578428</v>
      </c>
      <c r="E99">
        <v>0.35761139218024302</v>
      </c>
      <c r="K99" s="22">
        <v>0.59678073081986915</v>
      </c>
      <c r="M99" s="22">
        <v>97</v>
      </c>
    </row>
    <row r="100" spans="1:13" x14ac:dyDescent="0.3">
      <c r="A100" s="1" t="s">
        <v>103</v>
      </c>
      <c r="B100">
        <v>0</v>
      </c>
      <c r="C100">
        <v>0</v>
      </c>
      <c r="D100">
        <v>0</v>
      </c>
      <c r="E100">
        <v>0</v>
      </c>
      <c r="K100" s="22">
        <v>0</v>
      </c>
      <c r="M100" s="22">
        <v>98</v>
      </c>
    </row>
    <row r="101" spans="1:13" x14ac:dyDescent="0.3">
      <c r="A101" s="1" t="s">
        <v>104</v>
      </c>
      <c r="B101">
        <v>0.65256890484861829</v>
      </c>
      <c r="C101">
        <v>1.230874415449621</v>
      </c>
      <c r="D101">
        <v>1.024353623299346</v>
      </c>
      <c r="E101">
        <v>1.5150518266084461</v>
      </c>
      <c r="M101" s="22">
        <v>99</v>
      </c>
    </row>
    <row r="102" spans="1:13" x14ac:dyDescent="0.3">
      <c r="A102" s="1" t="s">
        <v>105</v>
      </c>
      <c r="B102">
        <v>0.42594015737329433</v>
      </c>
      <c r="C102">
        <v>0.65215952778535646</v>
      </c>
      <c r="D102">
        <v>0.52538868972240615</v>
      </c>
      <c r="E102">
        <v>0.42531204968121922</v>
      </c>
      <c r="G102">
        <v>1.485903872435397</v>
      </c>
      <c r="K102" s="22">
        <v>-68.188849573029913</v>
      </c>
      <c r="L102" s="22">
        <v>1.485903872435397</v>
      </c>
      <c r="M102" s="22">
        <v>100</v>
      </c>
    </row>
    <row r="103" spans="1:13" x14ac:dyDescent="0.3">
      <c r="A103" s="1" t="s">
        <v>106</v>
      </c>
      <c r="B103">
        <v>0.50416085506590191</v>
      </c>
      <c r="C103">
        <v>0.91746563134177372</v>
      </c>
      <c r="D103">
        <v>0.7722885237479612</v>
      </c>
      <c r="E103">
        <v>0.84174318469335951</v>
      </c>
      <c r="K103" s="22">
        <v>57.655465960411718</v>
      </c>
      <c r="M103" s="22">
        <v>101</v>
      </c>
    </row>
    <row r="104" spans="1:13" x14ac:dyDescent="0.3">
      <c r="A104" s="1" t="s">
        <v>107</v>
      </c>
      <c r="B104" t="s">
        <v>309</v>
      </c>
      <c r="C104" t="s">
        <v>309</v>
      </c>
      <c r="D104" t="s">
        <v>309</v>
      </c>
      <c r="E104" t="s">
        <v>309</v>
      </c>
      <c r="G104">
        <v>-13.729970443041561</v>
      </c>
      <c r="L104" s="22">
        <v>-13.729970443041561</v>
      </c>
      <c r="M104" s="22">
        <v>102</v>
      </c>
    </row>
    <row r="105" spans="1:13" x14ac:dyDescent="0.3">
      <c r="A105" s="1" t="s">
        <v>108</v>
      </c>
      <c r="B105" t="s">
        <v>309</v>
      </c>
      <c r="C105" t="s">
        <v>309</v>
      </c>
      <c r="D105" t="s">
        <v>309</v>
      </c>
      <c r="E105" t="s">
        <v>309</v>
      </c>
      <c r="G105">
        <v>-1.349926920243874</v>
      </c>
      <c r="L105" s="22">
        <v>-1.349926920243874</v>
      </c>
      <c r="M105" s="22">
        <v>103</v>
      </c>
    </row>
    <row r="106" spans="1:13" x14ac:dyDescent="0.3">
      <c r="A106" s="1" t="s">
        <v>109</v>
      </c>
      <c r="B106" t="s">
        <v>309</v>
      </c>
      <c r="C106" t="s">
        <v>309</v>
      </c>
      <c r="D106" t="s">
        <v>309</v>
      </c>
      <c r="E106" t="s">
        <v>309</v>
      </c>
      <c r="G106">
        <v>-1.76518337123669</v>
      </c>
      <c r="L106" s="22">
        <v>-1.76518337123669</v>
      </c>
      <c r="M106" s="22">
        <v>104</v>
      </c>
    </row>
    <row r="107" spans="1:13" x14ac:dyDescent="0.3">
      <c r="A107" s="1" t="s">
        <v>110</v>
      </c>
      <c r="B107" t="s">
        <v>309</v>
      </c>
      <c r="C107" t="s">
        <v>309</v>
      </c>
      <c r="D107" t="s">
        <v>309</v>
      </c>
      <c r="E107" t="s">
        <v>309</v>
      </c>
      <c r="G107">
        <v>-2.8074104292899391</v>
      </c>
      <c r="L107" s="22">
        <v>-2.8074104292899391</v>
      </c>
      <c r="M107" s="22">
        <v>105</v>
      </c>
    </row>
    <row r="108" spans="1:13" x14ac:dyDescent="0.3">
      <c r="A108" s="1" t="s">
        <v>111</v>
      </c>
      <c r="B108">
        <v>0</v>
      </c>
      <c r="C108">
        <v>0</v>
      </c>
      <c r="D108">
        <v>0</v>
      </c>
      <c r="E108">
        <v>0</v>
      </c>
      <c r="G108">
        <v>-2.651478270807647</v>
      </c>
      <c r="K108" s="22">
        <v>0</v>
      </c>
      <c r="L108" s="22">
        <v>-2.651478270807647</v>
      </c>
      <c r="M108" s="22">
        <v>106</v>
      </c>
    </row>
    <row r="109" spans="1:13" x14ac:dyDescent="0.3">
      <c r="A109" s="1" t="s">
        <v>112</v>
      </c>
      <c r="B109">
        <v>0</v>
      </c>
      <c r="C109">
        <v>0</v>
      </c>
      <c r="D109">
        <v>0</v>
      </c>
      <c r="E109">
        <v>0</v>
      </c>
      <c r="G109">
        <v>-6.7021955736493704</v>
      </c>
      <c r="K109" s="22">
        <v>0</v>
      </c>
      <c r="L109" s="22">
        <v>-6.7021955736493704</v>
      </c>
      <c r="M109" s="22">
        <v>107</v>
      </c>
    </row>
    <row r="110" spans="1:13" x14ac:dyDescent="0.3">
      <c r="A110" s="1" t="s">
        <v>113</v>
      </c>
      <c r="B110">
        <v>0.57032762618219768</v>
      </c>
      <c r="C110">
        <v>1.0856334085577519</v>
      </c>
      <c r="D110">
        <v>0.96886813044284825</v>
      </c>
      <c r="E110">
        <v>1.1785998977767229</v>
      </c>
      <c r="G110">
        <v>-126.98447159269359</v>
      </c>
      <c r="K110" s="22">
        <v>2.662025306469515</v>
      </c>
      <c r="L110" s="22">
        <v>-126.98447159269359</v>
      </c>
      <c r="M110" s="22">
        <v>108</v>
      </c>
    </row>
    <row r="111" spans="1:13" x14ac:dyDescent="0.3">
      <c r="A111" s="1" t="s">
        <v>114</v>
      </c>
      <c r="B111">
        <v>0.44364107752293119</v>
      </c>
      <c r="C111">
        <v>0.65901059955942765</v>
      </c>
      <c r="D111">
        <v>0.59348248636135903</v>
      </c>
      <c r="E111">
        <v>0.43429497033167619</v>
      </c>
      <c r="G111">
        <v>1.324808226250439</v>
      </c>
      <c r="K111" s="22">
        <v>-2.2148147935395208</v>
      </c>
      <c r="L111" s="22">
        <v>1.324808226250439</v>
      </c>
      <c r="M111" s="22">
        <v>109</v>
      </c>
    </row>
    <row r="112" spans="1:13" x14ac:dyDescent="0.3">
      <c r="A112" s="1" t="s">
        <v>115</v>
      </c>
      <c r="B112">
        <v>0.84614339962456564</v>
      </c>
      <c r="C112">
        <v>1.573993508453883</v>
      </c>
      <c r="D112">
        <v>1.253847826719042</v>
      </c>
      <c r="E112">
        <v>2.4774555646549632</v>
      </c>
      <c r="G112">
        <v>39.148690945565548</v>
      </c>
      <c r="K112" s="22">
        <v>-0.50504219493245528</v>
      </c>
      <c r="L112" s="22">
        <v>39.148690945565548</v>
      </c>
      <c r="M112" s="22">
        <v>110</v>
      </c>
    </row>
    <row r="113" spans="1:13" x14ac:dyDescent="0.3">
      <c r="A113" s="1" t="s">
        <v>116</v>
      </c>
      <c r="B113" t="s">
        <v>309</v>
      </c>
      <c r="C113" t="s">
        <v>309</v>
      </c>
      <c r="D113" t="s">
        <v>309</v>
      </c>
      <c r="E113" t="s">
        <v>309</v>
      </c>
      <c r="G113">
        <v>-18.728161124569279</v>
      </c>
      <c r="L113" s="22">
        <v>-18.728161124569279</v>
      </c>
      <c r="M113" s="22">
        <v>111</v>
      </c>
    </row>
    <row r="114" spans="1:13" x14ac:dyDescent="0.3">
      <c r="A114" s="1" t="s">
        <v>117</v>
      </c>
      <c r="B114" t="s">
        <v>309</v>
      </c>
      <c r="C114" t="s">
        <v>309</v>
      </c>
      <c r="D114" t="s">
        <v>309</v>
      </c>
      <c r="E114" t="s">
        <v>309</v>
      </c>
      <c r="G114">
        <v>29.899298298493271</v>
      </c>
      <c r="L114" s="22">
        <v>29.899298298493271</v>
      </c>
      <c r="M114" s="22">
        <v>112</v>
      </c>
    </row>
    <row r="115" spans="1:13" x14ac:dyDescent="0.3">
      <c r="A115" s="1" t="s">
        <v>118</v>
      </c>
      <c r="B115" t="s">
        <v>309</v>
      </c>
      <c r="C115" t="s">
        <v>309</v>
      </c>
      <c r="D115" t="s">
        <v>309</v>
      </c>
      <c r="E115" t="s">
        <v>309</v>
      </c>
      <c r="G115">
        <v>10.19668849721727</v>
      </c>
      <c r="L115" s="22">
        <v>10.19668849721727</v>
      </c>
      <c r="M115" s="22">
        <v>113</v>
      </c>
    </row>
    <row r="116" spans="1:13" x14ac:dyDescent="0.3">
      <c r="A116" s="1" t="s">
        <v>119</v>
      </c>
      <c r="B116">
        <v>0</v>
      </c>
      <c r="C116">
        <v>0</v>
      </c>
      <c r="D116">
        <v>0</v>
      </c>
      <c r="E116">
        <v>0</v>
      </c>
      <c r="G116">
        <v>-2</v>
      </c>
      <c r="K116" s="22">
        <v>0</v>
      </c>
      <c r="L116" s="22">
        <v>-2</v>
      </c>
      <c r="M116" s="22">
        <v>114</v>
      </c>
    </row>
    <row r="117" spans="1:13" x14ac:dyDescent="0.3">
      <c r="A117" s="1" t="s">
        <v>120</v>
      </c>
      <c r="B117" t="s">
        <v>309</v>
      </c>
      <c r="C117" t="s">
        <v>309</v>
      </c>
      <c r="D117" t="s">
        <v>309</v>
      </c>
      <c r="E117" t="s">
        <v>309</v>
      </c>
      <c r="G117">
        <v>-2.0263999336057941</v>
      </c>
      <c r="L117" s="22">
        <v>-2.0263999336057941</v>
      </c>
      <c r="M117" s="22">
        <v>115</v>
      </c>
    </row>
    <row r="118" spans="1:13" x14ac:dyDescent="0.3">
      <c r="A118" s="1" t="s">
        <v>121</v>
      </c>
      <c r="B118">
        <v>0.40143305901596371</v>
      </c>
      <c r="C118">
        <v>0.69327320571810369</v>
      </c>
      <c r="D118">
        <v>0.53133212039410982</v>
      </c>
      <c r="E118">
        <v>0.48062773776665613</v>
      </c>
      <c r="G118">
        <v>-1.172379434934733</v>
      </c>
      <c r="K118" s="22">
        <v>27.09357497189475</v>
      </c>
      <c r="L118" s="22">
        <v>-1.172379434934733</v>
      </c>
      <c r="M118" s="22">
        <v>116</v>
      </c>
    </row>
    <row r="119" spans="1:13" x14ac:dyDescent="0.3">
      <c r="A119" s="1" t="s">
        <v>122</v>
      </c>
      <c r="B119">
        <v>0.33226551855678987</v>
      </c>
      <c r="C119">
        <v>0.5668563594760111</v>
      </c>
      <c r="D119">
        <v>0.46612239074533751</v>
      </c>
      <c r="E119">
        <v>0.32132613227839668</v>
      </c>
      <c r="G119">
        <v>-25.608740534797061</v>
      </c>
      <c r="K119" s="22">
        <v>2.9751522089397748</v>
      </c>
      <c r="L119" s="22">
        <v>-25.608740534797061</v>
      </c>
      <c r="M119" s="22">
        <v>117</v>
      </c>
    </row>
    <row r="120" spans="1:13" x14ac:dyDescent="0.3">
      <c r="A120" s="1" t="s">
        <v>123</v>
      </c>
      <c r="B120">
        <v>0.53030075266755694</v>
      </c>
      <c r="C120">
        <v>1.057998826057126</v>
      </c>
      <c r="D120">
        <v>0.86736584795917504</v>
      </c>
      <c r="E120">
        <v>1.1193615159382559</v>
      </c>
      <c r="G120">
        <v>-4.2396947257299544</v>
      </c>
      <c r="K120" s="22">
        <v>-50.424747378352762</v>
      </c>
      <c r="L120" s="22">
        <v>-4.2396947257299544</v>
      </c>
      <c r="M120" s="22">
        <v>118</v>
      </c>
    </row>
    <row r="121" spans="1:13" x14ac:dyDescent="0.3">
      <c r="A121" s="1" t="s">
        <v>124</v>
      </c>
      <c r="B121" t="s">
        <v>309</v>
      </c>
      <c r="C121" t="s">
        <v>309</v>
      </c>
      <c r="D121" t="s">
        <v>309</v>
      </c>
      <c r="E121" t="s">
        <v>309</v>
      </c>
      <c r="K121" s="22">
        <v>-6.5024161337787527</v>
      </c>
      <c r="M121" s="22">
        <v>119</v>
      </c>
    </row>
    <row r="122" spans="1:13" x14ac:dyDescent="0.3">
      <c r="A122" s="1" t="s">
        <v>125</v>
      </c>
      <c r="B122">
        <v>0.48025216595028908</v>
      </c>
      <c r="C122">
        <v>0.70532040285444653</v>
      </c>
      <c r="D122">
        <v>0.61789998497862164</v>
      </c>
      <c r="E122">
        <v>0.49747687068275881</v>
      </c>
      <c r="G122">
        <v>-1.3138805379066461</v>
      </c>
      <c r="K122" s="22">
        <v>3.4003068832232688</v>
      </c>
      <c r="L122" s="22">
        <v>-1.3138805379066461</v>
      </c>
      <c r="M122" s="22">
        <v>120</v>
      </c>
    </row>
    <row r="123" spans="1:13" x14ac:dyDescent="0.3">
      <c r="A123" s="1" t="s">
        <v>126</v>
      </c>
      <c r="B123">
        <v>0.64728611630850619</v>
      </c>
      <c r="C123">
        <v>1.3337696134419861</v>
      </c>
      <c r="D123">
        <v>1.121431801415202</v>
      </c>
      <c r="E123">
        <v>1.7789413817411841</v>
      </c>
      <c r="G123">
        <v>-7.1693954927464212</v>
      </c>
      <c r="K123" s="22">
        <v>16.224094736244918</v>
      </c>
      <c r="L123" s="22">
        <v>-7.1693954927464212</v>
      </c>
      <c r="M123" s="22">
        <v>121</v>
      </c>
    </row>
    <row r="124" spans="1:13" x14ac:dyDescent="0.3">
      <c r="A124" s="1" t="s">
        <v>127</v>
      </c>
      <c r="B124" t="s">
        <v>309</v>
      </c>
      <c r="C124" t="s">
        <v>309</v>
      </c>
      <c r="D124" t="s">
        <v>309</v>
      </c>
      <c r="E124" t="s">
        <v>309</v>
      </c>
      <c r="G124">
        <v>2.7547835968213281</v>
      </c>
      <c r="L124" s="22">
        <v>2.7547835968213281</v>
      </c>
      <c r="M124" s="22">
        <v>122</v>
      </c>
    </row>
    <row r="125" spans="1:13" x14ac:dyDescent="0.3">
      <c r="A125" s="1" t="s">
        <v>128</v>
      </c>
      <c r="B125" t="s">
        <v>309</v>
      </c>
      <c r="C125" t="s">
        <v>309</v>
      </c>
      <c r="D125" t="s">
        <v>309</v>
      </c>
      <c r="E125" t="s">
        <v>309</v>
      </c>
      <c r="G125">
        <v>2.5264870668865398</v>
      </c>
      <c r="L125" s="22">
        <v>2.5264870668865398</v>
      </c>
      <c r="M125" s="22">
        <v>123</v>
      </c>
    </row>
    <row r="126" spans="1:13" x14ac:dyDescent="0.3">
      <c r="A126" s="1" t="s">
        <v>129</v>
      </c>
      <c r="B126" t="s">
        <v>309</v>
      </c>
      <c r="C126" t="s">
        <v>309</v>
      </c>
      <c r="D126" t="s">
        <v>309</v>
      </c>
      <c r="E126" t="s">
        <v>309</v>
      </c>
      <c r="M126" s="22">
        <v>124</v>
      </c>
    </row>
    <row r="127" spans="1:13" x14ac:dyDescent="0.3">
      <c r="A127" s="1" t="s">
        <v>130</v>
      </c>
      <c r="B127">
        <v>0.29642509996050309</v>
      </c>
      <c r="C127">
        <v>0.54511904517513332</v>
      </c>
      <c r="D127">
        <v>0.40032509666720822</v>
      </c>
      <c r="E127">
        <v>0.29715477341264912</v>
      </c>
      <c r="K127" s="22">
        <v>-1.4893252134420469</v>
      </c>
      <c r="M127" s="22">
        <v>125</v>
      </c>
    </row>
    <row r="128" spans="1:13" x14ac:dyDescent="0.3">
      <c r="A128" s="1" t="s">
        <v>131</v>
      </c>
      <c r="B128">
        <v>0.38035251010557319</v>
      </c>
      <c r="C128">
        <v>0.66373322217967445</v>
      </c>
      <c r="D128">
        <v>0.48930222148439878</v>
      </c>
      <c r="E128">
        <v>0.44054179022501311</v>
      </c>
      <c r="K128" s="22">
        <v>-2.6259400257106078</v>
      </c>
      <c r="M128" s="22">
        <v>126</v>
      </c>
    </row>
    <row r="129" spans="1:13" x14ac:dyDescent="0.3">
      <c r="A129" s="1" t="s">
        <v>132</v>
      </c>
      <c r="B129" t="s">
        <v>309</v>
      </c>
      <c r="C129" t="s">
        <v>309</v>
      </c>
      <c r="D129" t="s">
        <v>309</v>
      </c>
      <c r="E129" t="s">
        <v>309</v>
      </c>
      <c r="G129">
        <v>29.313149836341118</v>
      </c>
      <c r="L129" s="22">
        <v>29.313149836341118</v>
      </c>
      <c r="M129" s="22">
        <v>127</v>
      </c>
    </row>
    <row r="130" spans="1:13" x14ac:dyDescent="0.3">
      <c r="A130" s="1" t="s">
        <v>133</v>
      </c>
      <c r="B130" t="s">
        <v>309</v>
      </c>
      <c r="C130" t="s">
        <v>309</v>
      </c>
      <c r="D130" t="s">
        <v>309</v>
      </c>
      <c r="E130" t="s">
        <v>309</v>
      </c>
      <c r="M130" s="22">
        <v>128</v>
      </c>
    </row>
    <row r="131" spans="1:13" x14ac:dyDescent="0.3">
      <c r="A131" s="1" t="s">
        <v>134</v>
      </c>
      <c r="B131">
        <v>0</v>
      </c>
      <c r="C131">
        <v>0</v>
      </c>
      <c r="D131">
        <v>0</v>
      </c>
      <c r="E131">
        <v>0</v>
      </c>
      <c r="G131">
        <v>-9.8374893366059535</v>
      </c>
      <c r="K131" s="22">
        <v>0</v>
      </c>
      <c r="L131" s="22">
        <v>-9.8374893366059535</v>
      </c>
      <c r="M131" s="22">
        <v>129</v>
      </c>
    </row>
    <row r="132" spans="1:13" x14ac:dyDescent="0.3">
      <c r="A132" s="1" t="s">
        <v>135</v>
      </c>
      <c r="B132">
        <v>0</v>
      </c>
      <c r="C132">
        <v>0</v>
      </c>
      <c r="D132">
        <v>0</v>
      </c>
      <c r="E132">
        <v>0</v>
      </c>
      <c r="G132">
        <v>-17.573836286413851</v>
      </c>
      <c r="K132" s="22">
        <v>0</v>
      </c>
      <c r="L132" s="22">
        <v>-17.573836286413851</v>
      </c>
      <c r="M132" s="22">
        <v>130</v>
      </c>
    </row>
    <row r="133" spans="1:13" x14ac:dyDescent="0.3">
      <c r="A133" s="1" t="s">
        <v>136</v>
      </c>
      <c r="B133">
        <v>0</v>
      </c>
      <c r="C133">
        <v>0</v>
      </c>
      <c r="D133">
        <v>0</v>
      </c>
      <c r="E133">
        <v>0</v>
      </c>
      <c r="G133">
        <v>5.8032136494639639</v>
      </c>
      <c r="K133" s="22">
        <v>0</v>
      </c>
      <c r="L133" s="22">
        <v>5.8032136494639639</v>
      </c>
      <c r="M133" s="22">
        <v>131</v>
      </c>
    </row>
    <row r="134" spans="1:13" x14ac:dyDescent="0.3">
      <c r="A134" s="1" t="s">
        <v>137</v>
      </c>
      <c r="B134">
        <v>0</v>
      </c>
      <c r="C134">
        <v>0</v>
      </c>
      <c r="D134">
        <v>0</v>
      </c>
      <c r="E134">
        <v>0</v>
      </c>
      <c r="K134" s="22">
        <v>0</v>
      </c>
      <c r="M134" s="22">
        <v>132</v>
      </c>
    </row>
    <row r="135" spans="1:13" x14ac:dyDescent="0.3">
      <c r="A135" s="1" t="s">
        <v>138</v>
      </c>
      <c r="B135">
        <v>6.9576674275213468E-2</v>
      </c>
      <c r="C135">
        <v>1.12545404853139</v>
      </c>
      <c r="D135">
        <v>0.84205407670294041</v>
      </c>
      <c r="E135">
        <v>1.266646815355696</v>
      </c>
      <c r="G135">
        <v>6.4671043130115491</v>
      </c>
      <c r="K135" s="22">
        <v>1.485903872435397</v>
      </c>
      <c r="L135" s="22">
        <v>6.4671043130115491</v>
      </c>
      <c r="M135" s="22">
        <v>133</v>
      </c>
    </row>
    <row r="136" spans="1:13" x14ac:dyDescent="0.3">
      <c r="A136" s="1" t="s">
        <v>139</v>
      </c>
      <c r="B136">
        <v>0</v>
      </c>
      <c r="C136">
        <v>0</v>
      </c>
      <c r="D136">
        <v>0</v>
      </c>
      <c r="E136">
        <v>0</v>
      </c>
      <c r="K136" s="22">
        <v>0</v>
      </c>
      <c r="M136" s="22">
        <v>134</v>
      </c>
    </row>
    <row r="137" spans="1:13" x14ac:dyDescent="0.3">
      <c r="A137" s="1" t="s">
        <v>140</v>
      </c>
      <c r="B137">
        <v>0.29097161314413478</v>
      </c>
      <c r="C137">
        <v>0.63329919264284007</v>
      </c>
      <c r="D137">
        <v>0.46255360567820381</v>
      </c>
      <c r="E137">
        <v>0.40106786740207301</v>
      </c>
      <c r="G137">
        <v>13.806581451648009</v>
      </c>
      <c r="K137" s="22">
        <v>-13.729970443041561</v>
      </c>
      <c r="L137" s="22">
        <v>13.806581451648009</v>
      </c>
      <c r="M137" s="22">
        <v>135</v>
      </c>
    </row>
    <row r="138" spans="1:13" x14ac:dyDescent="0.3">
      <c r="A138" s="1" t="s">
        <v>141</v>
      </c>
      <c r="B138">
        <v>0.39449306142942703</v>
      </c>
      <c r="C138">
        <v>2.1109905229604382</v>
      </c>
      <c r="D138">
        <v>1.6166408900166309</v>
      </c>
      <c r="E138">
        <v>4.4562809880287846</v>
      </c>
      <c r="K138" s="22">
        <v>-1.349926920243874</v>
      </c>
      <c r="M138" s="22">
        <v>136</v>
      </c>
    </row>
    <row r="139" spans="1:13" x14ac:dyDescent="0.3">
      <c r="A139" s="1" t="s">
        <v>142</v>
      </c>
      <c r="B139">
        <v>0.34707443346932859</v>
      </c>
      <c r="C139">
        <v>0.60280098778202107</v>
      </c>
      <c r="D139">
        <v>0.49420559423174593</v>
      </c>
      <c r="E139">
        <v>0.36336903087098038</v>
      </c>
      <c r="G139">
        <v>9.8178788126910614</v>
      </c>
      <c r="K139" s="22">
        <v>-1.76518337123669</v>
      </c>
      <c r="L139" s="22">
        <v>9.8178788126910614</v>
      </c>
      <c r="M139" s="22">
        <v>137</v>
      </c>
    </row>
    <row r="140" spans="1:13" x14ac:dyDescent="0.3">
      <c r="A140" s="1" t="s">
        <v>143</v>
      </c>
      <c r="B140">
        <v>0.40348623738527301</v>
      </c>
      <c r="C140">
        <v>0.59934974604656632</v>
      </c>
      <c r="D140">
        <v>0.47064133187495732</v>
      </c>
      <c r="E140">
        <v>0.35922011808608362</v>
      </c>
      <c r="G140">
        <v>-27.873434769015638</v>
      </c>
      <c r="K140" s="22">
        <v>-2.8074104292899391</v>
      </c>
      <c r="L140" s="22">
        <v>-27.873434769015638</v>
      </c>
      <c r="M140" s="22">
        <v>138</v>
      </c>
    </row>
    <row r="141" spans="1:13" x14ac:dyDescent="0.3">
      <c r="A141" s="1" t="s">
        <v>144</v>
      </c>
      <c r="B141">
        <v>0.25210742493192828</v>
      </c>
      <c r="C141">
        <v>0.39103620714239662</v>
      </c>
      <c r="D141">
        <v>0.28826346315525703</v>
      </c>
      <c r="E141">
        <v>0.1529093152963113</v>
      </c>
      <c r="G141">
        <v>0.44051461325857288</v>
      </c>
      <c r="K141" s="22">
        <v>-2.651478270807647</v>
      </c>
      <c r="L141" s="22">
        <v>0.44051461325857288</v>
      </c>
      <c r="M141" s="22">
        <v>139</v>
      </c>
    </row>
    <row r="142" spans="1:13" x14ac:dyDescent="0.3">
      <c r="A142" s="1" t="s">
        <v>145</v>
      </c>
      <c r="B142" t="s">
        <v>309</v>
      </c>
      <c r="C142" t="s">
        <v>309</v>
      </c>
      <c r="D142" t="s">
        <v>309</v>
      </c>
      <c r="E142" t="s">
        <v>309</v>
      </c>
      <c r="G142">
        <v>-1.0005907873460971</v>
      </c>
      <c r="L142" s="22">
        <v>-1.0005907873460971</v>
      </c>
      <c r="M142" s="22">
        <v>140</v>
      </c>
    </row>
    <row r="143" spans="1:13" x14ac:dyDescent="0.3">
      <c r="A143" s="1" t="s">
        <v>146</v>
      </c>
      <c r="B143" t="s">
        <v>309</v>
      </c>
      <c r="C143" t="s">
        <v>309</v>
      </c>
      <c r="D143" t="s">
        <v>309</v>
      </c>
      <c r="E143" t="s">
        <v>309</v>
      </c>
      <c r="G143">
        <v>1.921565490173482</v>
      </c>
      <c r="K143" s="22">
        <v>-6.7021955736493704</v>
      </c>
      <c r="L143" s="22">
        <v>1.921565490173482</v>
      </c>
      <c r="M143" s="22">
        <v>141</v>
      </c>
    </row>
    <row r="144" spans="1:13" x14ac:dyDescent="0.3">
      <c r="A144" s="1" t="s">
        <v>147</v>
      </c>
      <c r="B144">
        <v>0.70897092821082408</v>
      </c>
      <c r="C144">
        <v>1.222087654363379</v>
      </c>
      <c r="D144">
        <v>0.98596805229865758</v>
      </c>
      <c r="E144">
        <v>1.493498234947386</v>
      </c>
      <c r="G144">
        <v>58.769482625171229</v>
      </c>
      <c r="K144" s="22">
        <v>-126.98447159269359</v>
      </c>
      <c r="L144" s="22">
        <v>58.769482625171229</v>
      </c>
      <c r="M144" s="22">
        <v>142</v>
      </c>
    </row>
    <row r="145" spans="1:13" x14ac:dyDescent="0.3">
      <c r="A145" s="1" t="s">
        <v>148</v>
      </c>
      <c r="B145">
        <v>0.25250167074549212</v>
      </c>
      <c r="C145">
        <v>0.55893427474520752</v>
      </c>
      <c r="D145">
        <v>0.37712844952518881</v>
      </c>
      <c r="E145">
        <v>0.3124075234849511</v>
      </c>
      <c r="G145">
        <v>-2.464645443330673</v>
      </c>
      <c r="K145" s="22">
        <v>1.324808226250439</v>
      </c>
      <c r="L145" s="22">
        <v>-2.464645443330673</v>
      </c>
      <c r="M145" s="22">
        <v>143</v>
      </c>
    </row>
    <row r="146" spans="1:13" x14ac:dyDescent="0.3">
      <c r="A146" s="1" t="s">
        <v>149</v>
      </c>
      <c r="B146">
        <v>0.34446002359522998</v>
      </c>
      <c r="C146">
        <v>1.1644656089160501</v>
      </c>
      <c r="D146">
        <v>0.84102110259441365</v>
      </c>
      <c r="E146">
        <v>1.3559801543482271</v>
      </c>
      <c r="G146">
        <v>-2.0301040017876679</v>
      </c>
      <c r="K146" s="22">
        <v>39.148690945565548</v>
      </c>
      <c r="L146" s="22">
        <v>-2.0301040017876679</v>
      </c>
      <c r="M146" s="22">
        <v>144</v>
      </c>
    </row>
    <row r="147" spans="1:13" x14ac:dyDescent="0.3">
      <c r="A147" s="1" t="s">
        <v>150</v>
      </c>
      <c r="B147">
        <v>0.77252277415630055</v>
      </c>
      <c r="C147">
        <v>1.1735300771391519</v>
      </c>
      <c r="D147">
        <v>1.011542332123706</v>
      </c>
      <c r="E147">
        <v>1.3771728419502229</v>
      </c>
      <c r="G147">
        <v>-1.4569833010204609</v>
      </c>
      <c r="K147" s="22">
        <v>-18.728161124569279</v>
      </c>
      <c r="L147" s="22">
        <v>-1.4569833010204609</v>
      </c>
      <c r="M147" s="22">
        <v>145</v>
      </c>
    </row>
    <row r="148" spans="1:13" x14ac:dyDescent="0.3">
      <c r="A148" s="1" t="s">
        <v>151</v>
      </c>
      <c r="B148">
        <v>1.0969713879088001</v>
      </c>
      <c r="C148">
        <v>3.3332488354138801</v>
      </c>
      <c r="D148">
        <v>2.552580516174844</v>
      </c>
      <c r="E148">
        <v>11.110547798787991</v>
      </c>
      <c r="G148">
        <v>-3.3639633756988792</v>
      </c>
      <c r="K148" s="22">
        <v>29.899298298493271</v>
      </c>
      <c r="L148" s="22">
        <v>-3.3639633756988792</v>
      </c>
      <c r="M148" s="22">
        <v>146</v>
      </c>
    </row>
    <row r="149" spans="1:13" x14ac:dyDescent="0.3">
      <c r="A149" s="1" t="s">
        <v>152</v>
      </c>
      <c r="B149">
        <v>0.49163114783419359</v>
      </c>
      <c r="C149">
        <v>0.92130652517948153</v>
      </c>
      <c r="D149">
        <v>0.73579707129239325</v>
      </c>
      <c r="E149">
        <v>0.84880571333829069</v>
      </c>
      <c r="K149" s="22">
        <v>10.19668849721727</v>
      </c>
      <c r="M149" s="22">
        <v>147</v>
      </c>
    </row>
    <row r="150" spans="1:13" x14ac:dyDescent="0.3">
      <c r="A150" s="1" t="s">
        <v>153</v>
      </c>
      <c r="B150" t="s">
        <v>309</v>
      </c>
      <c r="C150" t="s">
        <v>309</v>
      </c>
      <c r="D150" t="s">
        <v>309</v>
      </c>
      <c r="E150" t="s">
        <v>309</v>
      </c>
      <c r="M150" s="22">
        <v>148</v>
      </c>
    </row>
    <row r="151" spans="1:13" x14ac:dyDescent="0.3">
      <c r="A151" s="1" t="s">
        <v>154</v>
      </c>
      <c r="B151">
        <v>2.3806316810515331E-3</v>
      </c>
      <c r="C151">
        <v>6.5964982005456427E-3</v>
      </c>
      <c r="D151">
        <v>6.1766628564793313E-3</v>
      </c>
      <c r="E151">
        <v>4.3513788509801901E-5</v>
      </c>
      <c r="G151">
        <v>-0.26558466881264081</v>
      </c>
      <c r="K151" s="22">
        <v>-2</v>
      </c>
      <c r="L151" s="22">
        <v>-0.26558466881264081</v>
      </c>
      <c r="M151" s="22">
        <v>149</v>
      </c>
    </row>
    <row r="152" spans="1:13" x14ac:dyDescent="0.3">
      <c r="A152" s="1" t="s">
        <v>155</v>
      </c>
      <c r="B152">
        <v>0.48276900684311369</v>
      </c>
      <c r="C152">
        <v>0.73658968436655248</v>
      </c>
      <c r="D152">
        <v>0.62963006439972591</v>
      </c>
      <c r="E152">
        <v>0.54256436311521739</v>
      </c>
      <c r="G152">
        <v>-4.9435437112694736</v>
      </c>
      <c r="K152" s="22">
        <v>-2.0263999336057941</v>
      </c>
      <c r="L152" s="22">
        <v>-4.9435437112694736</v>
      </c>
      <c r="M152" s="22">
        <v>150</v>
      </c>
    </row>
    <row r="153" spans="1:13" x14ac:dyDescent="0.3">
      <c r="A153" s="1" t="s">
        <v>156</v>
      </c>
      <c r="B153">
        <v>0.86137137852084178</v>
      </c>
      <c r="C153">
        <v>1.027863935383077</v>
      </c>
      <c r="D153">
        <v>1.027019153868713</v>
      </c>
      <c r="E153">
        <v>1.056504269661187</v>
      </c>
      <c r="K153" s="22">
        <v>-1.172379434934733</v>
      </c>
      <c r="M153" s="22">
        <v>151</v>
      </c>
    </row>
    <row r="154" spans="1:13" x14ac:dyDescent="0.3">
      <c r="A154" s="1" t="s">
        <v>157</v>
      </c>
      <c r="B154" t="s">
        <v>309</v>
      </c>
      <c r="C154" t="s">
        <v>309</v>
      </c>
      <c r="D154" t="s">
        <v>309</v>
      </c>
      <c r="E154" t="s">
        <v>309</v>
      </c>
      <c r="G154">
        <v>-7.5501259279206332</v>
      </c>
      <c r="L154" s="22">
        <v>-7.5501259279206332</v>
      </c>
      <c r="M154" s="22">
        <v>152</v>
      </c>
    </row>
    <row r="155" spans="1:13" x14ac:dyDescent="0.3">
      <c r="A155" s="1" t="s">
        <v>158</v>
      </c>
      <c r="B155">
        <v>0.49170033980751299</v>
      </c>
      <c r="C155">
        <v>0.84673316964753176</v>
      </c>
      <c r="D155">
        <v>0.74065759399957964</v>
      </c>
      <c r="E155">
        <v>0.71695706058135589</v>
      </c>
      <c r="G155">
        <v>0.30314760204085089</v>
      </c>
      <c r="K155" s="22">
        <v>-25.608740534797061</v>
      </c>
      <c r="L155" s="22">
        <v>0.30314760204085089</v>
      </c>
      <c r="M155" s="22">
        <v>153</v>
      </c>
    </row>
    <row r="156" spans="1:13" x14ac:dyDescent="0.3">
      <c r="A156" s="1" t="s">
        <v>159</v>
      </c>
      <c r="B156">
        <v>2.7653782900783099E-2</v>
      </c>
      <c r="C156">
        <v>0.90292957191748913</v>
      </c>
      <c r="D156">
        <v>0.73315333252966342</v>
      </c>
      <c r="E156">
        <v>0.81528181184310011</v>
      </c>
      <c r="G156">
        <v>1.421318357766542</v>
      </c>
      <c r="K156" s="22">
        <v>-4.2396947257299544</v>
      </c>
      <c r="L156" s="22">
        <v>1.421318357766542</v>
      </c>
      <c r="M156" s="22">
        <v>154</v>
      </c>
    </row>
    <row r="157" spans="1:13" x14ac:dyDescent="0.3">
      <c r="A157" s="1" t="s">
        <v>160</v>
      </c>
      <c r="B157">
        <v>0</v>
      </c>
      <c r="C157">
        <v>0</v>
      </c>
      <c r="D157">
        <v>0</v>
      </c>
      <c r="E157">
        <v>0</v>
      </c>
      <c r="G157">
        <v>0.36573426737435338</v>
      </c>
      <c r="K157" s="22">
        <v>0</v>
      </c>
      <c r="L157" s="22">
        <v>0.36573426737435338</v>
      </c>
      <c r="M157" s="22">
        <v>155</v>
      </c>
    </row>
    <row r="158" spans="1:13" x14ac:dyDescent="0.3">
      <c r="A158" s="1" t="s">
        <v>161</v>
      </c>
      <c r="B158" t="s">
        <v>309</v>
      </c>
      <c r="C158" t="s">
        <v>309</v>
      </c>
      <c r="D158" t="s">
        <v>309</v>
      </c>
      <c r="E158" t="s">
        <v>309</v>
      </c>
      <c r="G158">
        <v>-13.17416771817433</v>
      </c>
      <c r="L158" s="22">
        <v>-13.17416771817433</v>
      </c>
      <c r="M158" s="22">
        <v>156</v>
      </c>
    </row>
    <row r="159" spans="1:13" x14ac:dyDescent="0.3">
      <c r="A159" s="1" t="s">
        <v>162</v>
      </c>
      <c r="B159" t="s">
        <v>309</v>
      </c>
      <c r="C159" t="s">
        <v>309</v>
      </c>
      <c r="D159" t="s">
        <v>309</v>
      </c>
      <c r="E159" t="s">
        <v>309</v>
      </c>
      <c r="G159">
        <v>-2.4982861074709559</v>
      </c>
      <c r="L159" s="22">
        <v>-2.4982861074709559</v>
      </c>
      <c r="M159" s="22">
        <v>157</v>
      </c>
    </row>
    <row r="160" spans="1:13" x14ac:dyDescent="0.3">
      <c r="A160" s="1" t="s">
        <v>163</v>
      </c>
      <c r="B160">
        <v>0.33459369092449032</v>
      </c>
      <c r="C160">
        <v>0.52890401586295299</v>
      </c>
      <c r="D160">
        <v>0.42931483432972189</v>
      </c>
      <c r="E160">
        <v>0.27973945799595878</v>
      </c>
      <c r="K160" s="22">
        <v>-1.3138805379066461</v>
      </c>
      <c r="M160" s="22">
        <v>158</v>
      </c>
    </row>
    <row r="161" spans="1:13" x14ac:dyDescent="0.3">
      <c r="A161" s="1" t="s">
        <v>164</v>
      </c>
      <c r="B161">
        <v>0.3620700204734103</v>
      </c>
      <c r="C161">
        <v>0.58897008754416524</v>
      </c>
      <c r="D161">
        <v>0.48462361939309317</v>
      </c>
      <c r="E161">
        <v>0.34688576402178167</v>
      </c>
      <c r="K161" s="22">
        <v>-7.1693954927464212</v>
      </c>
      <c r="M161" s="22">
        <v>159</v>
      </c>
    </row>
    <row r="162" spans="1:13" x14ac:dyDescent="0.3">
      <c r="A162" s="1" t="s">
        <v>165</v>
      </c>
      <c r="B162">
        <v>0.24761577732780901</v>
      </c>
      <c r="C162">
        <v>0.55781281352782375</v>
      </c>
      <c r="D162">
        <v>0.37750423201177108</v>
      </c>
      <c r="E162">
        <v>0.31115513493582658</v>
      </c>
      <c r="K162" s="22">
        <v>2.7547835968213281</v>
      </c>
      <c r="M162" s="22">
        <v>160</v>
      </c>
    </row>
    <row r="163" spans="1:13" x14ac:dyDescent="0.3">
      <c r="A163" s="1" t="s">
        <v>166</v>
      </c>
      <c r="B163">
        <v>0.1107470844098153</v>
      </c>
      <c r="C163">
        <v>0.33722628152582251</v>
      </c>
      <c r="D163">
        <v>0.26387414517853819</v>
      </c>
      <c r="E163">
        <v>0.1137215649517333</v>
      </c>
      <c r="K163" s="22">
        <v>2.5264870668865398</v>
      </c>
      <c r="M163" s="22">
        <v>161</v>
      </c>
    </row>
    <row r="164" spans="1:13" x14ac:dyDescent="0.3">
      <c r="A164" s="1" t="s">
        <v>167</v>
      </c>
      <c r="B164">
        <v>0</v>
      </c>
      <c r="C164">
        <v>0</v>
      </c>
      <c r="D164">
        <v>0</v>
      </c>
      <c r="E164">
        <v>0</v>
      </c>
      <c r="K164" s="22">
        <v>0</v>
      </c>
      <c r="M164" s="22">
        <v>162</v>
      </c>
    </row>
    <row r="165" spans="1:13" x14ac:dyDescent="0.3">
      <c r="A165" s="1" t="s">
        <v>168</v>
      </c>
      <c r="B165">
        <v>0</v>
      </c>
      <c r="C165">
        <v>0</v>
      </c>
      <c r="D165">
        <v>0</v>
      </c>
      <c r="E165">
        <v>0</v>
      </c>
      <c r="K165" s="22">
        <v>0</v>
      </c>
      <c r="M165" s="22">
        <v>163</v>
      </c>
    </row>
    <row r="166" spans="1:13" x14ac:dyDescent="0.3">
      <c r="A166" s="1" t="s">
        <v>169</v>
      </c>
      <c r="B166">
        <v>0</v>
      </c>
      <c r="C166">
        <v>0</v>
      </c>
      <c r="D166">
        <v>0</v>
      </c>
      <c r="E166">
        <v>0</v>
      </c>
      <c r="K166" s="22">
        <v>0</v>
      </c>
      <c r="M166" s="22">
        <v>164</v>
      </c>
    </row>
    <row r="167" spans="1:13" x14ac:dyDescent="0.3">
      <c r="A167" s="1" t="s">
        <v>170</v>
      </c>
      <c r="B167">
        <v>0.32939938416185199</v>
      </c>
      <c r="C167">
        <v>0.50762299082046014</v>
      </c>
      <c r="D167">
        <v>0.44023982183689159</v>
      </c>
      <c r="E167">
        <v>0.25768110080950901</v>
      </c>
      <c r="K167" s="22">
        <v>29.313149836341118</v>
      </c>
      <c r="M167" s="22">
        <v>165</v>
      </c>
    </row>
    <row r="168" spans="1:13" x14ac:dyDescent="0.3">
      <c r="A168" s="1" t="s">
        <v>171</v>
      </c>
      <c r="B168" t="s">
        <v>309</v>
      </c>
      <c r="C168" t="s">
        <v>309</v>
      </c>
      <c r="D168" t="s">
        <v>309</v>
      </c>
      <c r="E168" t="s">
        <v>309</v>
      </c>
      <c r="M168" s="22">
        <v>166</v>
      </c>
    </row>
    <row r="169" spans="1:13" x14ac:dyDescent="0.3">
      <c r="A169" s="1" t="s">
        <v>172</v>
      </c>
      <c r="B169">
        <v>0</v>
      </c>
      <c r="C169">
        <v>0</v>
      </c>
      <c r="D169">
        <v>0</v>
      </c>
      <c r="E169">
        <v>0</v>
      </c>
      <c r="K169" s="22">
        <v>0</v>
      </c>
      <c r="M169" s="22">
        <v>167</v>
      </c>
    </row>
    <row r="170" spans="1:13" x14ac:dyDescent="0.3">
      <c r="A170" s="1" t="s">
        <v>173</v>
      </c>
      <c r="B170">
        <v>0.7649661808100211</v>
      </c>
      <c r="C170">
        <v>1.780050257085418</v>
      </c>
      <c r="D170">
        <v>1.4342265059840871</v>
      </c>
      <c r="E170">
        <v>3.1685789177498611</v>
      </c>
      <c r="K170" s="22">
        <v>-9.8374893366059535</v>
      </c>
      <c r="M170" s="22">
        <v>168</v>
      </c>
    </row>
    <row r="171" spans="1:13" x14ac:dyDescent="0.3">
      <c r="A171" s="1" t="s">
        <v>174</v>
      </c>
      <c r="B171">
        <v>0.56829214143286466</v>
      </c>
      <c r="C171">
        <v>0.89703723727738771</v>
      </c>
      <c r="D171">
        <v>0.77027354096659684</v>
      </c>
      <c r="E171">
        <v>0.80467580506224845</v>
      </c>
      <c r="G171">
        <v>-81.009520871644824</v>
      </c>
      <c r="K171" s="22">
        <v>-17.573836286413851</v>
      </c>
      <c r="L171" s="22">
        <v>-81.009520871644824</v>
      </c>
      <c r="M171" s="22">
        <v>169</v>
      </c>
    </row>
    <row r="172" spans="1:13" x14ac:dyDescent="0.3">
      <c r="A172" s="1" t="s">
        <v>175</v>
      </c>
      <c r="B172">
        <v>0.32182108817666732</v>
      </c>
      <c r="C172">
        <v>0.43371362013401321</v>
      </c>
      <c r="D172">
        <v>0.3976400095629597</v>
      </c>
      <c r="E172">
        <v>0.18810750428975109</v>
      </c>
      <c r="K172" s="22">
        <v>5.8032136494639639</v>
      </c>
      <c r="M172" s="22">
        <v>170</v>
      </c>
    </row>
    <row r="173" spans="1:13" x14ac:dyDescent="0.3">
      <c r="A173" s="1" t="s">
        <v>176</v>
      </c>
      <c r="B173" t="s">
        <v>309</v>
      </c>
      <c r="C173" t="s">
        <v>309</v>
      </c>
      <c r="D173" t="s">
        <v>309</v>
      </c>
      <c r="E173" t="s">
        <v>309</v>
      </c>
      <c r="M173" s="22">
        <v>171</v>
      </c>
    </row>
    <row r="174" spans="1:13" x14ac:dyDescent="0.3">
      <c r="A174" s="1" t="s">
        <v>177</v>
      </c>
      <c r="B174">
        <v>0</v>
      </c>
      <c r="C174">
        <v>0</v>
      </c>
      <c r="D174">
        <v>0</v>
      </c>
      <c r="E174">
        <v>0</v>
      </c>
      <c r="K174" s="22">
        <v>0</v>
      </c>
      <c r="M174" s="22">
        <v>172</v>
      </c>
    </row>
    <row r="175" spans="1:13" x14ac:dyDescent="0.3">
      <c r="A175" s="1" t="s">
        <v>178</v>
      </c>
      <c r="B175">
        <v>0.29765832056446251</v>
      </c>
      <c r="C175">
        <v>0.59825985486436228</v>
      </c>
      <c r="D175">
        <v>0.40079860925037297</v>
      </c>
      <c r="E175">
        <v>0.3579148539423278</v>
      </c>
      <c r="K175" s="22">
        <v>6.4671043130115491</v>
      </c>
      <c r="M175" s="22">
        <v>173</v>
      </c>
    </row>
    <row r="176" spans="1:13" x14ac:dyDescent="0.3">
      <c r="A176" s="1" t="s">
        <v>179</v>
      </c>
      <c r="B176" t="s">
        <v>309</v>
      </c>
      <c r="C176" t="s">
        <v>309</v>
      </c>
      <c r="D176" t="s">
        <v>309</v>
      </c>
      <c r="E176" t="s">
        <v>309</v>
      </c>
      <c r="M176" s="22">
        <v>174</v>
      </c>
    </row>
    <row r="177" spans="1:13" x14ac:dyDescent="0.3">
      <c r="A177" s="1" t="s">
        <v>180</v>
      </c>
      <c r="B177">
        <v>0</v>
      </c>
      <c r="C177">
        <v>0</v>
      </c>
      <c r="D177">
        <v>0</v>
      </c>
      <c r="E177">
        <v>0</v>
      </c>
      <c r="K177" s="22">
        <v>0</v>
      </c>
      <c r="M177" s="22">
        <v>175</v>
      </c>
    </row>
    <row r="178" spans="1:13" x14ac:dyDescent="0.3">
      <c r="A178" s="1" t="s">
        <v>181</v>
      </c>
      <c r="B178">
        <v>0.27485885351329709</v>
      </c>
      <c r="C178">
        <v>0.59600245820428155</v>
      </c>
      <c r="D178">
        <v>0.42008665384073413</v>
      </c>
      <c r="E178">
        <v>0.3552189301855464</v>
      </c>
      <c r="G178">
        <v>17.67685515509914</v>
      </c>
      <c r="K178" s="22">
        <v>13.806581451648009</v>
      </c>
      <c r="L178" s="22">
        <v>17.67685515509914</v>
      </c>
      <c r="M178" s="22">
        <v>176</v>
      </c>
    </row>
    <row r="179" spans="1:13" x14ac:dyDescent="0.3">
      <c r="A179" s="1" t="s">
        <v>182</v>
      </c>
      <c r="B179">
        <v>0</v>
      </c>
      <c r="C179">
        <v>0</v>
      </c>
      <c r="D179">
        <v>0</v>
      </c>
      <c r="E179">
        <v>0</v>
      </c>
      <c r="G179">
        <v>-3.9234296564457618</v>
      </c>
      <c r="K179" s="22">
        <v>0</v>
      </c>
      <c r="L179" s="22">
        <v>-3.9234296564457618</v>
      </c>
      <c r="M179" s="22">
        <v>177</v>
      </c>
    </row>
    <row r="180" spans="1:13" x14ac:dyDescent="0.3">
      <c r="A180" s="1" t="s">
        <v>183</v>
      </c>
      <c r="B180">
        <v>0.41549321365303132</v>
      </c>
      <c r="C180">
        <v>0.76096739766098154</v>
      </c>
      <c r="D180">
        <v>0.58412926362738848</v>
      </c>
      <c r="E180">
        <v>0.57907138030292638</v>
      </c>
      <c r="K180" s="22">
        <v>9.8178788126910614</v>
      </c>
      <c r="M180" s="22">
        <v>178</v>
      </c>
    </row>
    <row r="181" spans="1:13" x14ac:dyDescent="0.3">
      <c r="A181" s="1" t="s">
        <v>184</v>
      </c>
      <c r="B181">
        <v>0.44291440965990558</v>
      </c>
      <c r="C181">
        <v>1.079891833438346</v>
      </c>
      <c r="D181">
        <v>0.86802805977234043</v>
      </c>
      <c r="E181">
        <v>1.1661663719268329</v>
      </c>
      <c r="K181" s="22">
        <v>-27.873434769015638</v>
      </c>
      <c r="M181" s="22">
        <v>179</v>
      </c>
    </row>
    <row r="182" spans="1:13" x14ac:dyDescent="0.3">
      <c r="A182" s="1" t="s">
        <v>185</v>
      </c>
      <c r="B182">
        <v>0.14366652522213269</v>
      </c>
      <c r="C182">
        <v>0.2643058855374002</v>
      </c>
      <c r="D182">
        <v>0.20042341830692659</v>
      </c>
      <c r="E182">
        <v>6.9857601129709304E-2</v>
      </c>
      <c r="G182">
        <v>0.18552632038938391</v>
      </c>
      <c r="K182" s="22">
        <v>0.44051461325857288</v>
      </c>
      <c r="L182" s="22">
        <v>0.18552632038938391</v>
      </c>
      <c r="M182" s="22">
        <v>180</v>
      </c>
    </row>
    <row r="183" spans="1:13" x14ac:dyDescent="0.3">
      <c r="A183" s="1" t="s">
        <v>186</v>
      </c>
      <c r="B183">
        <v>0.27556922556865032</v>
      </c>
      <c r="C183">
        <v>0.44021718940806759</v>
      </c>
      <c r="D183">
        <v>0.32544008153483811</v>
      </c>
      <c r="E183">
        <v>0.19379117385033851</v>
      </c>
      <c r="K183" s="22">
        <v>-1.0005907873460971</v>
      </c>
      <c r="M183" s="22">
        <v>181</v>
      </c>
    </row>
    <row r="184" spans="1:13" x14ac:dyDescent="0.3">
      <c r="A184" s="1" t="s">
        <v>187</v>
      </c>
      <c r="B184" t="s">
        <v>309</v>
      </c>
      <c r="C184" t="s">
        <v>309</v>
      </c>
      <c r="D184" t="s">
        <v>309</v>
      </c>
      <c r="E184" t="s">
        <v>309</v>
      </c>
      <c r="G184">
        <v>19.44118229898146</v>
      </c>
      <c r="L184" s="22">
        <v>19.44118229898146</v>
      </c>
      <c r="M184" s="22">
        <v>182</v>
      </c>
    </row>
    <row r="185" spans="1:13" x14ac:dyDescent="0.3">
      <c r="A185" s="1" t="s">
        <v>188</v>
      </c>
      <c r="B185">
        <v>0.29862486975586777</v>
      </c>
      <c r="C185">
        <v>0.49181711567447278</v>
      </c>
      <c r="D185">
        <v>0.38839248134161092</v>
      </c>
      <c r="E185">
        <v>0.2418840752703578</v>
      </c>
      <c r="G185">
        <v>-3.7487096630069221</v>
      </c>
      <c r="K185" s="22">
        <v>1.921565490173482</v>
      </c>
      <c r="L185" s="22">
        <v>-3.7487096630069221</v>
      </c>
      <c r="M185" s="22">
        <v>183</v>
      </c>
    </row>
    <row r="186" spans="1:13" x14ac:dyDescent="0.3">
      <c r="A186" s="1" t="s">
        <v>189</v>
      </c>
      <c r="B186" t="s">
        <v>309</v>
      </c>
      <c r="C186" t="s">
        <v>309</v>
      </c>
      <c r="D186" t="s">
        <v>309</v>
      </c>
      <c r="E186" t="s">
        <v>309</v>
      </c>
      <c r="G186">
        <v>26.236421828341442</v>
      </c>
      <c r="L186" s="22">
        <v>26.236421828341442</v>
      </c>
      <c r="M186" s="22">
        <v>184</v>
      </c>
    </row>
    <row r="187" spans="1:13" x14ac:dyDescent="0.3">
      <c r="A187" s="1" t="s">
        <v>190</v>
      </c>
      <c r="B187" t="s">
        <v>309</v>
      </c>
      <c r="C187" t="s">
        <v>309</v>
      </c>
      <c r="D187" t="s">
        <v>309</v>
      </c>
      <c r="E187" t="s">
        <v>309</v>
      </c>
      <c r="G187">
        <v>-1.5488715008810701</v>
      </c>
      <c r="L187" s="22">
        <v>-1.5488715008810701</v>
      </c>
      <c r="M187" s="22">
        <v>185</v>
      </c>
    </row>
    <row r="188" spans="1:13" x14ac:dyDescent="0.3">
      <c r="A188" s="1" t="s">
        <v>191</v>
      </c>
      <c r="B188">
        <v>0.26487285864609161</v>
      </c>
      <c r="C188">
        <v>0.52174868531772656</v>
      </c>
      <c r="D188">
        <v>0.37607534817422178</v>
      </c>
      <c r="E188">
        <v>0.272221690630776</v>
      </c>
      <c r="K188" s="22">
        <v>58.769482625171229</v>
      </c>
      <c r="M188" s="22">
        <v>186</v>
      </c>
    </row>
    <row r="189" spans="1:13" x14ac:dyDescent="0.3">
      <c r="A189" s="1" t="s">
        <v>192</v>
      </c>
      <c r="B189">
        <v>0.39560573586115838</v>
      </c>
      <c r="C189">
        <v>0.68867617677534299</v>
      </c>
      <c r="D189">
        <v>0.50147030026436668</v>
      </c>
      <c r="E189">
        <v>0.47427487645790339</v>
      </c>
      <c r="K189" s="22">
        <v>-2.464645443330673</v>
      </c>
      <c r="M189" s="22">
        <v>187</v>
      </c>
    </row>
    <row r="190" spans="1:13" x14ac:dyDescent="0.3">
      <c r="A190" s="1" t="s">
        <v>193</v>
      </c>
      <c r="B190">
        <v>0.50178403926788362</v>
      </c>
      <c r="C190">
        <v>0.67477931977232819</v>
      </c>
      <c r="D190">
        <v>0.62574082072625836</v>
      </c>
      <c r="E190">
        <v>0.45532713039240591</v>
      </c>
      <c r="G190">
        <v>-10.468199830231359</v>
      </c>
      <c r="K190" s="22">
        <v>-2.0301040017876679</v>
      </c>
      <c r="L190" s="22">
        <v>-10.468199830231359</v>
      </c>
      <c r="M190" s="22">
        <v>188</v>
      </c>
    </row>
    <row r="191" spans="1:13" x14ac:dyDescent="0.3">
      <c r="A191" s="1" t="s">
        <v>194</v>
      </c>
      <c r="B191">
        <v>0.53660875691637522</v>
      </c>
      <c r="C191">
        <v>0.54000008137458055</v>
      </c>
      <c r="D191">
        <v>0.53660875691637522</v>
      </c>
      <c r="E191">
        <v>0.2916000878845536</v>
      </c>
      <c r="G191">
        <v>18.502543746974279</v>
      </c>
      <c r="K191" s="22">
        <v>-1.4569833010204609</v>
      </c>
      <c r="L191" s="22">
        <v>18.502543746974279</v>
      </c>
      <c r="M191" s="22">
        <v>189</v>
      </c>
    </row>
    <row r="192" spans="1:13" x14ac:dyDescent="0.3">
      <c r="A192" s="1" t="s">
        <v>195</v>
      </c>
      <c r="B192">
        <v>4.302707252420216E-2</v>
      </c>
      <c r="C192">
        <v>8.2422247948731472E-2</v>
      </c>
      <c r="D192">
        <v>6.5527773439884585E-2</v>
      </c>
      <c r="E192">
        <v>6.7934269569221691E-3</v>
      </c>
      <c r="G192">
        <v>-2.4208869766000189</v>
      </c>
      <c r="K192" s="22">
        <v>-3.3639633756988792</v>
      </c>
      <c r="L192" s="22">
        <v>-2.4208869766000189</v>
      </c>
      <c r="M192" s="22">
        <v>190</v>
      </c>
    </row>
    <row r="193" spans="1:13" x14ac:dyDescent="0.3">
      <c r="A193" s="1" t="s">
        <v>196</v>
      </c>
      <c r="B193" t="s">
        <v>309</v>
      </c>
      <c r="C193" t="s">
        <v>309</v>
      </c>
      <c r="D193" t="s">
        <v>309</v>
      </c>
      <c r="E193" t="s">
        <v>309</v>
      </c>
      <c r="M193" s="22">
        <v>191</v>
      </c>
    </row>
    <row r="194" spans="1:13" x14ac:dyDescent="0.3">
      <c r="A194" s="1" t="s">
        <v>197</v>
      </c>
      <c r="B194" t="s">
        <v>309</v>
      </c>
      <c r="C194" t="s">
        <v>309</v>
      </c>
      <c r="D194" t="s">
        <v>309</v>
      </c>
      <c r="E194" t="s">
        <v>309</v>
      </c>
      <c r="M194" s="22">
        <v>192</v>
      </c>
    </row>
    <row r="195" spans="1:13" x14ac:dyDescent="0.3">
      <c r="A195" s="1" t="s">
        <v>198</v>
      </c>
      <c r="B195">
        <v>0</v>
      </c>
      <c r="C195">
        <v>0</v>
      </c>
      <c r="D195">
        <v>0</v>
      </c>
      <c r="E195">
        <v>0</v>
      </c>
      <c r="K195" s="22">
        <v>0</v>
      </c>
      <c r="M195" s="22">
        <v>193</v>
      </c>
    </row>
    <row r="196" spans="1:13" x14ac:dyDescent="0.3">
      <c r="A196" s="1" t="s">
        <v>199</v>
      </c>
      <c r="B196">
        <v>0</v>
      </c>
      <c r="C196">
        <v>0</v>
      </c>
      <c r="D196">
        <v>0</v>
      </c>
      <c r="E196">
        <v>0</v>
      </c>
      <c r="K196" s="22">
        <v>0</v>
      </c>
      <c r="M196" s="22">
        <v>194</v>
      </c>
    </row>
    <row r="197" spans="1:13" x14ac:dyDescent="0.3">
      <c r="A197" s="1" t="s">
        <v>200</v>
      </c>
      <c r="B197">
        <v>0.44225635509782729</v>
      </c>
      <c r="C197">
        <v>0.58243099606705673</v>
      </c>
      <c r="D197">
        <v>0.52110458204036314</v>
      </c>
      <c r="E197">
        <v>0.3392258651796638</v>
      </c>
      <c r="K197" s="22">
        <v>-0.26558466881264081</v>
      </c>
      <c r="M197" s="22">
        <v>195</v>
      </c>
    </row>
    <row r="198" spans="1:13" x14ac:dyDescent="0.3">
      <c r="A198" s="1" t="s">
        <v>201</v>
      </c>
      <c r="B198" t="s">
        <v>309</v>
      </c>
      <c r="C198" t="s">
        <v>309</v>
      </c>
      <c r="D198" t="s">
        <v>309</v>
      </c>
      <c r="E198" t="s">
        <v>309</v>
      </c>
      <c r="G198">
        <v>-26.053366581004589</v>
      </c>
      <c r="L198" s="22">
        <v>-26.053366581004589</v>
      </c>
      <c r="M198" s="22">
        <v>196</v>
      </c>
    </row>
    <row r="199" spans="1:13" x14ac:dyDescent="0.3">
      <c r="A199" s="1" t="s">
        <v>202</v>
      </c>
      <c r="B199">
        <v>0.3542423520977292</v>
      </c>
      <c r="C199">
        <v>0.67022010974130786</v>
      </c>
      <c r="D199">
        <v>0.46844547026651651</v>
      </c>
      <c r="E199">
        <v>0.44919499550165082</v>
      </c>
      <c r="G199">
        <v>41.197919184405521</v>
      </c>
      <c r="K199" s="22">
        <v>-4.9435437112694736</v>
      </c>
      <c r="L199" s="22">
        <v>41.197919184405521</v>
      </c>
      <c r="M199" s="22">
        <v>197</v>
      </c>
    </row>
    <row r="200" spans="1:13" x14ac:dyDescent="0.3">
      <c r="A200" s="1" t="s">
        <v>203</v>
      </c>
      <c r="B200">
        <v>0</v>
      </c>
      <c r="C200">
        <v>0</v>
      </c>
      <c r="D200">
        <v>0</v>
      </c>
      <c r="E200">
        <v>0</v>
      </c>
      <c r="G200">
        <v>28.356308322166999</v>
      </c>
      <c r="L200" s="22">
        <v>28.356308322166999</v>
      </c>
      <c r="M200" s="22">
        <v>198</v>
      </c>
    </row>
    <row r="201" spans="1:13" x14ac:dyDescent="0.3">
      <c r="A201" s="1" t="s">
        <v>204</v>
      </c>
      <c r="B201">
        <v>0.37741004014372143</v>
      </c>
      <c r="C201">
        <v>0.67714830193551478</v>
      </c>
      <c r="D201">
        <v>0.48001400304784708</v>
      </c>
      <c r="E201">
        <v>0.45852982281415122</v>
      </c>
      <c r="M201" s="22">
        <v>199</v>
      </c>
    </row>
    <row r="202" spans="1:13" x14ac:dyDescent="0.3">
      <c r="A202" s="1" t="s">
        <v>205</v>
      </c>
      <c r="B202">
        <v>0.22996682128450141</v>
      </c>
      <c r="C202">
        <v>0.33312116876804387</v>
      </c>
      <c r="D202">
        <v>0.31410036064574481</v>
      </c>
      <c r="E202">
        <v>0.1109697130813876</v>
      </c>
      <c r="M202" s="22">
        <v>200</v>
      </c>
    </row>
    <row r="203" spans="1:13" x14ac:dyDescent="0.3">
      <c r="A203" s="1" t="s">
        <v>206</v>
      </c>
      <c r="B203">
        <v>0.66362885107424341</v>
      </c>
      <c r="C203">
        <v>1.2505482663612719</v>
      </c>
      <c r="D203">
        <v>1.1920108147374531</v>
      </c>
      <c r="E203">
        <v>1.5638709664991839</v>
      </c>
      <c r="M203" s="22">
        <v>201</v>
      </c>
    </row>
    <row r="204" spans="1:13" x14ac:dyDescent="0.3">
      <c r="A204" s="1" t="s">
        <v>207</v>
      </c>
      <c r="B204">
        <v>0.27200734064375082</v>
      </c>
      <c r="C204">
        <v>0.86564124306950596</v>
      </c>
      <c r="D204">
        <v>0.72717374516643474</v>
      </c>
      <c r="E204">
        <v>0.74933476170291957</v>
      </c>
      <c r="M204" s="22">
        <v>202</v>
      </c>
    </row>
    <row r="205" spans="1:13" x14ac:dyDescent="0.3">
      <c r="A205" s="1" t="s">
        <v>208</v>
      </c>
      <c r="B205">
        <v>0.33811628787184189</v>
      </c>
      <c r="C205">
        <v>0.46560770650950112</v>
      </c>
      <c r="D205">
        <v>0.44027268963816341</v>
      </c>
      <c r="E205">
        <v>0.21679053636103771</v>
      </c>
      <c r="G205">
        <v>6.1285911119709784</v>
      </c>
      <c r="L205" s="22">
        <v>6.1285911119709784</v>
      </c>
      <c r="M205" s="22">
        <v>203</v>
      </c>
    </row>
    <row r="206" spans="1:13" x14ac:dyDescent="0.3">
      <c r="A206" s="1" t="s">
        <v>209</v>
      </c>
      <c r="B206">
        <v>0.43481992961180832</v>
      </c>
      <c r="C206">
        <v>0.70495245809107288</v>
      </c>
      <c r="D206">
        <v>0.55117321966397614</v>
      </c>
      <c r="E206">
        <v>0.49695796816864579</v>
      </c>
      <c r="M206" s="22">
        <v>204</v>
      </c>
    </row>
    <row r="207" spans="1:13" x14ac:dyDescent="0.3">
      <c r="A207" s="1" t="s">
        <v>210</v>
      </c>
      <c r="B207" t="s">
        <v>309</v>
      </c>
      <c r="C207" t="s">
        <v>309</v>
      </c>
      <c r="D207" t="s">
        <v>309</v>
      </c>
      <c r="E207" t="s">
        <v>309</v>
      </c>
      <c r="M207" s="22">
        <v>205</v>
      </c>
    </row>
    <row r="208" spans="1:13" x14ac:dyDescent="0.3">
      <c r="A208" s="1" t="s">
        <v>211</v>
      </c>
      <c r="B208">
        <v>0</v>
      </c>
      <c r="C208">
        <v>0</v>
      </c>
      <c r="D208">
        <v>0</v>
      </c>
      <c r="E208">
        <v>0</v>
      </c>
      <c r="M208" s="22">
        <v>206</v>
      </c>
    </row>
    <row r="209" spans="1:13" x14ac:dyDescent="0.3">
      <c r="A209" s="1" t="s">
        <v>212</v>
      </c>
      <c r="B209">
        <v>0</v>
      </c>
      <c r="C209">
        <v>0</v>
      </c>
      <c r="D209">
        <v>0</v>
      </c>
      <c r="E209">
        <v>0</v>
      </c>
      <c r="G209">
        <v>1.2962554370972039</v>
      </c>
      <c r="L209" s="22">
        <v>1.2962554370972039</v>
      </c>
      <c r="M209" s="22">
        <v>207</v>
      </c>
    </row>
    <row r="210" spans="1:13" x14ac:dyDescent="0.3">
      <c r="A210" s="1" t="s">
        <v>213</v>
      </c>
      <c r="B210">
        <v>0</v>
      </c>
      <c r="C210">
        <v>0</v>
      </c>
      <c r="D210">
        <v>0</v>
      </c>
      <c r="E210">
        <v>0</v>
      </c>
      <c r="G210">
        <v>-18.158486840509131</v>
      </c>
      <c r="L210" s="22">
        <v>-18.158486840509131</v>
      </c>
      <c r="M210" s="22">
        <v>208</v>
      </c>
    </row>
    <row r="211" spans="1:13" x14ac:dyDescent="0.3">
      <c r="A211" s="1" t="s">
        <v>214</v>
      </c>
      <c r="B211">
        <v>0</v>
      </c>
      <c r="C211">
        <v>0</v>
      </c>
      <c r="D211">
        <v>0</v>
      </c>
      <c r="E211">
        <v>0</v>
      </c>
      <c r="M211" s="22">
        <v>209</v>
      </c>
    </row>
    <row r="212" spans="1:13" x14ac:dyDescent="0.3">
      <c r="A212" s="1" t="s">
        <v>215</v>
      </c>
      <c r="B212">
        <v>0</v>
      </c>
      <c r="C212">
        <v>0</v>
      </c>
      <c r="D212">
        <v>0</v>
      </c>
      <c r="E212">
        <v>0</v>
      </c>
      <c r="G212">
        <v>-18.4496718115638</v>
      </c>
      <c r="L212" s="22">
        <v>-18.4496718115638</v>
      </c>
      <c r="M212" s="22">
        <v>210</v>
      </c>
    </row>
    <row r="213" spans="1:13" x14ac:dyDescent="0.3">
      <c r="A213" s="1" t="s">
        <v>216</v>
      </c>
      <c r="B213">
        <v>0</v>
      </c>
      <c r="C213">
        <v>0</v>
      </c>
      <c r="D213">
        <v>0</v>
      </c>
      <c r="E213">
        <v>0</v>
      </c>
      <c r="M213" s="22">
        <v>211</v>
      </c>
    </row>
    <row r="214" spans="1:13" x14ac:dyDescent="0.3">
      <c r="A214" s="1" t="s">
        <v>217</v>
      </c>
      <c r="B214">
        <v>0</v>
      </c>
      <c r="C214">
        <v>0</v>
      </c>
      <c r="D214">
        <v>0</v>
      </c>
      <c r="E214">
        <v>0</v>
      </c>
      <c r="M214" s="22">
        <v>212</v>
      </c>
    </row>
    <row r="215" spans="1:13" x14ac:dyDescent="0.3">
      <c r="A215" s="1" t="s">
        <v>218</v>
      </c>
      <c r="B215">
        <v>2.6912519187187871</v>
      </c>
      <c r="C215">
        <v>6.6534891813621266</v>
      </c>
      <c r="D215">
        <v>5.6207297389938242</v>
      </c>
      <c r="E215">
        <v>44.268918286502867</v>
      </c>
      <c r="M215" s="22">
        <v>213</v>
      </c>
    </row>
    <row r="216" spans="1:13" x14ac:dyDescent="0.3">
      <c r="A216" s="1" t="s">
        <v>219</v>
      </c>
      <c r="B216">
        <v>0</v>
      </c>
      <c r="C216">
        <v>0</v>
      </c>
      <c r="D216">
        <v>0</v>
      </c>
      <c r="E216">
        <v>0</v>
      </c>
      <c r="M216" s="22">
        <v>214</v>
      </c>
    </row>
    <row r="217" spans="1:13" x14ac:dyDescent="0.3">
      <c r="A217" s="1" t="s">
        <v>220</v>
      </c>
      <c r="B217">
        <v>0</v>
      </c>
      <c r="C217">
        <v>0</v>
      </c>
      <c r="D217">
        <v>0</v>
      </c>
      <c r="E217">
        <v>0</v>
      </c>
      <c r="G217">
        <v>-49.885116561127496</v>
      </c>
      <c r="L217" s="22">
        <v>-49.885116561127496</v>
      </c>
      <c r="M217" s="22">
        <v>215</v>
      </c>
    </row>
    <row r="218" spans="1:13" x14ac:dyDescent="0.3">
      <c r="A218" s="1" t="s">
        <v>221</v>
      </c>
      <c r="B218">
        <v>0</v>
      </c>
      <c r="C218">
        <v>0</v>
      </c>
      <c r="D218">
        <v>0</v>
      </c>
      <c r="E218">
        <v>0</v>
      </c>
      <c r="G218">
        <v>1.444515681172498</v>
      </c>
      <c r="L218" s="22">
        <v>1.444515681172498</v>
      </c>
      <c r="M218" s="22">
        <v>216</v>
      </c>
    </row>
    <row r="219" spans="1:13" x14ac:dyDescent="0.3">
      <c r="A219" s="1" t="s">
        <v>222</v>
      </c>
      <c r="B219">
        <v>0</v>
      </c>
      <c r="C219">
        <v>0</v>
      </c>
      <c r="D219">
        <v>0</v>
      </c>
      <c r="E219">
        <v>0</v>
      </c>
      <c r="G219">
        <v>2.2812192554598369</v>
      </c>
      <c r="L219" s="22">
        <v>2.2812192554598369</v>
      </c>
      <c r="M219" s="22">
        <v>217</v>
      </c>
    </row>
    <row r="220" spans="1:13" x14ac:dyDescent="0.3">
      <c r="A220" s="1" t="s">
        <v>223</v>
      </c>
      <c r="B220">
        <v>0.65414485901097352</v>
      </c>
      <c r="C220">
        <v>0.87838648135901509</v>
      </c>
      <c r="D220">
        <v>0.72041371881802174</v>
      </c>
      <c r="E220">
        <v>0.77156281063427135</v>
      </c>
      <c r="M220" s="22">
        <v>218</v>
      </c>
    </row>
    <row r="221" spans="1:13" x14ac:dyDescent="0.3">
      <c r="A221" s="1" t="s">
        <v>224</v>
      </c>
      <c r="B221" t="s">
        <v>309</v>
      </c>
      <c r="C221" t="s">
        <v>309</v>
      </c>
      <c r="D221" t="s">
        <v>309</v>
      </c>
      <c r="E221" t="s">
        <v>309</v>
      </c>
      <c r="G221">
        <v>-15.59562372222252</v>
      </c>
      <c r="L221" s="22">
        <v>-15.59562372222252</v>
      </c>
      <c r="M221" s="22">
        <v>219</v>
      </c>
    </row>
    <row r="222" spans="1:13" x14ac:dyDescent="0.3">
      <c r="A222" s="1" t="s">
        <v>225</v>
      </c>
      <c r="B222">
        <v>0</v>
      </c>
      <c r="C222">
        <v>0</v>
      </c>
      <c r="D222">
        <v>0</v>
      </c>
      <c r="E222">
        <v>0</v>
      </c>
      <c r="G222">
        <v>77.971780469154368</v>
      </c>
      <c r="L222" s="22">
        <v>77.971780469154368</v>
      </c>
      <c r="M222" s="22">
        <v>220</v>
      </c>
    </row>
    <row r="223" spans="1:13" x14ac:dyDescent="0.3">
      <c r="A223" s="1" t="s">
        <v>226</v>
      </c>
      <c r="B223">
        <v>0</v>
      </c>
      <c r="C223">
        <v>0</v>
      </c>
      <c r="D223">
        <v>0</v>
      </c>
      <c r="E223">
        <v>0</v>
      </c>
      <c r="G223">
        <v>12.33119019338141</v>
      </c>
      <c r="L223" s="22">
        <v>12.33119019338141</v>
      </c>
      <c r="M223" s="22">
        <v>221</v>
      </c>
    </row>
    <row r="224" spans="1:13" x14ac:dyDescent="0.3">
      <c r="A224" s="1" t="s">
        <v>227</v>
      </c>
      <c r="B224">
        <v>0</v>
      </c>
      <c r="C224">
        <v>0</v>
      </c>
      <c r="D224">
        <v>0</v>
      </c>
      <c r="E224">
        <v>0</v>
      </c>
      <c r="G224">
        <v>-0.67585181931908345</v>
      </c>
      <c r="L224" s="22">
        <v>-0.67585181931908345</v>
      </c>
      <c r="M224" s="22">
        <v>222</v>
      </c>
    </row>
    <row r="225" spans="1:13" x14ac:dyDescent="0.3">
      <c r="A225" s="1" t="s">
        <v>228</v>
      </c>
      <c r="B225">
        <v>0</v>
      </c>
      <c r="C225">
        <v>0</v>
      </c>
      <c r="D225">
        <v>0</v>
      </c>
      <c r="E225">
        <v>0</v>
      </c>
      <c r="G225">
        <v>-12.753604904551709</v>
      </c>
      <c r="L225" s="22">
        <v>-12.753604904551709</v>
      </c>
      <c r="M225" s="22">
        <v>223</v>
      </c>
    </row>
    <row r="226" spans="1:13" x14ac:dyDescent="0.3">
      <c r="A226" s="1" t="s">
        <v>229</v>
      </c>
      <c r="B226">
        <v>0</v>
      </c>
      <c r="C226">
        <v>0</v>
      </c>
      <c r="D226">
        <v>0</v>
      </c>
      <c r="E226">
        <v>0</v>
      </c>
      <c r="G226">
        <v>-43.280026113426914</v>
      </c>
      <c r="L226" s="22">
        <v>-43.280026113426914</v>
      </c>
      <c r="M226" s="22">
        <v>224</v>
      </c>
    </row>
    <row r="227" spans="1:13" x14ac:dyDescent="0.3">
      <c r="A227" s="1" t="s">
        <v>230</v>
      </c>
      <c r="B227" t="s">
        <v>309</v>
      </c>
      <c r="C227" t="s">
        <v>309</v>
      </c>
      <c r="D227" t="s">
        <v>309</v>
      </c>
      <c r="E227" t="s">
        <v>309</v>
      </c>
      <c r="G227">
        <v>50.458329247717842</v>
      </c>
      <c r="L227" s="22">
        <v>50.458329247717842</v>
      </c>
      <c r="M227" s="22">
        <v>225</v>
      </c>
    </row>
    <row r="228" spans="1:13" x14ac:dyDescent="0.3">
      <c r="A228" s="1" t="s">
        <v>231</v>
      </c>
      <c r="B228">
        <v>0</v>
      </c>
      <c r="C228">
        <v>0</v>
      </c>
      <c r="D228">
        <v>0</v>
      </c>
      <c r="E228">
        <v>0</v>
      </c>
      <c r="M228" s="22">
        <v>226</v>
      </c>
    </row>
    <row r="229" spans="1:13" x14ac:dyDescent="0.3">
      <c r="A229" s="1" t="s">
        <v>232</v>
      </c>
      <c r="B229">
        <v>0.66366079206511719</v>
      </c>
      <c r="C229">
        <v>1.4152735047867659</v>
      </c>
      <c r="D229">
        <v>1.160586792805913</v>
      </c>
      <c r="E229">
        <v>2.002999093351415</v>
      </c>
      <c r="G229">
        <v>3.9080436998549342</v>
      </c>
      <c r="L229" s="22">
        <v>3.9080436998549342</v>
      </c>
      <c r="M229" s="22">
        <v>227</v>
      </c>
    </row>
    <row r="230" spans="1:13" x14ac:dyDescent="0.3">
      <c r="A230" s="1" t="s">
        <v>233</v>
      </c>
      <c r="B230">
        <v>0.53050096440090411</v>
      </c>
      <c r="C230">
        <v>1.069410068995772</v>
      </c>
      <c r="D230">
        <v>0.88518720534812378</v>
      </c>
      <c r="E230">
        <v>1.1436378956695421</v>
      </c>
      <c r="G230">
        <v>0.69404344320615918</v>
      </c>
      <c r="L230" s="22">
        <v>0.69404344320615918</v>
      </c>
      <c r="M230" s="22">
        <v>228</v>
      </c>
    </row>
    <row r="231" spans="1:13" x14ac:dyDescent="0.3">
      <c r="A231" s="1" t="s">
        <v>234</v>
      </c>
      <c r="B231">
        <v>0</v>
      </c>
      <c r="C231">
        <v>0</v>
      </c>
      <c r="D231">
        <v>0</v>
      </c>
      <c r="E231">
        <v>0</v>
      </c>
      <c r="G231">
        <v>6.0332699551378743</v>
      </c>
      <c r="L231" s="22">
        <v>6.0332699551378743</v>
      </c>
      <c r="M231" s="22">
        <v>229</v>
      </c>
    </row>
    <row r="232" spans="1:13" x14ac:dyDescent="0.3">
      <c r="A232" s="1" t="s">
        <v>235</v>
      </c>
      <c r="B232">
        <v>0</v>
      </c>
      <c r="C232">
        <v>0</v>
      </c>
      <c r="D232">
        <v>0</v>
      </c>
      <c r="E232">
        <v>0</v>
      </c>
      <c r="M232" s="22">
        <v>230</v>
      </c>
    </row>
    <row r="233" spans="1:13" x14ac:dyDescent="0.3">
      <c r="A233" s="1" t="s">
        <v>236</v>
      </c>
      <c r="B233">
        <v>0.41325845690047508</v>
      </c>
      <c r="C233">
        <v>0.6683420505163401</v>
      </c>
      <c r="D233">
        <v>0.54527282916457864</v>
      </c>
      <c r="E233">
        <v>0.44668109648838611</v>
      </c>
      <c r="G233">
        <v>-4.815075078369242</v>
      </c>
      <c r="L233" s="22">
        <v>-4.815075078369242</v>
      </c>
      <c r="M233" s="22">
        <v>231</v>
      </c>
    </row>
    <row r="234" spans="1:13" x14ac:dyDescent="0.3">
      <c r="A234" s="1" t="s">
        <v>237</v>
      </c>
      <c r="B234">
        <v>0</v>
      </c>
      <c r="C234">
        <v>0</v>
      </c>
      <c r="D234">
        <v>0</v>
      </c>
      <c r="E234">
        <v>0</v>
      </c>
      <c r="G234">
        <v>0.90028939259436336</v>
      </c>
      <c r="L234" s="22">
        <v>0.90028939259436336</v>
      </c>
      <c r="M234" s="22">
        <v>232</v>
      </c>
    </row>
    <row r="235" spans="1:13" x14ac:dyDescent="0.3">
      <c r="A235" s="1" t="s">
        <v>238</v>
      </c>
      <c r="B235">
        <v>0.40442385303271022</v>
      </c>
      <c r="C235">
        <v>0.65762384329765422</v>
      </c>
      <c r="D235">
        <v>0.52653740313894071</v>
      </c>
      <c r="E235">
        <v>0.43246911927357762</v>
      </c>
      <c r="G235">
        <v>0.46140531849103339</v>
      </c>
      <c r="L235" s="22">
        <v>0.46140531849103339</v>
      </c>
      <c r="M235" s="22">
        <v>233</v>
      </c>
    </row>
    <row r="236" spans="1:13" x14ac:dyDescent="0.3">
      <c r="A236" s="1" t="s">
        <v>239</v>
      </c>
      <c r="B236" t="s">
        <v>309</v>
      </c>
      <c r="C236" t="s">
        <v>309</v>
      </c>
      <c r="D236" t="s">
        <v>309</v>
      </c>
      <c r="E236" t="s">
        <v>309</v>
      </c>
      <c r="G236">
        <v>2.596665325763778</v>
      </c>
      <c r="L236" s="22">
        <v>2.596665325763778</v>
      </c>
      <c r="M236" s="22">
        <v>234</v>
      </c>
    </row>
    <row r="237" spans="1:13" x14ac:dyDescent="0.3">
      <c r="A237" s="1" t="s">
        <v>240</v>
      </c>
      <c r="B237">
        <v>1.1222234338715069</v>
      </c>
      <c r="C237">
        <v>2.6678457196741099</v>
      </c>
      <c r="D237">
        <v>2.0774198446677961</v>
      </c>
      <c r="E237">
        <v>7.1174007839834692</v>
      </c>
      <c r="G237">
        <v>-20.89532521573588</v>
      </c>
      <c r="L237" s="22">
        <v>-20.89532521573588</v>
      </c>
      <c r="M237" s="22">
        <v>235</v>
      </c>
    </row>
    <row r="238" spans="1:13" x14ac:dyDescent="0.3">
      <c r="A238" s="1" t="s">
        <v>241</v>
      </c>
      <c r="B238">
        <v>1.301367985539768</v>
      </c>
      <c r="C238">
        <v>3.1014328943852649</v>
      </c>
      <c r="D238">
        <v>2.5936634338004749</v>
      </c>
      <c r="E238">
        <v>9.6188859983749655</v>
      </c>
      <c r="G238">
        <v>0.33750227377380437</v>
      </c>
      <c r="L238" s="22">
        <v>0.33750227377380437</v>
      </c>
      <c r="M238" s="22">
        <v>236</v>
      </c>
    </row>
    <row r="239" spans="1:13" x14ac:dyDescent="0.3">
      <c r="A239" s="1" t="s">
        <v>242</v>
      </c>
      <c r="B239" t="s">
        <v>309</v>
      </c>
      <c r="C239" t="s">
        <v>309</v>
      </c>
      <c r="D239" t="s">
        <v>309</v>
      </c>
      <c r="E239" t="s">
        <v>309</v>
      </c>
      <c r="G239">
        <v>1.1201831211254161</v>
      </c>
      <c r="L239" s="22">
        <v>1.1201831211254161</v>
      </c>
      <c r="M239" s="22">
        <v>237</v>
      </c>
    </row>
    <row r="240" spans="1:13" x14ac:dyDescent="0.3">
      <c r="A240" s="1" t="s">
        <v>243</v>
      </c>
      <c r="B240">
        <v>0.239779995656586</v>
      </c>
      <c r="C240">
        <v>0.3665050536925023</v>
      </c>
      <c r="D240">
        <v>0.28064012762583151</v>
      </c>
      <c r="E240">
        <v>0.13432595438214401</v>
      </c>
      <c r="G240">
        <v>1</v>
      </c>
      <c r="L240" s="22">
        <v>1</v>
      </c>
      <c r="M240" s="22">
        <v>238</v>
      </c>
    </row>
    <row r="241" spans="1:13" x14ac:dyDescent="0.3">
      <c r="A241" s="1" t="s">
        <v>244</v>
      </c>
      <c r="B241">
        <v>0</v>
      </c>
      <c r="C241">
        <v>0</v>
      </c>
      <c r="D241">
        <v>0</v>
      </c>
      <c r="E241">
        <v>0</v>
      </c>
      <c r="G241">
        <v>1.648870474812741</v>
      </c>
      <c r="L241" s="22">
        <v>1.648870474812741</v>
      </c>
      <c r="M241" s="22">
        <v>239</v>
      </c>
    </row>
    <row r="242" spans="1:13" x14ac:dyDescent="0.3">
      <c r="A242" s="1" t="s">
        <v>245</v>
      </c>
      <c r="B242" t="s">
        <v>309</v>
      </c>
      <c r="C242" t="s">
        <v>309</v>
      </c>
      <c r="D242" t="s">
        <v>309</v>
      </c>
      <c r="E242" t="s">
        <v>309</v>
      </c>
    </row>
    <row r="243" spans="1:13" x14ac:dyDescent="0.3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13" x14ac:dyDescent="0.3">
      <c r="A244" s="1" t="s">
        <v>247</v>
      </c>
      <c r="B244">
        <v>0.64308383915473666</v>
      </c>
      <c r="C244">
        <v>1.3267446197324679</v>
      </c>
      <c r="D244">
        <v>1.059816808925536</v>
      </c>
      <c r="E244">
        <v>1.760251285989052</v>
      </c>
    </row>
    <row r="245" spans="1:13" x14ac:dyDescent="0.3">
      <c r="A245" s="1" t="s">
        <v>248</v>
      </c>
      <c r="B245">
        <v>0.26954446802839038</v>
      </c>
      <c r="C245">
        <v>0.48275723101996793</v>
      </c>
      <c r="D245">
        <v>0.38699704510419569</v>
      </c>
      <c r="E245">
        <v>0.23305454410206661</v>
      </c>
    </row>
    <row r="246" spans="1:13" x14ac:dyDescent="0.3">
      <c r="A246" s="1" t="s">
        <v>249</v>
      </c>
      <c r="B246">
        <v>0.29578385825159548</v>
      </c>
      <c r="C246">
        <v>0.45940392566371491</v>
      </c>
      <c r="D246">
        <v>0.40001109575231258</v>
      </c>
      <c r="E246">
        <v>0.21105196691523209</v>
      </c>
    </row>
    <row r="247" spans="1:13" x14ac:dyDescent="0.3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13" x14ac:dyDescent="0.3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13" x14ac:dyDescent="0.3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13" x14ac:dyDescent="0.3">
      <c r="A250" s="1" t="s">
        <v>253</v>
      </c>
      <c r="B250" t="s">
        <v>309</v>
      </c>
      <c r="C250" t="s">
        <v>309</v>
      </c>
      <c r="D250" t="s">
        <v>309</v>
      </c>
      <c r="E250" t="s">
        <v>309</v>
      </c>
    </row>
    <row r="251" spans="1:13" x14ac:dyDescent="0.3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13" x14ac:dyDescent="0.3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13" x14ac:dyDescent="0.3">
      <c r="A253" s="1" t="s">
        <v>256</v>
      </c>
      <c r="B253" t="s">
        <v>309</v>
      </c>
      <c r="C253" t="s">
        <v>309</v>
      </c>
      <c r="D253" t="s">
        <v>309</v>
      </c>
      <c r="E253" t="s">
        <v>309</v>
      </c>
    </row>
    <row r="254" spans="1:13" x14ac:dyDescent="0.3">
      <c r="A254" s="1" t="s">
        <v>257</v>
      </c>
      <c r="B254" t="s">
        <v>309</v>
      </c>
      <c r="C254" t="s">
        <v>309</v>
      </c>
      <c r="D254" t="s">
        <v>309</v>
      </c>
      <c r="E254" t="s">
        <v>309</v>
      </c>
    </row>
    <row r="255" spans="1:13" x14ac:dyDescent="0.3">
      <c r="A255" s="1" t="s">
        <v>258</v>
      </c>
      <c r="B255">
        <v>0.49799135036029152</v>
      </c>
      <c r="C255">
        <v>0.93027403853738977</v>
      </c>
      <c r="D255">
        <v>0.76547992440381707</v>
      </c>
      <c r="E255">
        <v>0.86540978677666502</v>
      </c>
    </row>
    <row r="256" spans="1:13" x14ac:dyDescent="0.3">
      <c r="A256" s="1" t="s">
        <v>259</v>
      </c>
      <c r="B256">
        <v>0.29863388647811151</v>
      </c>
      <c r="C256">
        <v>0.67701983758478046</v>
      </c>
      <c r="D256">
        <v>0.45835704961940799</v>
      </c>
      <c r="E256">
        <v>0.4583558604833225</v>
      </c>
    </row>
    <row r="257" spans="1:5" x14ac:dyDescent="0.3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 x14ac:dyDescent="0.3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 x14ac:dyDescent="0.3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 s="1" t="s">
        <v>264</v>
      </c>
      <c r="B261">
        <v>0.24886165209399649</v>
      </c>
      <c r="C261">
        <v>0.41742024580157289</v>
      </c>
      <c r="D261">
        <v>0.33184190279735359</v>
      </c>
      <c r="E261">
        <v>0.17423966160504559</v>
      </c>
    </row>
    <row r="262" spans="1:5" x14ac:dyDescent="0.3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 x14ac:dyDescent="0.3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 s="1" t="s">
        <v>268</v>
      </c>
      <c r="B265" t="s">
        <v>309</v>
      </c>
      <c r="C265" t="s">
        <v>309</v>
      </c>
      <c r="D265" t="s">
        <v>309</v>
      </c>
      <c r="E265" t="s">
        <v>309</v>
      </c>
    </row>
    <row r="266" spans="1:5" x14ac:dyDescent="0.3">
      <c r="A266" s="1" t="s">
        <v>269</v>
      </c>
      <c r="B266" t="s">
        <v>309</v>
      </c>
      <c r="C266" t="s">
        <v>309</v>
      </c>
      <c r="D266" t="s">
        <v>309</v>
      </c>
      <c r="E266" t="s">
        <v>309</v>
      </c>
    </row>
    <row r="267" spans="1:5" x14ac:dyDescent="0.3">
      <c r="A267" s="1" t="s">
        <v>270</v>
      </c>
      <c r="B267">
        <v>0.33772356412451721</v>
      </c>
      <c r="C267">
        <v>0.52620776345340603</v>
      </c>
      <c r="D267">
        <v>0.45914479857151819</v>
      </c>
      <c r="E267">
        <v>0.27689461031863583</v>
      </c>
    </row>
    <row r="268" spans="1:5" x14ac:dyDescent="0.3">
      <c r="A268" s="1" t="s">
        <v>271</v>
      </c>
      <c r="B268">
        <v>0.35681867620049479</v>
      </c>
      <c r="C268">
        <v>0.57486775051200267</v>
      </c>
      <c r="D268">
        <v>0.44139357098558568</v>
      </c>
      <c r="E268">
        <v>0.33047293057873012</v>
      </c>
    </row>
    <row r="269" spans="1:5" x14ac:dyDescent="0.3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s="1" t="s">
        <v>273</v>
      </c>
      <c r="B270">
        <v>0.42746514797256202</v>
      </c>
      <c r="C270">
        <v>0.54290244040773916</v>
      </c>
      <c r="D270">
        <v>0.50052877500101156</v>
      </c>
      <c r="E270">
        <v>0.29474305980067877</v>
      </c>
    </row>
    <row r="271" spans="1:5" x14ac:dyDescent="0.3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 x14ac:dyDescent="0.3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 x14ac:dyDescent="0.3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5" x14ac:dyDescent="0.3">
      <c r="A275" s="1" t="s">
        <v>278</v>
      </c>
      <c r="B275">
        <v>0.75173664968521425</v>
      </c>
      <c r="C275">
        <v>1.514999612805203</v>
      </c>
      <c r="D275">
        <v>1.320475133835106</v>
      </c>
      <c r="E275">
        <v>2.2952238267999152</v>
      </c>
    </row>
    <row r="276" spans="1:5" x14ac:dyDescent="0.3">
      <c r="A276" s="1" t="s">
        <v>279</v>
      </c>
      <c r="B276">
        <v>0.41997480946150639</v>
      </c>
      <c r="C276">
        <v>0.70270821917143123</v>
      </c>
      <c r="D276">
        <v>0.59537624746042617</v>
      </c>
      <c r="E276">
        <v>0.49379884129108431</v>
      </c>
    </row>
    <row r="277" spans="1:5" x14ac:dyDescent="0.3">
      <c r="A277" s="1" t="s">
        <v>280</v>
      </c>
      <c r="B277">
        <v>0.22090269837376181</v>
      </c>
      <c r="C277">
        <v>0.48968592629188878</v>
      </c>
      <c r="D277">
        <v>0.33062891476458772</v>
      </c>
      <c r="E277">
        <v>0.23979230640834509</v>
      </c>
    </row>
    <row r="278" spans="1:5" x14ac:dyDescent="0.3">
      <c r="A278" s="1" t="s">
        <v>281</v>
      </c>
      <c r="B278" t="s">
        <v>309</v>
      </c>
      <c r="C278" t="s">
        <v>309</v>
      </c>
      <c r="D278" t="s">
        <v>309</v>
      </c>
      <c r="E278" t="s">
        <v>309</v>
      </c>
    </row>
    <row r="279" spans="1:5" x14ac:dyDescent="0.3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 x14ac:dyDescent="0.3">
      <c r="A280" s="1" t="s">
        <v>283</v>
      </c>
      <c r="B280">
        <v>0.34430577577221733</v>
      </c>
      <c r="C280">
        <v>0.51392085047110647</v>
      </c>
      <c r="D280">
        <v>0.44426447924555551</v>
      </c>
      <c r="E280">
        <v>0.26411464054894529</v>
      </c>
    </row>
    <row r="281" spans="1:5" x14ac:dyDescent="0.3">
      <c r="A281" s="1" t="s">
        <v>284</v>
      </c>
      <c r="B281">
        <v>0.36090064794375493</v>
      </c>
      <c r="C281">
        <v>0.70274228378195058</v>
      </c>
      <c r="D281">
        <v>0.51663056941581542</v>
      </c>
      <c r="E281">
        <v>0.49384671741507152</v>
      </c>
    </row>
    <row r="282" spans="1:5" x14ac:dyDescent="0.3">
      <c r="A282" s="1" t="s">
        <v>285</v>
      </c>
      <c r="B282">
        <v>0.27558546821143681</v>
      </c>
      <c r="C282">
        <v>0.54861414953971011</v>
      </c>
      <c r="D282">
        <v>0.39014896602331139</v>
      </c>
      <c r="E282">
        <v>0.30097748507517941</v>
      </c>
    </row>
    <row r="283" spans="1:5" x14ac:dyDescent="0.3">
      <c r="A283" s="1" t="s">
        <v>286</v>
      </c>
      <c r="B283">
        <v>3.260134632405208E-2</v>
      </c>
      <c r="C283">
        <v>1.908059709919542</v>
      </c>
      <c r="D283">
        <v>1.401568455853855</v>
      </c>
      <c r="E283">
        <v>3.640691856618246</v>
      </c>
    </row>
    <row r="284" spans="1:5" x14ac:dyDescent="0.3">
      <c r="A284" s="1" t="s">
        <v>287</v>
      </c>
      <c r="B284">
        <v>0.76430490731550282</v>
      </c>
      <c r="C284">
        <v>1.225708385256284</v>
      </c>
      <c r="D284">
        <v>0.98621641962120399</v>
      </c>
      <c r="E284">
        <v>1.5023610456875669</v>
      </c>
    </row>
    <row r="285" spans="1:5" x14ac:dyDescent="0.3">
      <c r="A285" s="1" t="s">
        <v>288</v>
      </c>
      <c r="B285">
        <v>0.56787900234799038</v>
      </c>
      <c r="C285">
        <v>0.79662692241915478</v>
      </c>
      <c r="D285">
        <v>0.63770844981625363</v>
      </c>
      <c r="E285">
        <v>0.63461445352301404</v>
      </c>
    </row>
    <row r="286" spans="1:5" x14ac:dyDescent="0.3">
      <c r="A286" s="1" t="s">
        <v>289</v>
      </c>
      <c r="B286">
        <v>0.32365885142938638</v>
      </c>
      <c r="C286">
        <v>0.50616570648800141</v>
      </c>
      <c r="D286">
        <v>0.45519113777584153</v>
      </c>
      <c r="E286">
        <v>0.25620372242449763</v>
      </c>
    </row>
    <row r="287" spans="1:5" x14ac:dyDescent="0.3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s="1" t="s">
        <v>291</v>
      </c>
      <c r="B288">
        <v>8.8147425724827672E-2</v>
      </c>
      <c r="C288">
        <v>0.35584833180975167</v>
      </c>
      <c r="D288">
        <v>0.26320859482142361</v>
      </c>
      <c r="E288">
        <v>0.12662803525178309</v>
      </c>
    </row>
    <row r="289" spans="1:5" x14ac:dyDescent="0.3">
      <c r="A289" s="1" t="s">
        <v>292</v>
      </c>
      <c r="B289">
        <v>0.46486560273746969</v>
      </c>
      <c r="C289">
        <v>0.82756233289920544</v>
      </c>
      <c r="D289">
        <v>0.71778902825334823</v>
      </c>
      <c r="E289">
        <v>0.68485941483357526</v>
      </c>
    </row>
    <row r="290" spans="1:5" x14ac:dyDescent="0.3">
      <c r="A290" s="1" t="s">
        <v>293</v>
      </c>
      <c r="B290">
        <v>0.29534750015954692</v>
      </c>
      <c r="C290">
        <v>0.59270899234958496</v>
      </c>
      <c r="D290">
        <v>0.41619266733825322</v>
      </c>
      <c r="E290">
        <v>0.35130394961206041</v>
      </c>
    </row>
    <row r="291" spans="1:5" x14ac:dyDescent="0.3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 x14ac:dyDescent="0.3">
      <c r="A292" s="1" t="s">
        <v>295</v>
      </c>
      <c r="B292">
        <v>0.85697649630862804</v>
      </c>
      <c r="C292">
        <v>1.1168213195206971</v>
      </c>
      <c r="D292">
        <v>0.96436371886483596</v>
      </c>
      <c r="E292">
        <v>1.2472898597359521</v>
      </c>
    </row>
    <row r="293" spans="1:5" x14ac:dyDescent="0.3">
      <c r="A293" s="1" t="s">
        <v>296</v>
      </c>
      <c r="B293" t="s">
        <v>309</v>
      </c>
      <c r="C293" t="s">
        <v>309</v>
      </c>
      <c r="D293" t="s">
        <v>309</v>
      </c>
      <c r="E293" t="s">
        <v>309</v>
      </c>
    </row>
    <row r="294" spans="1:5" x14ac:dyDescent="0.3">
      <c r="A294" s="1" t="s">
        <v>297</v>
      </c>
      <c r="B294" t="s">
        <v>309</v>
      </c>
      <c r="C294" t="s">
        <v>309</v>
      </c>
      <c r="D294" t="s">
        <v>309</v>
      </c>
      <c r="E294" t="s">
        <v>309</v>
      </c>
    </row>
    <row r="295" spans="1:5" x14ac:dyDescent="0.3">
      <c r="A295" s="1" t="s">
        <v>298</v>
      </c>
      <c r="B295">
        <v>0.4885471685577798</v>
      </c>
      <c r="C295">
        <v>0.73945379974078163</v>
      </c>
      <c r="D295">
        <v>0.68837792666855224</v>
      </c>
      <c r="E295">
        <v>0.54679192195107995</v>
      </c>
    </row>
    <row r="296" spans="1:5" x14ac:dyDescent="0.3">
      <c r="A296" s="1" t="s">
        <v>299</v>
      </c>
      <c r="B296">
        <v>0.37299480908330251</v>
      </c>
      <c r="C296">
        <v>0.64456623416917691</v>
      </c>
      <c r="D296">
        <v>0.5163738933911457</v>
      </c>
      <c r="E296">
        <v>0.41546563023103422</v>
      </c>
    </row>
    <row r="297" spans="1:5" x14ac:dyDescent="0.3">
      <c r="A297" s="1" t="s">
        <v>300</v>
      </c>
      <c r="B297">
        <v>0.2670472026357783</v>
      </c>
      <c r="C297">
        <v>0.44343837476426362</v>
      </c>
      <c r="D297">
        <v>0.36302588938496411</v>
      </c>
      <c r="E297">
        <v>0.19663759221357149</v>
      </c>
    </row>
    <row r="298" spans="1:5" x14ac:dyDescent="0.3">
      <c r="A298" s="1" t="s">
        <v>301</v>
      </c>
      <c r="B298">
        <v>0.31594828321344698</v>
      </c>
      <c r="C298">
        <v>0.44913888417341019</v>
      </c>
      <c r="D298">
        <v>0.41033889181103189</v>
      </c>
      <c r="E298">
        <v>0.201725737276536</v>
      </c>
    </row>
    <row r="299" spans="1:5" x14ac:dyDescent="0.3">
      <c r="A299" s="1" t="s">
        <v>302</v>
      </c>
      <c r="B299">
        <v>0.35334088255050011</v>
      </c>
      <c r="C299">
        <v>0.57481219504172221</v>
      </c>
      <c r="D299">
        <v>0.47851901357787191</v>
      </c>
      <c r="E299">
        <v>0.33040905956868277</v>
      </c>
    </row>
    <row r="300" spans="1:5" x14ac:dyDescent="0.3">
      <c r="A300" s="1" t="s">
        <v>303</v>
      </c>
      <c r="B300">
        <v>0.31537492329960187</v>
      </c>
      <c r="C300">
        <v>0.59211808724870119</v>
      </c>
      <c r="D300">
        <v>0.44990923427806728</v>
      </c>
      <c r="E300">
        <v>0.35060382924706052</v>
      </c>
    </row>
    <row r="301" spans="1:5" x14ac:dyDescent="0.3">
      <c r="A301" s="1" t="s">
        <v>304</v>
      </c>
      <c r="B301" t="s">
        <v>309</v>
      </c>
      <c r="C301" t="s">
        <v>309</v>
      </c>
      <c r="D301" t="s">
        <v>309</v>
      </c>
      <c r="E301" t="s">
        <v>309</v>
      </c>
    </row>
    <row r="302" spans="1:5" x14ac:dyDescent="0.3">
      <c r="A302" s="1" t="s">
        <v>305</v>
      </c>
      <c r="B302" t="s">
        <v>309</v>
      </c>
      <c r="C302" t="s">
        <v>309</v>
      </c>
      <c r="D302" t="s">
        <v>309</v>
      </c>
      <c r="E302" t="s">
        <v>309</v>
      </c>
    </row>
    <row r="303" spans="1:5" x14ac:dyDescent="0.3">
      <c r="A303" s="1" t="s">
        <v>306</v>
      </c>
      <c r="B303">
        <v>0.45080158523935082</v>
      </c>
      <c r="C303">
        <v>0.90160317047870153</v>
      </c>
      <c r="D303">
        <v>0.90160317047870153</v>
      </c>
      <c r="E303">
        <v>0.81288827701724653</v>
      </c>
    </row>
    <row r="304" spans="1:5" x14ac:dyDescent="0.3">
      <c r="A304" s="1" t="s">
        <v>307</v>
      </c>
      <c r="B304" t="s">
        <v>309</v>
      </c>
      <c r="C304" t="s">
        <v>309</v>
      </c>
      <c r="D304" t="s">
        <v>309</v>
      </c>
      <c r="E304" t="s">
        <v>309</v>
      </c>
    </row>
    <row r="305" spans="1:9" x14ac:dyDescent="0.3">
      <c r="A305" s="1" t="s">
        <v>308</v>
      </c>
      <c r="B305">
        <v>0.60045531792881657</v>
      </c>
      <c r="C305">
        <v>0.93888607987125206</v>
      </c>
      <c r="D305">
        <v>0.85736794001863326</v>
      </c>
      <c r="E305">
        <v>0.88150707097600711</v>
      </c>
    </row>
    <row r="307" spans="1:9" x14ac:dyDescent="0.3">
      <c r="A307" s="14" t="s">
        <v>317</v>
      </c>
      <c r="B307" s="15">
        <f>AVERAGE(B2:B305)</f>
        <v>0.24831111007152903</v>
      </c>
      <c r="C307" s="15">
        <f t="shared" ref="C307:E307" si="0">AVERAGE(C2:C305)</f>
        <v>0.4929671865401144</v>
      </c>
      <c r="D307" s="15">
        <f t="shared" si="0"/>
        <v>0.4002759325495393</v>
      </c>
      <c r="E307" s="15">
        <f t="shared" si="0"/>
        <v>0.71843086886245744</v>
      </c>
      <c r="F307" s="15"/>
      <c r="G307" s="15">
        <f>AVERAGEIF(G2:G305, "&lt;&gt;")</f>
        <v>-0.49756672168685095</v>
      </c>
      <c r="H307" s="15"/>
      <c r="I307" s="15"/>
    </row>
    <row r="309" spans="1:9" x14ac:dyDescent="0.3">
      <c r="G309">
        <f>COUNTBLANK(G2:G305)</f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6066-FE69-47F8-AE15-58C83FEEC742}">
  <dimension ref="A1:F309"/>
  <sheetViews>
    <sheetView topLeftCell="A284" workbookViewId="0">
      <selection activeCell="H305" sqref="H305"/>
    </sheetView>
  </sheetViews>
  <sheetFormatPr baseColWidth="10" defaultColWidth="8.88671875" defaultRowHeight="14.4" x14ac:dyDescent="0.3"/>
  <cols>
    <col min="6" max="6" width="14.664062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3" t="s">
        <v>314</v>
      </c>
    </row>
    <row r="2" spans="1:6" x14ac:dyDescent="0.3">
      <c r="A2" s="1" t="s">
        <v>5</v>
      </c>
      <c r="B2">
        <v>0</v>
      </c>
      <c r="C2">
        <v>0</v>
      </c>
      <c r="D2">
        <v>0</v>
      </c>
      <c r="E2">
        <v>0</v>
      </c>
    </row>
    <row r="3" spans="1:6" x14ac:dyDescent="0.3">
      <c r="A3" s="1" t="s">
        <v>6</v>
      </c>
      <c r="B3">
        <v>0</v>
      </c>
      <c r="C3">
        <v>0</v>
      </c>
      <c r="D3">
        <v>0</v>
      </c>
      <c r="E3">
        <v>0</v>
      </c>
    </row>
    <row r="4" spans="1:6" x14ac:dyDescent="0.3">
      <c r="A4" s="1" t="s">
        <v>7</v>
      </c>
      <c r="B4">
        <v>0.17708333333333329</v>
      </c>
      <c r="C4">
        <v>0.59511903571190417</v>
      </c>
      <c r="D4">
        <v>0.35416666666666669</v>
      </c>
      <c r="E4">
        <v>0.35416666666666669</v>
      </c>
      <c r="F4">
        <v>96</v>
      </c>
    </row>
    <row r="5" spans="1:6" x14ac:dyDescent="0.3">
      <c r="A5" s="1" t="s">
        <v>8</v>
      </c>
      <c r="B5">
        <v>0</v>
      </c>
      <c r="C5">
        <v>0</v>
      </c>
      <c r="D5">
        <v>0</v>
      </c>
      <c r="E5">
        <v>0</v>
      </c>
    </row>
    <row r="6" spans="1:6" x14ac:dyDescent="0.3">
      <c r="A6" s="1" t="s">
        <v>9</v>
      </c>
      <c r="B6">
        <v>0.22307692307692309</v>
      </c>
      <c r="C6">
        <v>0.63245553203367588</v>
      </c>
      <c r="D6">
        <v>0.4</v>
      </c>
      <c r="E6">
        <v>0.4</v>
      </c>
      <c r="F6">
        <v>65</v>
      </c>
    </row>
    <row r="7" spans="1:6" x14ac:dyDescent="0.3">
      <c r="A7" s="1" t="s">
        <v>10</v>
      </c>
      <c r="B7">
        <v>0</v>
      </c>
      <c r="C7">
        <v>0</v>
      </c>
      <c r="D7">
        <v>0</v>
      </c>
      <c r="E7">
        <v>0</v>
      </c>
    </row>
    <row r="8" spans="1:6" x14ac:dyDescent="0.3">
      <c r="A8" s="1" t="s">
        <v>11</v>
      </c>
      <c r="B8">
        <v>0.91396103896103897</v>
      </c>
      <c r="C8">
        <v>7.0710678118654764</v>
      </c>
      <c r="D8">
        <v>5.2727272727272716</v>
      </c>
      <c r="E8">
        <v>50</v>
      </c>
      <c r="F8">
        <v>-4.1724137931034484</v>
      </c>
    </row>
    <row r="9" spans="1:6" x14ac:dyDescent="0.3">
      <c r="A9" s="1" t="s">
        <v>12</v>
      </c>
      <c r="B9">
        <v>0</v>
      </c>
      <c r="C9">
        <v>0</v>
      </c>
      <c r="D9">
        <v>0</v>
      </c>
      <c r="E9">
        <v>0</v>
      </c>
    </row>
    <row r="10" spans="1:6" x14ac:dyDescent="0.3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6" x14ac:dyDescent="0.3">
      <c r="A11" s="1" t="s">
        <v>14</v>
      </c>
      <c r="B11">
        <v>1.444444444444444</v>
      </c>
      <c r="C11">
        <v>3.711842908553348</v>
      </c>
      <c r="D11">
        <v>1.555555555555556</v>
      </c>
      <c r="E11">
        <v>13.77777777777778</v>
      </c>
      <c r="F11">
        <v>9</v>
      </c>
    </row>
    <row r="12" spans="1:6" x14ac:dyDescent="0.3">
      <c r="A12" s="1" t="s">
        <v>15</v>
      </c>
      <c r="B12">
        <v>0.4</v>
      </c>
      <c r="C12">
        <v>0.89442719099991586</v>
      </c>
      <c r="D12">
        <v>0.8</v>
      </c>
      <c r="E12">
        <v>0.8</v>
      </c>
      <c r="F12">
        <v>-5</v>
      </c>
    </row>
    <row r="13" spans="1:6" x14ac:dyDescent="0.3">
      <c r="A13" s="1" t="s">
        <v>16</v>
      </c>
      <c r="B13">
        <v>0.5</v>
      </c>
      <c r="C13">
        <v>1</v>
      </c>
      <c r="D13">
        <v>0.66666666666666663</v>
      </c>
      <c r="E13">
        <v>1</v>
      </c>
      <c r="F13">
        <v>6</v>
      </c>
    </row>
    <row r="14" spans="1:6" x14ac:dyDescent="0.3">
      <c r="A14" s="1" t="s">
        <v>17</v>
      </c>
      <c r="B14">
        <v>0.58424908424908417</v>
      </c>
      <c r="C14">
        <v>2.6714700329129908</v>
      </c>
      <c r="D14">
        <v>1.7350427350427351</v>
      </c>
      <c r="E14">
        <v>7.1367521367521372</v>
      </c>
      <c r="F14">
        <v>74.349753694581281</v>
      </c>
    </row>
    <row r="15" spans="1:6" x14ac:dyDescent="0.3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6" x14ac:dyDescent="0.3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6" x14ac:dyDescent="0.3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6" x14ac:dyDescent="0.3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6" x14ac:dyDescent="0.3">
      <c r="A20" s="1" t="s">
        <v>23</v>
      </c>
      <c r="B20">
        <v>0.16770186335403731</v>
      </c>
      <c r="C20">
        <v>0.5791405068790082</v>
      </c>
      <c r="D20">
        <v>0.33540372670807461</v>
      </c>
      <c r="E20">
        <v>0.33540372670807461</v>
      </c>
      <c r="F20">
        <v>161</v>
      </c>
    </row>
    <row r="21" spans="1:6" x14ac:dyDescent="0.3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6" x14ac:dyDescent="0.3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6" x14ac:dyDescent="0.3">
      <c r="A23" s="1" t="s">
        <v>26</v>
      </c>
      <c r="B23">
        <v>2.8453124999999999</v>
      </c>
      <c r="C23">
        <v>97.507051027092388</v>
      </c>
      <c r="D23">
        <v>42.375</v>
      </c>
      <c r="E23">
        <v>9507.625</v>
      </c>
      <c r="F23">
        <v>-7.1504424778761058</v>
      </c>
    </row>
    <row r="24" spans="1:6" x14ac:dyDescent="0.3">
      <c r="A24" s="1" t="s">
        <v>27</v>
      </c>
      <c r="B24">
        <v>0.48052362707535118</v>
      </c>
      <c r="C24">
        <v>1.091590986233421</v>
      </c>
      <c r="D24">
        <v>0.85440613026819923</v>
      </c>
      <c r="E24">
        <v>1.1915708812260539</v>
      </c>
      <c r="F24">
        <v>59.690582959641247</v>
      </c>
    </row>
    <row r="25" spans="1:6" x14ac:dyDescent="0.3">
      <c r="A25" s="1" t="s">
        <v>28</v>
      </c>
      <c r="B25">
        <v>0.8571428571428571</v>
      </c>
      <c r="C25">
        <v>1.195228609334394</v>
      </c>
      <c r="D25">
        <v>1.142857142857143</v>
      </c>
      <c r="E25">
        <v>1.428571428571429</v>
      </c>
      <c r="F25">
        <v>7</v>
      </c>
    </row>
    <row r="26" spans="1:6" x14ac:dyDescent="0.3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6" x14ac:dyDescent="0.3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6" x14ac:dyDescent="0.3">
      <c r="A28" s="1" t="s">
        <v>31</v>
      </c>
      <c r="B28">
        <v>1.142857142857143</v>
      </c>
      <c r="C28">
        <v>2.2038926600773592</v>
      </c>
      <c r="D28">
        <v>1.714285714285714</v>
      </c>
      <c r="E28">
        <v>4.8571428571428568</v>
      </c>
      <c r="F28">
        <v>0</v>
      </c>
    </row>
    <row r="29" spans="1:6" x14ac:dyDescent="0.3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6" x14ac:dyDescent="0.3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6" x14ac:dyDescent="0.3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6" x14ac:dyDescent="0.3">
      <c r="A32" s="1" t="s">
        <v>35</v>
      </c>
      <c r="B32">
        <v>0.22556390977443611</v>
      </c>
      <c r="C32">
        <v>0.66603980553446729</v>
      </c>
      <c r="D32">
        <v>0.41353383458646609</v>
      </c>
      <c r="E32">
        <v>0.44360902255639101</v>
      </c>
      <c r="F32">
        <v>133</v>
      </c>
    </row>
    <row r="33" spans="1:6" x14ac:dyDescent="0.3">
      <c r="A33" s="1" t="s">
        <v>36</v>
      </c>
      <c r="B33">
        <v>0.21527777777777779</v>
      </c>
      <c r="C33">
        <v>0.65085413965888783</v>
      </c>
      <c r="D33">
        <v>0.36805555555555558</v>
      </c>
      <c r="E33">
        <v>0.4236111111111111</v>
      </c>
      <c r="F33">
        <v>144</v>
      </c>
    </row>
    <row r="34" spans="1:6" x14ac:dyDescent="0.3">
      <c r="A34" s="1" t="s">
        <v>37</v>
      </c>
      <c r="B34">
        <v>0.5</v>
      </c>
      <c r="C34">
        <v>1</v>
      </c>
      <c r="D34">
        <v>1</v>
      </c>
      <c r="E34">
        <v>1</v>
      </c>
      <c r="F34">
        <v>-2</v>
      </c>
    </row>
    <row r="35" spans="1:6" x14ac:dyDescent="0.3">
      <c r="A35" s="1" t="s">
        <v>38</v>
      </c>
      <c r="B35">
        <v>0.42202572347266881</v>
      </c>
      <c r="C35">
        <v>1.1298350902630481</v>
      </c>
      <c r="D35">
        <v>0.89067524115755625</v>
      </c>
      <c r="E35">
        <v>1.276527331189711</v>
      </c>
      <c r="F35">
        <v>147.07942238267151</v>
      </c>
    </row>
    <row r="36" spans="1:6" x14ac:dyDescent="0.3">
      <c r="A36" s="1" t="s">
        <v>39</v>
      </c>
      <c r="B36">
        <v>0.35021097046413502</v>
      </c>
      <c r="C36">
        <v>1.055426004338017</v>
      </c>
      <c r="D36">
        <v>0.75105485232067515</v>
      </c>
      <c r="E36">
        <v>1.1139240506329109</v>
      </c>
      <c r="F36">
        <v>181.07865168539331</v>
      </c>
    </row>
    <row r="37" spans="1:6" x14ac:dyDescent="0.3">
      <c r="A37" s="1" t="s">
        <v>40</v>
      </c>
      <c r="B37">
        <v>0.43179405520169861</v>
      </c>
      <c r="C37">
        <v>1.0617855409788961</v>
      </c>
      <c r="D37">
        <v>0.82802547770700641</v>
      </c>
      <c r="E37">
        <v>1.1273885350318471</v>
      </c>
      <c r="F37">
        <v>115.9384615384615</v>
      </c>
    </row>
    <row r="38" spans="1:6" x14ac:dyDescent="0.3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6" x14ac:dyDescent="0.3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6" x14ac:dyDescent="0.3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6" x14ac:dyDescent="0.3">
      <c r="A41" s="1" t="s">
        <v>44</v>
      </c>
      <c r="B41">
        <v>0.28421052631578952</v>
      </c>
      <c r="C41">
        <v>0.82078268166812329</v>
      </c>
      <c r="D41">
        <v>0.50526315789473686</v>
      </c>
      <c r="E41">
        <v>0.67368421052631577</v>
      </c>
      <c r="F41">
        <v>95</v>
      </c>
    </row>
    <row r="42" spans="1:6" x14ac:dyDescent="0.3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6" x14ac:dyDescent="0.3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6" x14ac:dyDescent="0.3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6" x14ac:dyDescent="0.3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6" x14ac:dyDescent="0.3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6" x14ac:dyDescent="0.3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6" x14ac:dyDescent="0.3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6" x14ac:dyDescent="0.3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6" x14ac:dyDescent="0.3">
      <c r="A50" s="1" t="s">
        <v>53</v>
      </c>
      <c r="B50">
        <v>0.32035519125683048</v>
      </c>
      <c r="C50">
        <v>1.020286041538047</v>
      </c>
      <c r="D50">
        <v>0.72950819672131151</v>
      </c>
      <c r="E50">
        <v>1.040983606557377</v>
      </c>
      <c r="F50">
        <v>233.03370786516851</v>
      </c>
    </row>
    <row r="51" spans="1:6" x14ac:dyDescent="0.3">
      <c r="A51" s="1" t="s">
        <v>54</v>
      </c>
      <c r="B51">
        <v>0.16666666666666671</v>
      </c>
      <c r="C51">
        <v>0.58976782461958854</v>
      </c>
      <c r="D51">
        <v>0.3188405797101449</v>
      </c>
      <c r="E51">
        <v>0.34782608695652167</v>
      </c>
      <c r="F51">
        <v>69</v>
      </c>
    </row>
    <row r="52" spans="1:6" x14ac:dyDescent="0.3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6" x14ac:dyDescent="0.3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6" x14ac:dyDescent="0.3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6" x14ac:dyDescent="0.3">
      <c r="A55" s="1" t="s">
        <v>58</v>
      </c>
      <c r="B55">
        <v>0.14835164835164841</v>
      </c>
      <c r="C55">
        <v>0.52414241836095921</v>
      </c>
      <c r="D55">
        <v>0.27472527472527469</v>
      </c>
      <c r="E55">
        <v>0.27472527472527469</v>
      </c>
      <c r="F55">
        <v>90.999999999999986</v>
      </c>
    </row>
    <row r="56" spans="1:6" x14ac:dyDescent="0.3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6" x14ac:dyDescent="0.3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6" x14ac:dyDescent="0.3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6" x14ac:dyDescent="0.3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6" x14ac:dyDescent="0.3">
      <c r="A60" s="1" t="s">
        <v>63</v>
      </c>
      <c r="B60">
        <v>0.33571428571428569</v>
      </c>
      <c r="C60">
        <v>0.71713716560063612</v>
      </c>
      <c r="D60">
        <v>0.48571428571428571</v>
      </c>
      <c r="E60">
        <v>0.51428571428571423</v>
      </c>
      <c r="F60">
        <v>70</v>
      </c>
    </row>
    <row r="61" spans="1:6" x14ac:dyDescent="0.3">
      <c r="A61" s="1" t="s">
        <v>64</v>
      </c>
      <c r="B61">
        <v>0.16477272727272729</v>
      </c>
      <c r="C61">
        <v>0.57406049728704944</v>
      </c>
      <c r="D61">
        <v>0.32954545454545447</v>
      </c>
      <c r="E61">
        <v>0.32954545454545447</v>
      </c>
      <c r="F61">
        <v>88</v>
      </c>
    </row>
    <row r="62" spans="1:6" x14ac:dyDescent="0.3">
      <c r="A62" s="1" t="s">
        <v>65</v>
      </c>
      <c r="B62">
        <v>0.14035087719298239</v>
      </c>
      <c r="C62">
        <v>0.51298917604257699</v>
      </c>
      <c r="D62">
        <v>0.26315789473684209</v>
      </c>
      <c r="E62">
        <v>0.26315789473684209</v>
      </c>
      <c r="F62">
        <v>57</v>
      </c>
    </row>
    <row r="63" spans="1:6" x14ac:dyDescent="0.3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6" x14ac:dyDescent="0.3">
      <c r="A64" s="1" t="s">
        <v>67</v>
      </c>
      <c r="B64">
        <v>0.15254237288135589</v>
      </c>
      <c r="C64">
        <v>0.55996367920955226</v>
      </c>
      <c r="D64">
        <v>0.29661016949152541</v>
      </c>
      <c r="E64">
        <v>0.3135593220338983</v>
      </c>
      <c r="F64">
        <v>118</v>
      </c>
    </row>
    <row r="65" spans="1:6" x14ac:dyDescent="0.3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6" x14ac:dyDescent="0.3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6" x14ac:dyDescent="0.3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6" x14ac:dyDescent="0.3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6" x14ac:dyDescent="0.3">
      <c r="A69" s="1" t="s">
        <v>72</v>
      </c>
      <c r="B69">
        <v>0.2061855670103093</v>
      </c>
      <c r="C69">
        <v>0.61761096085567668</v>
      </c>
      <c r="D69">
        <v>0.38144329896907209</v>
      </c>
      <c r="E69">
        <v>0.38144329896907209</v>
      </c>
      <c r="F69">
        <v>97</v>
      </c>
    </row>
    <row r="70" spans="1:6" x14ac:dyDescent="0.3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6" x14ac:dyDescent="0.3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6" x14ac:dyDescent="0.3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6" x14ac:dyDescent="0.3">
      <c r="A73" s="1" t="s">
        <v>76</v>
      </c>
      <c r="B73">
        <v>0.22647058823529409</v>
      </c>
      <c r="C73">
        <v>0.65529517372393509</v>
      </c>
      <c r="D73">
        <v>0.39411764705882352</v>
      </c>
      <c r="E73">
        <v>0.42941176470588233</v>
      </c>
      <c r="F73">
        <v>170</v>
      </c>
    </row>
    <row r="74" spans="1:6" x14ac:dyDescent="0.3">
      <c r="A74" s="1" t="s">
        <v>77</v>
      </c>
      <c r="B74">
        <v>0.37037037037037041</v>
      </c>
      <c r="C74">
        <v>1.154700538379251</v>
      </c>
      <c r="D74">
        <v>0.77777777777777779</v>
      </c>
      <c r="E74">
        <v>1.333333333333333</v>
      </c>
      <c r="F74">
        <v>10.285714285714279</v>
      </c>
    </row>
    <row r="75" spans="1:6" x14ac:dyDescent="0.3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6" x14ac:dyDescent="0.3">
      <c r="A76" s="1" t="s">
        <v>79</v>
      </c>
      <c r="B76">
        <v>0.15957446808510639</v>
      </c>
      <c r="C76">
        <v>0.56493268286603204</v>
      </c>
      <c r="D76">
        <v>0.2978723404255319</v>
      </c>
      <c r="E76">
        <v>0.31914893617021278</v>
      </c>
      <c r="F76">
        <v>80.571428571428569</v>
      </c>
    </row>
    <row r="77" spans="1:6" x14ac:dyDescent="0.3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6" x14ac:dyDescent="0.3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6" x14ac:dyDescent="0.3">
      <c r="A79" s="1" t="s">
        <v>82</v>
      </c>
      <c r="B79">
        <v>0.1764705882352941</v>
      </c>
      <c r="C79">
        <v>0.59408852578600457</v>
      </c>
      <c r="D79">
        <v>0.35294117647058831</v>
      </c>
      <c r="E79">
        <v>0.35294117647058831</v>
      </c>
      <c r="F79">
        <v>102</v>
      </c>
    </row>
    <row r="80" spans="1:6" x14ac:dyDescent="0.3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6" x14ac:dyDescent="0.3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6" x14ac:dyDescent="0.3">
      <c r="A82" s="1" t="s">
        <v>85</v>
      </c>
      <c r="B82">
        <v>2.4772727272727271</v>
      </c>
      <c r="C82">
        <v>7.077493136055244</v>
      </c>
      <c r="D82">
        <v>3.3636363636363642</v>
      </c>
      <c r="E82">
        <v>50.090909090909093</v>
      </c>
      <c r="F82">
        <v>22</v>
      </c>
    </row>
    <row r="83" spans="1:6" x14ac:dyDescent="0.3">
      <c r="A83" s="1" t="s">
        <v>86</v>
      </c>
      <c r="B83">
        <v>0.36956521739130432</v>
      </c>
      <c r="C83">
        <v>0.78018949760549394</v>
      </c>
      <c r="D83">
        <v>0.52173913043478259</v>
      </c>
      <c r="E83">
        <v>0.60869565217391308</v>
      </c>
      <c r="F83">
        <v>3.833333333333333</v>
      </c>
    </row>
    <row r="84" spans="1:6" x14ac:dyDescent="0.3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6" x14ac:dyDescent="0.3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6" x14ac:dyDescent="0.3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6" x14ac:dyDescent="0.3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6" x14ac:dyDescent="0.3">
      <c r="A88" s="1" t="s">
        <v>91</v>
      </c>
      <c r="B88">
        <v>2.708333333333333</v>
      </c>
      <c r="C88">
        <v>5.3967582862307264</v>
      </c>
      <c r="D88">
        <v>3.375</v>
      </c>
      <c r="E88">
        <v>29.125</v>
      </c>
      <c r="F88">
        <v>-4.4444444444444446</v>
      </c>
    </row>
    <row r="89" spans="1:6" x14ac:dyDescent="0.3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6" x14ac:dyDescent="0.3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6" x14ac:dyDescent="0.3">
      <c r="A91" s="1" t="s">
        <v>94</v>
      </c>
      <c r="B91">
        <v>0.90909090909090906</v>
      </c>
      <c r="C91">
        <v>2.1105794120443448</v>
      </c>
      <c r="D91">
        <v>1.1818181818181821</v>
      </c>
      <c r="E91">
        <v>4.4545454545454541</v>
      </c>
      <c r="F91">
        <v>4.2307692307692308</v>
      </c>
    </row>
    <row r="92" spans="1:6" x14ac:dyDescent="0.3">
      <c r="A92" s="1" t="s">
        <v>95</v>
      </c>
      <c r="B92">
        <v>0.14971751412429379</v>
      </c>
      <c r="C92">
        <v>0.54720656817018154</v>
      </c>
      <c r="D92">
        <v>0.29943502824858759</v>
      </c>
      <c r="E92">
        <v>0.29943502824858759</v>
      </c>
      <c r="F92">
        <v>177</v>
      </c>
    </row>
    <row r="93" spans="1:6" x14ac:dyDescent="0.3">
      <c r="A93" s="1" t="s">
        <v>96</v>
      </c>
      <c r="B93">
        <v>1</v>
      </c>
      <c r="C93">
        <v>1.4142135623730949</v>
      </c>
      <c r="D93">
        <v>1.1111111111111109</v>
      </c>
      <c r="E93">
        <v>2</v>
      </c>
      <c r="F93">
        <v>-7.1999999999999993</v>
      </c>
    </row>
    <row r="94" spans="1:6" x14ac:dyDescent="0.3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6" x14ac:dyDescent="0.3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6" x14ac:dyDescent="0.3">
      <c r="A96" s="1" t="s">
        <v>99</v>
      </c>
      <c r="B96">
        <v>0.7857142857142857</v>
      </c>
      <c r="C96">
        <v>1.1338934190276819</v>
      </c>
      <c r="D96">
        <v>1</v>
      </c>
      <c r="E96">
        <v>1.285714285714286</v>
      </c>
      <c r="F96">
        <v>1</v>
      </c>
    </row>
    <row r="97" spans="1:6" x14ac:dyDescent="0.3">
      <c r="A97" s="1" t="s">
        <v>100</v>
      </c>
      <c r="B97">
        <v>1.5</v>
      </c>
      <c r="C97">
        <v>2.4494897427831779</v>
      </c>
      <c r="D97">
        <v>1.75</v>
      </c>
      <c r="E97">
        <v>6</v>
      </c>
      <c r="F97">
        <v>5.7142857142857144</v>
      </c>
    </row>
    <row r="98" spans="1:6" x14ac:dyDescent="0.3">
      <c r="A98" s="1" t="s">
        <v>101</v>
      </c>
      <c r="B98">
        <v>1.7666666666666671</v>
      </c>
      <c r="C98">
        <v>5.6920997883030831</v>
      </c>
      <c r="D98">
        <v>4</v>
      </c>
      <c r="E98">
        <v>32.4</v>
      </c>
      <c r="F98">
        <v>4.5</v>
      </c>
    </row>
    <row r="99" spans="1:6" x14ac:dyDescent="0.3">
      <c r="A99" s="1" t="s">
        <v>102</v>
      </c>
      <c r="B99">
        <v>2.4500000000000002</v>
      </c>
      <c r="C99">
        <v>10.51189802081432</v>
      </c>
      <c r="D99">
        <v>4.3</v>
      </c>
      <c r="E99">
        <v>110.5</v>
      </c>
      <c r="F99">
        <v>9.0697674418604652</v>
      </c>
    </row>
    <row r="100" spans="1:6" x14ac:dyDescent="0.3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6" x14ac:dyDescent="0.3">
      <c r="A101" s="1" t="s">
        <v>104</v>
      </c>
      <c r="B101">
        <v>0.40121212121212119</v>
      </c>
      <c r="C101">
        <v>1.0251385715643959</v>
      </c>
      <c r="D101">
        <v>0.79636363636363638</v>
      </c>
      <c r="E101">
        <v>1.050909090909091</v>
      </c>
      <c r="F101">
        <v>164.4977168949772</v>
      </c>
    </row>
    <row r="102" spans="1:6" x14ac:dyDescent="0.3">
      <c r="A102" s="1" t="s">
        <v>105</v>
      </c>
      <c r="B102">
        <v>0.16569767441860461</v>
      </c>
      <c r="C102">
        <v>0.57566947881332853</v>
      </c>
      <c r="D102">
        <v>0.33139534883720928</v>
      </c>
      <c r="E102">
        <v>0.33139534883720928</v>
      </c>
      <c r="F102">
        <v>172</v>
      </c>
    </row>
    <row r="103" spans="1:6" x14ac:dyDescent="0.3">
      <c r="A103" s="1" t="s">
        <v>106</v>
      </c>
      <c r="B103">
        <v>0.3994126284875183</v>
      </c>
      <c r="C103">
        <v>1.1928568602253939</v>
      </c>
      <c r="D103">
        <v>0.92070484581497802</v>
      </c>
      <c r="E103">
        <v>1.4229074889867841</v>
      </c>
      <c r="F103">
        <v>196.5885167464115</v>
      </c>
    </row>
    <row r="104" spans="1:6" x14ac:dyDescent="0.3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6" x14ac:dyDescent="0.3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6" x14ac:dyDescent="0.3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6" x14ac:dyDescent="0.3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6" x14ac:dyDescent="0.3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6" x14ac:dyDescent="0.3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6" x14ac:dyDescent="0.3">
      <c r="A110" s="1" t="s">
        <v>113</v>
      </c>
      <c r="B110">
        <v>1.462962962962963</v>
      </c>
      <c r="C110">
        <v>4.3461349368017661</v>
      </c>
      <c r="D110">
        <v>3.1111111111111112</v>
      </c>
      <c r="E110">
        <v>18.888888888888889</v>
      </c>
      <c r="F110">
        <v>6.4285714285714288</v>
      </c>
    </row>
    <row r="111" spans="1:6" x14ac:dyDescent="0.3">
      <c r="A111" s="1" t="s">
        <v>114</v>
      </c>
      <c r="B111">
        <v>1.3787878787878789</v>
      </c>
      <c r="C111">
        <v>2.2763607319179839</v>
      </c>
      <c r="D111">
        <v>1.7272727272727271</v>
      </c>
      <c r="E111">
        <v>5.1818181818181817</v>
      </c>
      <c r="F111">
        <v>-5.2105263157894726</v>
      </c>
    </row>
    <row r="112" spans="1:6" x14ac:dyDescent="0.3">
      <c r="A112" s="1" t="s">
        <v>115</v>
      </c>
      <c r="B112">
        <v>1.1590909090909089</v>
      </c>
      <c r="C112">
        <v>2.6628760937957829</v>
      </c>
      <c r="D112">
        <v>2.1818181818181821</v>
      </c>
      <c r="E112">
        <v>7.0909090909090908</v>
      </c>
      <c r="F112">
        <v>1.833333333333333</v>
      </c>
    </row>
    <row r="113" spans="1:6" x14ac:dyDescent="0.3">
      <c r="A113" s="1" t="s">
        <v>116</v>
      </c>
      <c r="B113">
        <v>1.136363636363636</v>
      </c>
      <c r="C113">
        <v>2.1105794120443448</v>
      </c>
      <c r="D113">
        <v>1.1818181818181821</v>
      </c>
      <c r="E113">
        <v>4.4545454545454541</v>
      </c>
      <c r="F113">
        <v>-0.84615384615384615</v>
      </c>
    </row>
    <row r="114" spans="1:6" x14ac:dyDescent="0.3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6" x14ac:dyDescent="0.3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6" x14ac:dyDescent="0.3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6" x14ac:dyDescent="0.3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6" x14ac:dyDescent="0.3">
      <c r="A118" s="1" t="s">
        <v>121</v>
      </c>
      <c r="B118">
        <v>0.1898148148148148</v>
      </c>
      <c r="C118">
        <v>0.61614091702274543</v>
      </c>
      <c r="D118">
        <v>0.37962962962962971</v>
      </c>
      <c r="E118">
        <v>0.37962962962962971</v>
      </c>
      <c r="F118">
        <v>216</v>
      </c>
    </row>
    <row r="119" spans="1:6" x14ac:dyDescent="0.3">
      <c r="A119" s="1" t="s">
        <v>122</v>
      </c>
      <c r="B119">
        <v>0.17204301075268821</v>
      </c>
      <c r="C119">
        <v>0.58658846008541321</v>
      </c>
      <c r="D119">
        <v>0.34408602150537643</v>
      </c>
      <c r="E119">
        <v>0.34408602150537643</v>
      </c>
      <c r="F119">
        <v>186</v>
      </c>
    </row>
    <row r="120" spans="1:6" x14ac:dyDescent="0.3">
      <c r="A120" s="1" t="s">
        <v>123</v>
      </c>
      <c r="B120">
        <v>0.32793209876543211</v>
      </c>
      <c r="C120">
        <v>1.071516751221439</v>
      </c>
      <c r="D120">
        <v>0.76851851851851849</v>
      </c>
      <c r="E120">
        <v>1.1481481481481479</v>
      </c>
      <c r="F120">
        <v>202.98795180722891</v>
      </c>
    </row>
    <row r="121" spans="1:6" x14ac:dyDescent="0.3">
      <c r="A121" s="1" t="s">
        <v>124</v>
      </c>
      <c r="B121">
        <v>0.19230769230769229</v>
      </c>
      <c r="C121">
        <v>0.62017367294604231</v>
      </c>
      <c r="D121">
        <v>0.38461538461538458</v>
      </c>
      <c r="E121">
        <v>0.38461538461538458</v>
      </c>
      <c r="F121">
        <v>104</v>
      </c>
    </row>
    <row r="122" spans="1:6" x14ac:dyDescent="0.3">
      <c r="A122" s="1" t="s">
        <v>125</v>
      </c>
      <c r="B122">
        <v>0.25</v>
      </c>
      <c r="C122">
        <v>0.70710678118654757</v>
      </c>
      <c r="D122">
        <v>0.5</v>
      </c>
      <c r="E122">
        <v>0.5</v>
      </c>
      <c r="F122">
        <v>118</v>
      </c>
    </row>
    <row r="123" spans="1:6" x14ac:dyDescent="0.3">
      <c r="A123" s="1" t="s">
        <v>126</v>
      </c>
      <c r="B123">
        <v>0.50658056580565813</v>
      </c>
      <c r="C123">
        <v>1.402422785003395</v>
      </c>
      <c r="D123">
        <v>1.0664206642066421</v>
      </c>
      <c r="E123">
        <v>1.966789667896679</v>
      </c>
      <c r="F123">
        <v>113.4636678200692</v>
      </c>
    </row>
    <row r="124" spans="1:6" x14ac:dyDescent="0.3">
      <c r="A124" s="1" t="s">
        <v>127</v>
      </c>
      <c r="B124">
        <v>1.4375</v>
      </c>
      <c r="C124">
        <v>5.4313902456001077</v>
      </c>
      <c r="D124">
        <v>3</v>
      </c>
      <c r="E124">
        <v>29.5</v>
      </c>
      <c r="F124">
        <v>4</v>
      </c>
    </row>
    <row r="125" spans="1:6" x14ac:dyDescent="0.3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6" x14ac:dyDescent="0.3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6" x14ac:dyDescent="0.3">
      <c r="A127" s="1" t="s">
        <v>130</v>
      </c>
      <c r="B127">
        <v>0.14673913043478259</v>
      </c>
      <c r="C127">
        <v>0.5417363388859614</v>
      </c>
      <c r="D127">
        <v>0.29347826086956519</v>
      </c>
      <c r="E127">
        <v>0.29347826086956519</v>
      </c>
      <c r="F127">
        <v>91.999999999999986</v>
      </c>
    </row>
    <row r="128" spans="1:6" x14ac:dyDescent="0.3">
      <c r="A128" s="1" t="s">
        <v>131</v>
      </c>
      <c r="B128">
        <v>0.1440677966101695</v>
      </c>
      <c r="C128">
        <v>0.52075564392329543</v>
      </c>
      <c r="D128">
        <v>0.2711864406779661</v>
      </c>
      <c r="E128">
        <v>0.2711864406779661</v>
      </c>
      <c r="F128">
        <v>59</v>
      </c>
    </row>
    <row r="129" spans="1:6" x14ac:dyDescent="0.3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6" x14ac:dyDescent="0.3">
      <c r="A130" s="1" t="s">
        <v>133</v>
      </c>
      <c r="B130">
        <v>2.6111111111111112</v>
      </c>
      <c r="C130">
        <v>5.0332229568471663</v>
      </c>
      <c r="D130">
        <v>2.8888888888888888</v>
      </c>
      <c r="E130">
        <v>25.333333333333329</v>
      </c>
      <c r="F130">
        <v>-8.3076923076923084</v>
      </c>
    </row>
    <row r="131" spans="1:6" x14ac:dyDescent="0.3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6" x14ac:dyDescent="0.3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6" x14ac:dyDescent="0.3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6" x14ac:dyDescent="0.3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6" x14ac:dyDescent="0.3">
      <c r="A135" s="1" t="s">
        <v>138</v>
      </c>
      <c r="B135">
        <v>0.7274928774928775</v>
      </c>
      <c r="C135">
        <v>15.758595538097079</v>
      </c>
      <c r="D135">
        <v>9</v>
      </c>
      <c r="E135">
        <v>248.33333333333329</v>
      </c>
      <c r="F135">
        <v>9</v>
      </c>
    </row>
    <row r="136" spans="1:6" x14ac:dyDescent="0.3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6" x14ac:dyDescent="0.3">
      <c r="A137" s="1" t="s">
        <v>140</v>
      </c>
      <c r="B137">
        <v>0.16972477064220179</v>
      </c>
      <c r="C137">
        <v>0.58262298382779554</v>
      </c>
      <c r="D137">
        <v>0.33944954128440369</v>
      </c>
      <c r="E137">
        <v>0.33944954128440369</v>
      </c>
      <c r="F137">
        <v>109</v>
      </c>
    </row>
    <row r="138" spans="1:6" x14ac:dyDescent="0.3">
      <c r="A138" s="1" t="s">
        <v>141</v>
      </c>
      <c r="B138">
        <v>2</v>
      </c>
      <c r="C138">
        <v>13.85189517719507</v>
      </c>
      <c r="D138">
        <v>7.125</v>
      </c>
      <c r="E138">
        <v>191.875</v>
      </c>
      <c r="F138">
        <v>7.4385964912280702</v>
      </c>
    </row>
    <row r="139" spans="1:6" x14ac:dyDescent="0.3">
      <c r="A139" s="1" t="s">
        <v>142</v>
      </c>
      <c r="B139">
        <v>0.8</v>
      </c>
      <c r="C139">
        <v>1.4142135623730949</v>
      </c>
      <c r="D139">
        <v>1.2</v>
      </c>
      <c r="E139">
        <v>2</v>
      </c>
      <c r="F139">
        <v>5</v>
      </c>
    </row>
    <row r="140" spans="1:6" x14ac:dyDescent="0.3">
      <c r="A140" s="1" t="s">
        <v>143</v>
      </c>
      <c r="B140">
        <v>2.041666666666667</v>
      </c>
      <c r="C140">
        <v>8.4409715080670669</v>
      </c>
      <c r="D140">
        <v>3.25</v>
      </c>
      <c r="E140">
        <v>71.25</v>
      </c>
      <c r="F140">
        <v>-6.4615384615384617</v>
      </c>
    </row>
    <row r="141" spans="1:6" x14ac:dyDescent="0.3">
      <c r="A141" s="1" t="s">
        <v>144</v>
      </c>
      <c r="B141">
        <v>0.9</v>
      </c>
      <c r="C141">
        <v>2.2583179581272428</v>
      </c>
      <c r="D141">
        <v>1.5</v>
      </c>
      <c r="E141">
        <v>5.0999999999999996</v>
      </c>
      <c r="F141">
        <v>7.333333333333333</v>
      </c>
    </row>
    <row r="142" spans="1:6" x14ac:dyDescent="0.3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6" x14ac:dyDescent="0.3">
      <c r="A143" s="1" t="s">
        <v>146</v>
      </c>
      <c r="B143">
        <v>0.31692913385826771</v>
      </c>
      <c r="C143">
        <v>1.0958044540769141</v>
      </c>
      <c r="D143">
        <v>0.77559055118110232</v>
      </c>
      <c r="E143">
        <v>1.200787401574803</v>
      </c>
      <c r="F143">
        <v>254</v>
      </c>
    </row>
    <row r="144" spans="1:6" x14ac:dyDescent="0.3">
      <c r="A144" s="1" t="s">
        <v>147</v>
      </c>
      <c r="B144">
        <v>0.35947712418300648</v>
      </c>
      <c r="C144">
        <v>1.130677395435594</v>
      </c>
      <c r="D144">
        <v>0.83921568627450982</v>
      </c>
      <c r="E144">
        <v>1.27843137254902</v>
      </c>
      <c r="F144">
        <v>231.1682242990654</v>
      </c>
    </row>
    <row r="145" spans="1:6" x14ac:dyDescent="0.3">
      <c r="A145" s="1" t="s">
        <v>148</v>
      </c>
      <c r="B145">
        <v>0.7142857142857143</v>
      </c>
      <c r="C145">
        <v>1.2535663410560169</v>
      </c>
      <c r="D145">
        <v>1</v>
      </c>
      <c r="E145">
        <v>1.571428571428571</v>
      </c>
      <c r="F145">
        <v>7</v>
      </c>
    </row>
    <row r="146" spans="1:6" x14ac:dyDescent="0.3">
      <c r="A146" s="1" t="s">
        <v>149</v>
      </c>
      <c r="B146">
        <v>0.32523616734143052</v>
      </c>
      <c r="C146">
        <v>1.120294929357863</v>
      </c>
      <c r="D146">
        <v>0.78542510121457487</v>
      </c>
      <c r="E146">
        <v>1.2550607287449389</v>
      </c>
      <c r="F146">
        <v>231.7216494845361</v>
      </c>
    </row>
    <row r="147" spans="1:6" x14ac:dyDescent="0.3">
      <c r="A147" s="1" t="s">
        <v>150</v>
      </c>
      <c r="B147">
        <v>0.28423236514522821</v>
      </c>
      <c r="C147">
        <v>1.032661629718939</v>
      </c>
      <c r="D147">
        <v>0.69294605809128629</v>
      </c>
      <c r="E147">
        <v>1.0663900414937759</v>
      </c>
      <c r="F147">
        <v>241</v>
      </c>
    </row>
    <row r="148" spans="1:6" x14ac:dyDescent="0.3">
      <c r="A148" s="1" t="s">
        <v>151</v>
      </c>
      <c r="B148">
        <v>0.79419669102208768</v>
      </c>
      <c r="C148">
        <v>2.7041023117051828</v>
      </c>
      <c r="D148">
        <v>1.9682539682539679</v>
      </c>
      <c r="E148">
        <v>7.3121693121693134</v>
      </c>
      <c r="F148">
        <v>50.806451612903231</v>
      </c>
    </row>
    <row r="149" spans="1:6" x14ac:dyDescent="0.3">
      <c r="A149" s="1" t="s">
        <v>152</v>
      </c>
      <c r="B149">
        <v>0.36823104693140801</v>
      </c>
      <c r="C149">
        <v>1.06976835442537</v>
      </c>
      <c r="D149">
        <v>0.78339350180505418</v>
      </c>
      <c r="E149">
        <v>1.144404332129964</v>
      </c>
      <c r="F149">
        <v>215.72811059907829</v>
      </c>
    </row>
    <row r="150" spans="1:6" x14ac:dyDescent="0.3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6" x14ac:dyDescent="0.3">
      <c r="A151" s="1" t="s">
        <v>154</v>
      </c>
      <c r="B151">
        <v>0.36666666666666659</v>
      </c>
      <c r="C151">
        <v>0.89442719099991586</v>
      </c>
      <c r="D151">
        <v>0.8</v>
      </c>
      <c r="E151">
        <v>0.8</v>
      </c>
      <c r="F151">
        <v>5</v>
      </c>
    </row>
    <row r="152" spans="1:6" x14ac:dyDescent="0.3">
      <c r="A152" s="1" t="s">
        <v>155</v>
      </c>
      <c r="B152">
        <v>2.25</v>
      </c>
      <c r="C152">
        <v>3.701351104664349</v>
      </c>
      <c r="D152">
        <v>2.9</v>
      </c>
      <c r="E152">
        <v>13.7</v>
      </c>
      <c r="F152">
        <v>3.7931034482758621</v>
      </c>
    </row>
    <row r="153" spans="1:6" x14ac:dyDescent="0.3">
      <c r="A153" s="1" t="s">
        <v>156</v>
      </c>
      <c r="B153">
        <v>0.25</v>
      </c>
      <c r="C153">
        <v>0.57735026918962573</v>
      </c>
      <c r="D153">
        <v>0.33333333333333331</v>
      </c>
      <c r="E153">
        <v>0.33333333333333331</v>
      </c>
      <c r="F153">
        <v>0</v>
      </c>
    </row>
    <row r="154" spans="1:6" x14ac:dyDescent="0.3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6" x14ac:dyDescent="0.3">
      <c r="A155" s="1" t="s">
        <v>158</v>
      </c>
      <c r="B155">
        <v>0.31324404761904762</v>
      </c>
      <c r="C155">
        <v>1.0958525708975899</v>
      </c>
      <c r="D155">
        <v>0.7723214285714286</v>
      </c>
      <c r="E155">
        <v>1.200892857142857</v>
      </c>
      <c r="F155">
        <v>224</v>
      </c>
    </row>
    <row r="156" spans="1:6" x14ac:dyDescent="0.3">
      <c r="A156" s="1" t="s">
        <v>159</v>
      </c>
      <c r="B156">
        <v>1.1849409849409851</v>
      </c>
      <c r="C156">
        <v>83.609808037095746</v>
      </c>
      <c r="D156">
        <v>29.8</v>
      </c>
      <c r="E156">
        <v>6990.6</v>
      </c>
      <c r="F156">
        <v>9.8657718120805367</v>
      </c>
    </row>
    <row r="157" spans="1:6" x14ac:dyDescent="0.3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6" x14ac:dyDescent="0.3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6" x14ac:dyDescent="0.3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6" x14ac:dyDescent="0.3">
      <c r="A160" s="1" t="s">
        <v>163</v>
      </c>
      <c r="B160">
        <v>1.3787878787878789</v>
      </c>
      <c r="C160">
        <v>2.1742292260184359</v>
      </c>
      <c r="D160">
        <v>1.636363636363636</v>
      </c>
      <c r="E160">
        <v>4.7272727272727284</v>
      </c>
      <c r="F160">
        <v>-9.7777777777777768</v>
      </c>
    </row>
    <row r="161" spans="1:6" x14ac:dyDescent="0.3">
      <c r="A161" s="1" t="s">
        <v>164</v>
      </c>
      <c r="B161">
        <v>0.2142857142857143</v>
      </c>
      <c r="C161">
        <v>0.64142698058981851</v>
      </c>
      <c r="D161">
        <v>0.41142857142857142</v>
      </c>
      <c r="E161">
        <v>0.41142857142857142</v>
      </c>
      <c r="F161">
        <v>175</v>
      </c>
    </row>
    <row r="162" spans="1:6" x14ac:dyDescent="0.3">
      <c r="A162" s="1" t="s">
        <v>165</v>
      </c>
      <c r="B162">
        <v>1.2727272727272729</v>
      </c>
      <c r="C162">
        <v>1.8340219092574559</v>
      </c>
      <c r="D162">
        <v>1.545454545454545</v>
      </c>
      <c r="E162">
        <v>3.3636363636363642</v>
      </c>
      <c r="F162">
        <v>-1.9411764705882351</v>
      </c>
    </row>
    <row r="163" spans="1:6" x14ac:dyDescent="0.3">
      <c r="A163" s="1" t="s">
        <v>166</v>
      </c>
      <c r="B163">
        <v>1.5476190476190479</v>
      </c>
      <c r="C163">
        <v>4.5825756949558398</v>
      </c>
      <c r="D163">
        <v>3.5714285714285721</v>
      </c>
      <c r="E163">
        <v>21</v>
      </c>
      <c r="F163">
        <v>4.2</v>
      </c>
    </row>
    <row r="164" spans="1:6" x14ac:dyDescent="0.3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6" x14ac:dyDescent="0.3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6" x14ac:dyDescent="0.3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6" x14ac:dyDescent="0.3">
      <c r="A167" s="1" t="s">
        <v>170</v>
      </c>
      <c r="B167">
        <v>0.40972222222222221</v>
      </c>
      <c r="C167">
        <v>0.87400737347512625</v>
      </c>
      <c r="D167">
        <v>0.625</v>
      </c>
      <c r="E167">
        <v>0.76388888888888884</v>
      </c>
      <c r="F167">
        <v>72</v>
      </c>
    </row>
    <row r="168" spans="1:6" x14ac:dyDescent="0.3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6" x14ac:dyDescent="0.3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6" x14ac:dyDescent="0.3">
      <c r="A170" s="1" t="s">
        <v>173</v>
      </c>
      <c r="B170">
        <v>0.51271076523994807</v>
      </c>
      <c r="C170">
        <v>1.3989990863398609</v>
      </c>
      <c r="D170">
        <v>1.0856031128404671</v>
      </c>
      <c r="E170">
        <v>1.957198443579766</v>
      </c>
      <c r="F170">
        <v>104.08960573476701</v>
      </c>
    </row>
    <row r="171" spans="1:6" x14ac:dyDescent="0.3">
      <c r="A171" s="1" t="s">
        <v>174</v>
      </c>
      <c r="B171">
        <v>0.38633686690223801</v>
      </c>
      <c r="C171">
        <v>0.94364154420923896</v>
      </c>
      <c r="D171">
        <v>0.71378091872791516</v>
      </c>
      <c r="E171">
        <v>0.89045936395759717</v>
      </c>
      <c r="F171">
        <v>142.9009900990099</v>
      </c>
    </row>
    <row r="172" spans="1:6" x14ac:dyDescent="0.3">
      <c r="A172" s="1" t="s">
        <v>175</v>
      </c>
      <c r="B172">
        <v>0.1198630136986301</v>
      </c>
      <c r="C172">
        <v>0.4896182465934662</v>
      </c>
      <c r="D172">
        <v>0.23972602739726029</v>
      </c>
      <c r="E172">
        <v>0.23972602739726029</v>
      </c>
      <c r="F172">
        <v>146</v>
      </c>
    </row>
    <row r="173" spans="1:6" x14ac:dyDescent="0.3">
      <c r="A173" s="1" t="s">
        <v>176</v>
      </c>
      <c r="B173">
        <v>1.333333333333333</v>
      </c>
      <c r="C173">
        <v>4.5825756949558398</v>
      </c>
      <c r="D173">
        <v>3.285714285714286</v>
      </c>
      <c r="E173">
        <v>21</v>
      </c>
      <c r="F173">
        <v>7</v>
      </c>
    </row>
    <row r="174" spans="1:6" x14ac:dyDescent="0.3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6" x14ac:dyDescent="0.3">
      <c r="A175" s="1" t="s">
        <v>178</v>
      </c>
      <c r="B175">
        <v>0.17346938775510201</v>
      </c>
      <c r="C175">
        <v>0.58901508937395153</v>
      </c>
      <c r="D175">
        <v>0.34693877551020408</v>
      </c>
      <c r="E175">
        <v>0.34693877551020408</v>
      </c>
      <c r="F175">
        <v>98</v>
      </c>
    </row>
    <row r="176" spans="1:6" x14ac:dyDescent="0.3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6" x14ac:dyDescent="0.3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6" x14ac:dyDescent="0.3">
      <c r="A178" s="1" t="s">
        <v>181</v>
      </c>
      <c r="B178">
        <v>0.20454545454545461</v>
      </c>
      <c r="C178">
        <v>0.64842466444032298</v>
      </c>
      <c r="D178">
        <v>0.35227272727272729</v>
      </c>
      <c r="E178">
        <v>0.42045454545454553</v>
      </c>
      <c r="F178">
        <v>88</v>
      </c>
    </row>
    <row r="179" spans="1:6" x14ac:dyDescent="0.3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6" x14ac:dyDescent="0.3">
      <c r="A180" s="1" t="s">
        <v>183</v>
      </c>
      <c r="B180">
        <v>0.19230769230769229</v>
      </c>
      <c r="C180">
        <v>0.62017367294604231</v>
      </c>
      <c r="D180">
        <v>0.38461538461538458</v>
      </c>
      <c r="E180">
        <v>0.38461538461538458</v>
      </c>
      <c r="F180">
        <v>65</v>
      </c>
    </row>
    <row r="181" spans="1:6" x14ac:dyDescent="0.3">
      <c r="A181" s="1" t="s">
        <v>184</v>
      </c>
      <c r="B181">
        <v>0.41423948220064732</v>
      </c>
      <c r="C181">
        <v>1.0763717070696051</v>
      </c>
      <c r="D181">
        <v>0.82847896440129454</v>
      </c>
      <c r="E181">
        <v>1.1585760517799351</v>
      </c>
      <c r="F181">
        <v>125.53125</v>
      </c>
    </row>
    <row r="182" spans="1:6" x14ac:dyDescent="0.3">
      <c r="A182" s="1" t="s">
        <v>185</v>
      </c>
      <c r="B182">
        <v>1.05</v>
      </c>
      <c r="C182">
        <v>1.3784048752090221</v>
      </c>
      <c r="D182">
        <v>1.3</v>
      </c>
      <c r="E182">
        <v>1.9</v>
      </c>
      <c r="F182">
        <v>8.4615384615384617</v>
      </c>
    </row>
    <row r="183" spans="1:6" x14ac:dyDescent="0.3">
      <c r="A183" s="1" t="s">
        <v>186</v>
      </c>
      <c r="B183">
        <v>0.5714285714285714</v>
      </c>
      <c r="C183">
        <v>0.7559289460184544</v>
      </c>
      <c r="D183">
        <v>0.5714285714285714</v>
      </c>
      <c r="E183">
        <v>0.5714285714285714</v>
      </c>
      <c r="F183">
        <v>0</v>
      </c>
    </row>
    <row r="184" spans="1:6" x14ac:dyDescent="0.3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6" x14ac:dyDescent="0.3">
      <c r="A185" s="1" t="s">
        <v>188</v>
      </c>
      <c r="B185">
        <v>0.54545454545454541</v>
      </c>
      <c r="C185">
        <v>1.044465935734187</v>
      </c>
      <c r="D185">
        <v>0.72727272727272729</v>
      </c>
      <c r="E185">
        <v>1.0909090909090911</v>
      </c>
      <c r="F185">
        <v>2.75</v>
      </c>
    </row>
    <row r="186" spans="1:6" x14ac:dyDescent="0.3">
      <c r="A186" s="1" t="s">
        <v>189</v>
      </c>
      <c r="B186">
        <v>0</v>
      </c>
      <c r="C186">
        <v>0</v>
      </c>
      <c r="D186">
        <v>0</v>
      </c>
      <c r="E186">
        <v>0</v>
      </c>
    </row>
    <row r="187" spans="1:6" x14ac:dyDescent="0.3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6" x14ac:dyDescent="0.3">
      <c r="A188" s="1" t="s">
        <v>191</v>
      </c>
      <c r="B188">
        <v>0.1423611111111111</v>
      </c>
      <c r="C188">
        <v>0.53359368645273741</v>
      </c>
      <c r="D188">
        <v>0.28472222222222221</v>
      </c>
      <c r="E188">
        <v>0.28472222222222221</v>
      </c>
      <c r="F188">
        <v>144</v>
      </c>
    </row>
    <row r="189" spans="1:6" x14ac:dyDescent="0.3">
      <c r="A189" s="1" t="s">
        <v>192</v>
      </c>
      <c r="B189">
        <v>0.17088607594936711</v>
      </c>
      <c r="C189">
        <v>0.58461282221546784</v>
      </c>
      <c r="D189">
        <v>0.34177215189873422</v>
      </c>
      <c r="E189">
        <v>0.34177215189873422</v>
      </c>
      <c r="F189">
        <v>158</v>
      </c>
    </row>
    <row r="190" spans="1:6" x14ac:dyDescent="0.3">
      <c r="A190" s="1" t="s">
        <v>193</v>
      </c>
      <c r="B190">
        <v>1.55</v>
      </c>
      <c r="C190">
        <v>2.8284271247461898</v>
      </c>
      <c r="D190">
        <v>2.2000000000000002</v>
      </c>
      <c r="E190">
        <v>8</v>
      </c>
      <c r="F190">
        <v>4.545454545454545</v>
      </c>
    </row>
    <row r="191" spans="1:6" x14ac:dyDescent="0.3">
      <c r="A191" s="1" t="s">
        <v>194</v>
      </c>
      <c r="B191">
        <v>0.75</v>
      </c>
      <c r="C191">
        <v>1.35400640077266</v>
      </c>
      <c r="D191">
        <v>1.166666666666667</v>
      </c>
      <c r="E191">
        <v>1.833333333333333</v>
      </c>
      <c r="F191">
        <v>0.8571428571428571</v>
      </c>
    </row>
    <row r="192" spans="1:6" x14ac:dyDescent="0.3">
      <c r="A192" s="1" t="s">
        <v>195</v>
      </c>
      <c r="B192">
        <v>1.055555555555556</v>
      </c>
      <c r="C192">
        <v>1.9436506316151001</v>
      </c>
      <c r="D192">
        <v>1.333333333333333</v>
      </c>
      <c r="E192">
        <v>3.7777777777777781</v>
      </c>
      <c r="F192">
        <v>7.5</v>
      </c>
    </row>
    <row r="193" spans="1:6" x14ac:dyDescent="0.3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6" x14ac:dyDescent="0.3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6" x14ac:dyDescent="0.3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6" x14ac:dyDescent="0.3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6" x14ac:dyDescent="0.3">
      <c r="A197" s="1" t="s">
        <v>200</v>
      </c>
      <c r="B197">
        <v>1.2222222222222221</v>
      </c>
      <c r="C197">
        <v>1.6329931618554521</v>
      </c>
      <c r="D197">
        <v>1.333333333333333</v>
      </c>
      <c r="E197">
        <v>2.666666666666667</v>
      </c>
      <c r="F197">
        <v>-7.5</v>
      </c>
    </row>
    <row r="198" spans="1:6" x14ac:dyDescent="0.3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6" x14ac:dyDescent="0.3">
      <c r="A199" s="1" t="s">
        <v>202</v>
      </c>
      <c r="B199">
        <v>0.15151515151515149</v>
      </c>
      <c r="C199">
        <v>0.55048188256318031</v>
      </c>
      <c r="D199">
        <v>0.30303030303030298</v>
      </c>
      <c r="E199">
        <v>0.30303030303030298</v>
      </c>
      <c r="F199">
        <v>132</v>
      </c>
    </row>
    <row r="200" spans="1:6" x14ac:dyDescent="0.3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6" x14ac:dyDescent="0.3">
      <c r="A201" s="1" t="s">
        <v>204</v>
      </c>
      <c r="B201">
        <v>0.17499999999999999</v>
      </c>
      <c r="C201">
        <v>0.59160797830996159</v>
      </c>
      <c r="D201">
        <v>0.35</v>
      </c>
      <c r="E201">
        <v>0.35</v>
      </c>
      <c r="F201">
        <v>160</v>
      </c>
    </row>
    <row r="202" spans="1:6" x14ac:dyDescent="0.3">
      <c r="A202" s="1" t="s">
        <v>205</v>
      </c>
      <c r="B202">
        <v>0.6428571428571429</v>
      </c>
      <c r="C202">
        <v>1.2535663410560169</v>
      </c>
      <c r="D202">
        <v>1</v>
      </c>
      <c r="E202">
        <v>1.571428571428571</v>
      </c>
      <c r="F202">
        <v>5</v>
      </c>
    </row>
    <row r="203" spans="1:6" x14ac:dyDescent="0.3">
      <c r="A203" s="1" t="s">
        <v>206</v>
      </c>
      <c r="B203">
        <v>0.66666666666666663</v>
      </c>
      <c r="C203">
        <v>2.179449471770337</v>
      </c>
      <c r="D203">
        <v>1.75</v>
      </c>
      <c r="E203">
        <v>4.75</v>
      </c>
      <c r="F203">
        <v>8</v>
      </c>
    </row>
    <row r="204" spans="1:6" x14ac:dyDescent="0.3">
      <c r="A204" s="1" t="s">
        <v>207</v>
      </c>
      <c r="B204">
        <v>0.33333333333333331</v>
      </c>
      <c r="C204">
        <v>1.060660171779821</v>
      </c>
      <c r="D204">
        <v>0.875</v>
      </c>
      <c r="E204">
        <v>1.125</v>
      </c>
      <c r="F204">
        <v>5.7142857142857144</v>
      </c>
    </row>
    <row r="205" spans="1:6" x14ac:dyDescent="0.3">
      <c r="A205" s="1" t="s">
        <v>208</v>
      </c>
      <c r="B205">
        <v>0.24050632911392411</v>
      </c>
      <c r="C205">
        <v>0.68436425270446943</v>
      </c>
      <c r="D205">
        <v>0.41772151898734178</v>
      </c>
      <c r="E205">
        <v>0.46835443037974678</v>
      </c>
      <c r="F205">
        <v>79</v>
      </c>
    </row>
    <row r="206" spans="1:6" x14ac:dyDescent="0.3">
      <c r="A206" s="1" t="s">
        <v>209</v>
      </c>
      <c r="B206">
        <v>0.54216867469879515</v>
      </c>
      <c r="C206">
        <v>1.064203984432462</v>
      </c>
      <c r="D206">
        <v>0.79518072289156627</v>
      </c>
      <c r="E206">
        <v>1.132530120481928</v>
      </c>
      <c r="F206">
        <v>83</v>
      </c>
    </row>
    <row r="207" spans="1:6" x14ac:dyDescent="0.3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6" x14ac:dyDescent="0.3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6" x14ac:dyDescent="0.3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6" x14ac:dyDescent="0.3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6" x14ac:dyDescent="0.3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6" x14ac:dyDescent="0.3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6" x14ac:dyDescent="0.3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6" x14ac:dyDescent="0.3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6" x14ac:dyDescent="0.3">
      <c r="A215" s="1" t="s">
        <v>218</v>
      </c>
      <c r="B215">
        <v>1.083365917521969</v>
      </c>
      <c r="C215">
        <v>3.4741997199740138</v>
      </c>
      <c r="D215">
        <v>2.7898089171974521</v>
      </c>
      <c r="E215">
        <v>12.070063694267519</v>
      </c>
      <c r="F215">
        <v>37.99543378995434</v>
      </c>
    </row>
    <row r="216" spans="1:6" x14ac:dyDescent="0.3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6" x14ac:dyDescent="0.3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6" x14ac:dyDescent="0.3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6" x14ac:dyDescent="0.3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6" x14ac:dyDescent="0.3">
      <c r="A220" s="1" t="s">
        <v>223</v>
      </c>
      <c r="B220">
        <v>0.1736842105263158</v>
      </c>
      <c r="C220">
        <v>0.57124057057747946</v>
      </c>
      <c r="D220">
        <v>0.32631578947368423</v>
      </c>
      <c r="E220">
        <v>0.32631578947368423</v>
      </c>
      <c r="F220">
        <v>82.741935483870961</v>
      </c>
    </row>
    <row r="221" spans="1:6" x14ac:dyDescent="0.3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6" x14ac:dyDescent="0.3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6" x14ac:dyDescent="0.3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6" x14ac:dyDescent="0.3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6" x14ac:dyDescent="0.3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6" x14ac:dyDescent="0.3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6" x14ac:dyDescent="0.3">
      <c r="A227" s="1" t="s">
        <v>230</v>
      </c>
      <c r="B227">
        <v>0.5</v>
      </c>
      <c r="C227">
        <v>1.58113883008419</v>
      </c>
      <c r="D227">
        <v>1.166666666666667</v>
      </c>
      <c r="E227">
        <v>2.5</v>
      </c>
      <c r="F227">
        <v>-0.8571428571428571</v>
      </c>
    </row>
    <row r="228" spans="1:6" x14ac:dyDescent="0.3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6" x14ac:dyDescent="0.3">
      <c r="A229" s="1" t="s">
        <v>232</v>
      </c>
      <c r="B229">
        <v>0.40894568690095839</v>
      </c>
      <c r="C229">
        <v>1.0529131958917921</v>
      </c>
      <c r="D229">
        <v>0.76996805111821087</v>
      </c>
      <c r="E229">
        <v>1.1086261980830669</v>
      </c>
      <c r="F229">
        <v>107.79668049792529</v>
      </c>
    </row>
    <row r="230" spans="1:6" x14ac:dyDescent="0.3">
      <c r="A230" s="1" t="s">
        <v>233</v>
      </c>
      <c r="B230">
        <v>0.4937037037037037</v>
      </c>
      <c r="C230">
        <v>1.321615173439934</v>
      </c>
      <c r="D230">
        <v>1.0088888888888889</v>
      </c>
      <c r="E230">
        <v>1.746666666666667</v>
      </c>
      <c r="F230">
        <v>115.9691629955947</v>
      </c>
    </row>
    <row r="231" spans="1:6" x14ac:dyDescent="0.3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6" x14ac:dyDescent="0.3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6" x14ac:dyDescent="0.3">
      <c r="A233" s="1" t="s">
        <v>236</v>
      </c>
      <c r="B233">
        <v>2</v>
      </c>
      <c r="C233">
        <v>5.1044642770378514</v>
      </c>
      <c r="D233">
        <v>2.7222222222222219</v>
      </c>
      <c r="E233">
        <v>26.055555555555561</v>
      </c>
      <c r="F233">
        <v>15.795918367346941</v>
      </c>
    </row>
    <row r="234" spans="1:6" x14ac:dyDescent="0.3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6" x14ac:dyDescent="0.3">
      <c r="A235" s="1" t="s">
        <v>238</v>
      </c>
      <c r="B235">
        <v>0.15789473684210531</v>
      </c>
      <c r="C235">
        <v>0.56195148694901631</v>
      </c>
      <c r="D235">
        <v>0.31578947368421051</v>
      </c>
      <c r="E235">
        <v>0.31578947368421051</v>
      </c>
      <c r="F235">
        <v>76</v>
      </c>
    </row>
    <row r="236" spans="1:6" x14ac:dyDescent="0.3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6" x14ac:dyDescent="0.3">
      <c r="A237" s="1" t="s">
        <v>240</v>
      </c>
      <c r="B237">
        <v>0.77536231884057971</v>
      </c>
      <c r="C237">
        <v>1.847442415411336</v>
      </c>
      <c r="D237">
        <v>1.456521739130435</v>
      </c>
      <c r="E237">
        <v>3.4130434782608701</v>
      </c>
      <c r="F237">
        <v>13.73134328358209</v>
      </c>
    </row>
    <row r="238" spans="1:6" x14ac:dyDescent="0.3">
      <c r="A238" s="1" t="s">
        <v>241</v>
      </c>
      <c r="B238">
        <v>0.85006515043828479</v>
      </c>
      <c r="C238">
        <v>2.6050085703777048</v>
      </c>
      <c r="D238">
        <v>2.0298507462686568</v>
      </c>
      <c r="E238">
        <v>6.7860696517412933</v>
      </c>
      <c r="F238">
        <v>53.205882352941167</v>
      </c>
    </row>
    <row r="239" spans="1:6" x14ac:dyDescent="0.3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6" x14ac:dyDescent="0.3">
      <c r="A240" s="1" t="s">
        <v>243</v>
      </c>
      <c r="B240">
        <v>0.94444444444444442</v>
      </c>
      <c r="C240">
        <v>1.527525231651947</v>
      </c>
      <c r="D240">
        <v>1.2222222222222221</v>
      </c>
      <c r="E240">
        <v>2.333333333333333</v>
      </c>
      <c r="F240">
        <v>4.0909090909090908</v>
      </c>
    </row>
    <row r="241" spans="1:6" x14ac:dyDescent="0.3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6" x14ac:dyDescent="0.3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6" x14ac:dyDescent="0.3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6" x14ac:dyDescent="0.3">
      <c r="A244" s="1" t="s">
        <v>247</v>
      </c>
      <c r="B244">
        <v>0.4442528735632183</v>
      </c>
      <c r="C244">
        <v>1.3403550739031549</v>
      </c>
      <c r="D244">
        <v>0.97586206896551719</v>
      </c>
      <c r="E244">
        <v>1.796551724137931</v>
      </c>
      <c r="F244">
        <v>175.2296819787986</v>
      </c>
    </row>
    <row r="245" spans="1:6" x14ac:dyDescent="0.3">
      <c r="A245" s="1" t="s">
        <v>248</v>
      </c>
      <c r="B245">
        <v>0.14000000000000001</v>
      </c>
      <c r="C245">
        <v>0.52915026221291817</v>
      </c>
      <c r="D245">
        <v>0.28000000000000003</v>
      </c>
      <c r="E245">
        <v>0.28000000000000003</v>
      </c>
      <c r="F245">
        <v>74.999999999999986</v>
      </c>
    </row>
    <row r="246" spans="1:6" x14ac:dyDescent="0.3">
      <c r="A246" s="1" t="s">
        <v>249</v>
      </c>
      <c r="B246">
        <v>0.14150943396226409</v>
      </c>
      <c r="C246">
        <v>0.53199517659893147</v>
      </c>
      <c r="D246">
        <v>0.28301886792452829</v>
      </c>
      <c r="E246">
        <v>0.28301886792452829</v>
      </c>
      <c r="F246">
        <v>106</v>
      </c>
    </row>
    <row r="247" spans="1:6" x14ac:dyDescent="0.3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6" x14ac:dyDescent="0.3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6" x14ac:dyDescent="0.3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6" x14ac:dyDescent="0.3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6" x14ac:dyDescent="0.3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6" x14ac:dyDescent="0.3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6" x14ac:dyDescent="0.3">
      <c r="A253" s="1" t="s">
        <v>256</v>
      </c>
      <c r="B253">
        <v>1.2549358229319321</v>
      </c>
      <c r="C253">
        <v>3.340006290914181</v>
      </c>
      <c r="D253">
        <v>2.7898832684824901</v>
      </c>
      <c r="E253">
        <v>11.155642023346299</v>
      </c>
      <c r="F253">
        <v>36.202231520223151</v>
      </c>
    </row>
    <row r="254" spans="1:6" x14ac:dyDescent="0.3">
      <c r="A254" s="1" t="s">
        <v>257</v>
      </c>
      <c r="B254">
        <v>0.80660643704121959</v>
      </c>
      <c r="C254">
        <v>2.2004311471167601</v>
      </c>
      <c r="D254">
        <v>1.766798418972332</v>
      </c>
      <c r="E254">
        <v>4.8418972332015811</v>
      </c>
      <c r="F254">
        <v>67.353467561521256</v>
      </c>
    </row>
    <row r="255" spans="1:6" x14ac:dyDescent="0.3">
      <c r="A255" s="1" t="s">
        <v>258</v>
      </c>
      <c r="B255">
        <v>0.37349397590361438</v>
      </c>
      <c r="C255">
        <v>1.097642599896903</v>
      </c>
      <c r="D255">
        <v>0.8112449799196787</v>
      </c>
      <c r="E255">
        <v>1.2048192771084341</v>
      </c>
      <c r="F255">
        <v>197.22772277227719</v>
      </c>
    </row>
    <row r="256" spans="1:6" x14ac:dyDescent="0.3">
      <c r="A256" s="1" t="s">
        <v>259</v>
      </c>
      <c r="B256">
        <v>0.16</v>
      </c>
      <c r="C256">
        <v>0.56568542494923801</v>
      </c>
      <c r="D256">
        <v>0.32</v>
      </c>
      <c r="E256">
        <v>0.32</v>
      </c>
      <c r="F256">
        <v>75</v>
      </c>
    </row>
    <row r="257" spans="1:6" x14ac:dyDescent="0.3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6" x14ac:dyDescent="0.3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6" x14ac:dyDescent="0.3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6" x14ac:dyDescent="0.3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6" x14ac:dyDescent="0.3">
      <c r="A261" s="1" t="s">
        <v>264</v>
      </c>
      <c r="B261">
        <v>0.14830508474576271</v>
      </c>
      <c r="C261">
        <v>0.5042194840896107</v>
      </c>
      <c r="D261">
        <v>0.25423728813559321</v>
      </c>
      <c r="E261">
        <v>0.25423728813559321</v>
      </c>
      <c r="F261">
        <v>118</v>
      </c>
    </row>
    <row r="262" spans="1:6" x14ac:dyDescent="0.3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6" x14ac:dyDescent="0.3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6" x14ac:dyDescent="0.3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6" x14ac:dyDescent="0.3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6" x14ac:dyDescent="0.3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6" x14ac:dyDescent="0.3">
      <c r="A267" s="1" t="s">
        <v>270</v>
      </c>
      <c r="B267">
        <v>0.23837209302325579</v>
      </c>
      <c r="C267">
        <v>0.7470873676376284</v>
      </c>
      <c r="D267">
        <v>0.46511627906976738</v>
      </c>
      <c r="E267">
        <v>0.55813953488372092</v>
      </c>
      <c r="F267">
        <v>86</v>
      </c>
    </row>
    <row r="268" spans="1:6" x14ac:dyDescent="0.3">
      <c r="A268" s="1" t="s">
        <v>271</v>
      </c>
      <c r="B268">
        <v>0.22916666666666671</v>
      </c>
      <c r="C268">
        <v>0.62915286960589578</v>
      </c>
      <c r="D268">
        <v>0.375</v>
      </c>
      <c r="E268">
        <v>0.39583333333333331</v>
      </c>
      <c r="F268">
        <v>96</v>
      </c>
    </row>
    <row r="269" spans="1:6" x14ac:dyDescent="0.3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6" x14ac:dyDescent="0.3">
      <c r="A270" s="1" t="s">
        <v>273</v>
      </c>
      <c r="B270">
        <v>0.1333333333333333</v>
      </c>
      <c r="C270">
        <v>0.5163977794943222</v>
      </c>
      <c r="D270">
        <v>0.26666666666666672</v>
      </c>
      <c r="E270">
        <v>0.26666666666666672</v>
      </c>
      <c r="F270">
        <v>60</v>
      </c>
    </row>
    <row r="271" spans="1:6" x14ac:dyDescent="0.3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6" x14ac:dyDescent="0.3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6" x14ac:dyDescent="0.3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6" x14ac:dyDescent="0.3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6" x14ac:dyDescent="0.3">
      <c r="A275" s="1" t="s">
        <v>278</v>
      </c>
      <c r="B275">
        <v>0.56672705314009664</v>
      </c>
      <c r="C275">
        <v>1.481773320691476</v>
      </c>
      <c r="D275">
        <v>1.188405797101449</v>
      </c>
      <c r="E275">
        <v>2.195652173913043</v>
      </c>
      <c r="F275">
        <v>75.731707317073173</v>
      </c>
    </row>
    <row r="276" spans="1:6" x14ac:dyDescent="0.3">
      <c r="A276" s="1" t="s">
        <v>279</v>
      </c>
      <c r="B276">
        <v>0.94444444444444442</v>
      </c>
      <c r="C276">
        <v>1.527525231651947</v>
      </c>
      <c r="D276">
        <v>1.444444444444444</v>
      </c>
      <c r="E276">
        <v>2.333333333333333</v>
      </c>
      <c r="F276">
        <v>4.8461538461538458</v>
      </c>
    </row>
    <row r="277" spans="1:6" x14ac:dyDescent="0.3">
      <c r="A277" s="1" t="s">
        <v>280</v>
      </c>
      <c r="B277">
        <v>0.68181818181818177</v>
      </c>
      <c r="C277">
        <v>1.809068067466582</v>
      </c>
      <c r="D277">
        <v>1.0909090909090911</v>
      </c>
      <c r="E277">
        <v>3.2727272727272729</v>
      </c>
      <c r="F277">
        <v>7.3333333333333339</v>
      </c>
    </row>
    <row r="278" spans="1:6" x14ac:dyDescent="0.3">
      <c r="A278" s="1" t="s">
        <v>281</v>
      </c>
      <c r="B278">
        <v>3.6111111111111112</v>
      </c>
      <c r="C278">
        <v>11.575836902790231</v>
      </c>
      <c r="D278">
        <v>7.333333333333333</v>
      </c>
      <c r="E278">
        <v>134</v>
      </c>
      <c r="F278">
        <v>3</v>
      </c>
    </row>
    <row r="279" spans="1:6" x14ac:dyDescent="0.3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6" x14ac:dyDescent="0.3">
      <c r="A280" s="1" t="s">
        <v>283</v>
      </c>
      <c r="B280">
        <v>0.18</v>
      </c>
      <c r="C280">
        <v>0.58878405775518983</v>
      </c>
      <c r="D280">
        <v>0.34666666666666668</v>
      </c>
      <c r="E280">
        <v>0.34666666666666668</v>
      </c>
      <c r="F280">
        <v>150</v>
      </c>
    </row>
    <row r="281" spans="1:6" x14ac:dyDescent="0.3">
      <c r="A281" s="1" t="s">
        <v>284</v>
      </c>
      <c r="B281">
        <v>0.19337016574585639</v>
      </c>
      <c r="C281">
        <v>0.62188450012177721</v>
      </c>
      <c r="D281">
        <v>0.38674033149171272</v>
      </c>
      <c r="E281">
        <v>0.38674033149171272</v>
      </c>
      <c r="F281">
        <v>181</v>
      </c>
    </row>
    <row r="282" spans="1:6" x14ac:dyDescent="0.3">
      <c r="A282" s="1" t="s">
        <v>285</v>
      </c>
      <c r="B282">
        <v>0.16120218579234971</v>
      </c>
      <c r="C282">
        <v>0.56780663221267458</v>
      </c>
      <c r="D282">
        <v>0.32240437158469948</v>
      </c>
      <c r="E282">
        <v>0.32240437158469948</v>
      </c>
      <c r="F282">
        <v>183</v>
      </c>
    </row>
    <row r="283" spans="1:6" x14ac:dyDescent="0.3">
      <c r="A283" s="1" t="s">
        <v>286</v>
      </c>
      <c r="B283">
        <v>0.24540143377383511</v>
      </c>
      <c r="C283">
        <v>14.79382110399956</v>
      </c>
      <c r="D283">
        <v>10.857142857142859</v>
      </c>
      <c r="E283">
        <v>218.85714285714289</v>
      </c>
      <c r="F283">
        <v>-5.3421052631578947</v>
      </c>
    </row>
    <row r="284" spans="1:6" x14ac:dyDescent="0.3">
      <c r="A284" s="1" t="s">
        <v>287</v>
      </c>
      <c r="B284">
        <v>0.35696969696969688</v>
      </c>
      <c r="C284">
        <v>0.94964108052367968</v>
      </c>
      <c r="D284">
        <v>0.69090909090909092</v>
      </c>
      <c r="E284">
        <v>0.90181818181818185</v>
      </c>
      <c r="F284">
        <v>153.42105263157899</v>
      </c>
    </row>
    <row r="285" spans="1:6" x14ac:dyDescent="0.3">
      <c r="A285" s="1" t="s">
        <v>288</v>
      </c>
      <c r="B285">
        <v>0.13005780346820811</v>
      </c>
      <c r="C285">
        <v>0.5100153006885344</v>
      </c>
      <c r="D285">
        <v>0.26011560693641622</v>
      </c>
      <c r="E285">
        <v>0.26011560693641622</v>
      </c>
      <c r="F285">
        <v>173</v>
      </c>
    </row>
    <row r="286" spans="1:6" x14ac:dyDescent="0.3">
      <c r="A286" s="1" t="s">
        <v>289</v>
      </c>
      <c r="B286">
        <v>0.2932098765432099</v>
      </c>
      <c r="C286">
        <v>0.78959280019732747</v>
      </c>
      <c r="D286">
        <v>0.51234567901234573</v>
      </c>
      <c r="E286">
        <v>0.62345679012345678</v>
      </c>
      <c r="F286">
        <v>162</v>
      </c>
    </row>
    <row r="287" spans="1:6" x14ac:dyDescent="0.3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6" x14ac:dyDescent="0.3">
      <c r="A288" s="1" t="s">
        <v>291</v>
      </c>
      <c r="B288">
        <v>0.35714285714285721</v>
      </c>
      <c r="C288">
        <v>1.1338934190276819</v>
      </c>
      <c r="D288">
        <v>1</v>
      </c>
      <c r="E288">
        <v>1.285714285714286</v>
      </c>
      <c r="F288">
        <v>5</v>
      </c>
    </row>
    <row r="289" spans="1:6" x14ac:dyDescent="0.3">
      <c r="A289" s="1" t="s">
        <v>292</v>
      </c>
      <c r="B289">
        <v>0.33817427385892118</v>
      </c>
      <c r="C289">
        <v>1.186018129772634</v>
      </c>
      <c r="D289">
        <v>0.85892116182572609</v>
      </c>
      <c r="E289">
        <v>1.4066390041493779</v>
      </c>
      <c r="F289">
        <v>241</v>
      </c>
    </row>
    <row r="290" spans="1:6" x14ac:dyDescent="0.3">
      <c r="A290" s="1" t="s">
        <v>293</v>
      </c>
      <c r="B290">
        <v>0.25688073394495409</v>
      </c>
      <c r="C290">
        <v>0.71034298473575619</v>
      </c>
      <c r="D290">
        <v>0.43119266055045868</v>
      </c>
      <c r="E290">
        <v>0.50458715596330272</v>
      </c>
      <c r="F290">
        <v>109</v>
      </c>
    </row>
    <row r="291" spans="1:6" x14ac:dyDescent="0.3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6" x14ac:dyDescent="0.3">
      <c r="A292" s="1" t="s">
        <v>295</v>
      </c>
      <c r="B292">
        <v>0.77272727272727271</v>
      </c>
      <c r="C292">
        <v>2.2360679774997898</v>
      </c>
      <c r="D292">
        <v>1.1818181818181821</v>
      </c>
      <c r="E292">
        <v>5</v>
      </c>
      <c r="F292">
        <v>5.9230769230769216</v>
      </c>
    </row>
    <row r="293" spans="1:6" x14ac:dyDescent="0.3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6" x14ac:dyDescent="0.3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6" x14ac:dyDescent="0.3">
      <c r="A295" s="1" t="s">
        <v>298</v>
      </c>
      <c r="B295">
        <v>1.357142857142857</v>
      </c>
      <c r="C295">
        <v>4.6904157598234297</v>
      </c>
      <c r="D295">
        <v>2.5714285714285721</v>
      </c>
      <c r="E295">
        <v>22</v>
      </c>
      <c r="F295">
        <v>6.2222222222222214</v>
      </c>
    </row>
    <row r="296" spans="1:6" x14ac:dyDescent="0.3">
      <c r="A296" s="1" t="s">
        <v>299</v>
      </c>
      <c r="B296">
        <v>2.666666666666667</v>
      </c>
      <c r="C296">
        <v>6.2003584125794244</v>
      </c>
      <c r="D296">
        <v>3.5555555555555549</v>
      </c>
      <c r="E296">
        <v>38.444444444444443</v>
      </c>
      <c r="F296">
        <v>7.875</v>
      </c>
    </row>
    <row r="297" spans="1:6" x14ac:dyDescent="0.3">
      <c r="A297" s="1" t="s">
        <v>300</v>
      </c>
      <c r="B297">
        <v>0.12658227848101269</v>
      </c>
      <c r="C297">
        <v>0.5031546054266276</v>
      </c>
      <c r="D297">
        <v>0.25316455696202528</v>
      </c>
      <c r="E297">
        <v>0.25316455696202528</v>
      </c>
      <c r="F297">
        <v>158</v>
      </c>
    </row>
    <row r="298" spans="1:6" x14ac:dyDescent="0.3">
      <c r="A298" s="1" t="s">
        <v>301</v>
      </c>
      <c r="B298">
        <v>0.1370967741935484</v>
      </c>
      <c r="C298">
        <v>0.52363493808864281</v>
      </c>
      <c r="D298">
        <v>0.27419354838709681</v>
      </c>
      <c r="E298">
        <v>0.27419354838709681</v>
      </c>
      <c r="F298">
        <v>124</v>
      </c>
    </row>
    <row r="299" spans="1:6" x14ac:dyDescent="0.3">
      <c r="A299" s="1" t="s">
        <v>302</v>
      </c>
      <c r="B299">
        <v>2.15</v>
      </c>
      <c r="C299">
        <v>4.4384682042344297</v>
      </c>
      <c r="D299">
        <v>2.7</v>
      </c>
      <c r="E299">
        <v>19.7</v>
      </c>
      <c r="F299">
        <v>10</v>
      </c>
    </row>
    <row r="300" spans="1:6" x14ac:dyDescent="0.3">
      <c r="A300" s="1" t="s">
        <v>303</v>
      </c>
      <c r="B300">
        <v>55.714285714285722</v>
      </c>
      <c r="C300">
        <v>88.764536032938608</v>
      </c>
      <c r="D300">
        <v>56</v>
      </c>
      <c r="E300">
        <v>7879.1428571428569</v>
      </c>
      <c r="F300">
        <v>4.5</v>
      </c>
    </row>
    <row r="301" spans="1:6" x14ac:dyDescent="0.3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6" x14ac:dyDescent="0.3">
      <c r="A302" s="1" t="s">
        <v>305</v>
      </c>
      <c r="B302">
        <v>0.35714285714285721</v>
      </c>
      <c r="C302">
        <v>0.65465367070797709</v>
      </c>
      <c r="D302">
        <v>0.42857142857142849</v>
      </c>
      <c r="E302">
        <v>0.42857142857142849</v>
      </c>
      <c r="F302">
        <v>2.333333333333333</v>
      </c>
    </row>
    <row r="303" spans="1:6" x14ac:dyDescent="0.3">
      <c r="A303" s="1" t="s">
        <v>306</v>
      </c>
      <c r="B303">
        <v>1.125</v>
      </c>
      <c r="C303">
        <v>1.6583123951776999</v>
      </c>
      <c r="D303">
        <v>1.25</v>
      </c>
      <c r="E303">
        <v>2.75</v>
      </c>
      <c r="F303">
        <v>-2.4</v>
      </c>
    </row>
    <row r="304" spans="1:6" x14ac:dyDescent="0.3">
      <c r="A304" s="1" t="s">
        <v>307</v>
      </c>
      <c r="B304">
        <v>0</v>
      </c>
      <c r="C304">
        <v>0</v>
      </c>
      <c r="D304">
        <v>0</v>
      </c>
      <c r="E304">
        <v>0</v>
      </c>
    </row>
    <row r="305" spans="1:6" x14ac:dyDescent="0.3">
      <c r="A305" s="1" t="s">
        <v>308</v>
      </c>
      <c r="B305">
        <v>1.3125</v>
      </c>
      <c r="C305">
        <v>5.024937810560445</v>
      </c>
      <c r="D305">
        <v>2.25</v>
      </c>
      <c r="E305">
        <v>25.25</v>
      </c>
      <c r="F305">
        <v>6.2222222222222223</v>
      </c>
    </row>
    <row r="307" spans="1:6" x14ac:dyDescent="0.3">
      <c r="A307" s="14" t="s">
        <v>317</v>
      </c>
      <c r="B307" s="15">
        <f>AVERAGE(B2:B305)</f>
        <v>0.52158082141909079</v>
      </c>
      <c r="C307" s="15">
        <f t="shared" ref="C307:F307" si="0">AVERAGE(C2:C305)</f>
        <v>1.866892837105115</v>
      </c>
      <c r="D307" s="15">
        <f t="shared" si="0"/>
        <v>1.0563834316296496</v>
      </c>
      <c r="E307" s="15">
        <f t="shared" si="0"/>
        <v>85.530647235833527</v>
      </c>
      <c r="F307" s="15">
        <f>AVERAGEIF(F2:F305, "&lt;&gt;")</f>
        <v>73.844788018235164</v>
      </c>
    </row>
    <row r="309" spans="1:6" x14ac:dyDescent="0.3">
      <c r="F309">
        <f>COUNTBLANK(F2:F305)</f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A345-B8F3-40C2-9B03-CA4C87494CF2}">
  <dimension ref="B3:H36"/>
  <sheetViews>
    <sheetView tabSelected="1" topLeftCell="A7" workbookViewId="0">
      <selection activeCell="H6" sqref="H6"/>
    </sheetView>
  </sheetViews>
  <sheetFormatPr baseColWidth="10" defaultRowHeight="14.4" x14ac:dyDescent="0.3"/>
  <cols>
    <col min="2" max="2" width="28.5546875" customWidth="1"/>
    <col min="4" max="4" width="21.21875" customWidth="1"/>
  </cols>
  <sheetData>
    <row r="3" spans="2:8" x14ac:dyDescent="0.3">
      <c r="B3" s="6" t="s">
        <v>310</v>
      </c>
      <c r="C3" s="3"/>
      <c r="D3" s="3"/>
      <c r="E3" s="3"/>
    </row>
    <row r="4" spans="2:8" x14ac:dyDescent="0.3">
      <c r="B4" s="3"/>
      <c r="C4" s="5" t="s">
        <v>311</v>
      </c>
      <c r="D4" s="5" t="s">
        <v>312</v>
      </c>
      <c r="E4" s="5" t="s">
        <v>313</v>
      </c>
    </row>
    <row r="5" spans="2:8" x14ac:dyDescent="0.3">
      <c r="B5" s="5" t="s">
        <v>311</v>
      </c>
      <c r="C5" s="10"/>
      <c r="D5" s="10" cm="1">
        <f t="array" ref="D5">SUMPRODUCT(--(XGB!B2:B305&gt;'HW '!B2:B305))/COUNT(XGB!B2:B305)*100</f>
        <v>16.447368421052634</v>
      </c>
      <c r="E5" s="10" cm="1">
        <f t="array" ref="E5">SUMPRODUCT(--(XGB!B2:B305&gt;'Prophet '!B2:B305))/COUNT(XGB!B2:B305)*100</f>
        <v>28.947368421052634</v>
      </c>
      <c r="H5" s="2"/>
    </row>
    <row r="6" spans="2:8" x14ac:dyDescent="0.3">
      <c r="B6" s="5" t="s">
        <v>312</v>
      </c>
      <c r="C6" s="10" cm="1">
        <f t="array" ref="C6">SUMPRODUCT(--(XGB!B2:B305&lt;'HW '!B2:B305))/COUNT(XGB!B2:B305)*100</f>
        <v>50</v>
      </c>
      <c r="D6" s="10"/>
      <c r="E6" s="10" cm="1">
        <f t="array" ref="E6">SUMPRODUCT(--('HW '!B2:B305&gt;'Prophet '!B2:B305))/COUNT(XGB!B2:B305)*100</f>
        <v>48.684210526315788</v>
      </c>
    </row>
    <row r="7" spans="2:8" x14ac:dyDescent="0.3">
      <c r="B7" s="5" t="s">
        <v>313</v>
      </c>
      <c r="C7" s="10" cm="1">
        <f t="array" ref="C7">SUMPRODUCT(--(XGB!B2:B305&lt;'Prophet '!B2:B305))/COUNT(XGB!B2:B305)*100</f>
        <v>20.394736842105264</v>
      </c>
      <c r="D7" s="10" cm="1">
        <f t="array" ref="D7">SUMPRODUCT(--('HW '!B2:B305&lt;'Prophet '!B2:B305))/COUNT(XGB!B2:B305)*100</f>
        <v>17.763157894736842</v>
      </c>
      <c r="E7" s="10"/>
    </row>
    <row r="8" spans="2:8" x14ac:dyDescent="0.3">
      <c r="B8" s="4"/>
      <c r="C8" s="4"/>
      <c r="D8" s="4"/>
      <c r="E8" s="4"/>
    </row>
    <row r="9" spans="2:8" x14ac:dyDescent="0.3">
      <c r="B9" s="7" t="s">
        <v>1</v>
      </c>
      <c r="C9" s="3"/>
      <c r="D9" s="3"/>
      <c r="E9" s="3"/>
    </row>
    <row r="10" spans="2:8" x14ac:dyDescent="0.3">
      <c r="B10" s="3"/>
      <c r="C10" s="5" t="s">
        <v>311</v>
      </c>
      <c r="D10" s="5" t="s">
        <v>312</v>
      </c>
      <c r="E10" s="5" t="s">
        <v>313</v>
      </c>
    </row>
    <row r="11" spans="2:8" x14ac:dyDescent="0.3">
      <c r="B11" s="5" t="s">
        <v>311</v>
      </c>
      <c r="C11" s="10"/>
      <c r="D11" s="10" cm="1">
        <f t="array" ref="D11">SUMPRODUCT(--(XGB!C2:C305&gt;'HW '!C2:C305))/COUNT(XGB!C2:C305)*100</f>
        <v>17.105263157894736</v>
      </c>
      <c r="E11" s="10" cm="1">
        <f t="array" ref="E11">SUMPRODUCT(--(XGB!C2:C305&gt;'Prophet '!C2:C305))/COUNT(XGB!C2:C305)*100</f>
        <v>4.6052631578947363</v>
      </c>
    </row>
    <row r="12" spans="2:8" x14ac:dyDescent="0.3">
      <c r="B12" s="5" t="s">
        <v>312</v>
      </c>
      <c r="C12" s="10" cm="1">
        <f t="array" ref="C12">SUMPRODUCT(--(XGB!C2:C305&lt;'HW '!C2:C305))/COUNT(XGB!C2:C305)*100</f>
        <v>49.34210526315789</v>
      </c>
      <c r="D12" s="10"/>
      <c r="E12" s="10" cm="1">
        <f t="array" ref="E12">SUMPRODUCT(--('HW '!C2:C305&gt;'Prophet '!C2:C305))/COUNT(XGB!C2:C305)*100</f>
        <v>34.539473684210527</v>
      </c>
    </row>
    <row r="13" spans="2:8" x14ac:dyDescent="0.3">
      <c r="B13" s="5" t="s">
        <v>313</v>
      </c>
      <c r="C13" s="10" cm="1">
        <f t="array" ref="C13">SUMPRODUCT(--(XGB!C2:C305&lt;'Prophet '!C2:C305))/COUNT(XGB!C2:C305)*100</f>
        <v>44.736842105263158</v>
      </c>
      <c r="D13" s="10" cm="1">
        <f t="array" ref="D13">SUMPRODUCT(--('HW '!C2:C305&lt;'Prophet '!C2:C305))/COUNT(XGB!C2:C305)*100</f>
        <v>31.907894736842106</v>
      </c>
      <c r="E13" s="10"/>
    </row>
    <row r="14" spans="2:8" x14ac:dyDescent="0.3">
      <c r="B14" s="4"/>
      <c r="C14" s="11"/>
      <c r="D14" s="11"/>
      <c r="E14" s="11"/>
    </row>
    <row r="15" spans="2:8" x14ac:dyDescent="0.3">
      <c r="B15" s="8" t="s">
        <v>2</v>
      </c>
      <c r="C15" s="10"/>
      <c r="D15" s="10"/>
      <c r="E15" s="10"/>
    </row>
    <row r="16" spans="2:8" x14ac:dyDescent="0.3">
      <c r="B16" s="3"/>
      <c r="C16" s="12" t="s">
        <v>311</v>
      </c>
      <c r="D16" s="12" t="s">
        <v>312</v>
      </c>
      <c r="E16" s="12" t="s">
        <v>313</v>
      </c>
    </row>
    <row r="17" spans="2:5" x14ac:dyDescent="0.3">
      <c r="B17" s="5" t="s">
        <v>311</v>
      </c>
      <c r="C17" s="10"/>
      <c r="D17" s="10" cm="1">
        <f t="array" ref="D17">SUMPRODUCT(--(XGB!D2:D305&gt;'HW '!D2:D305))/COUNT(XGB!D2:D305)*100</f>
        <v>15.131578947368421</v>
      </c>
      <c r="E17" s="10" cm="1">
        <f t="array" ref="E17">SUMPRODUCT(--(XGB!D2:D305&gt;'Prophet '!D2:D305))/COUNT(XGB!D2:D305)*100</f>
        <v>17.763157894736842</v>
      </c>
    </row>
    <row r="18" spans="2:5" x14ac:dyDescent="0.3">
      <c r="B18" s="5" t="s">
        <v>312</v>
      </c>
      <c r="C18" s="10" cm="1">
        <f t="array" ref="C18">SUMPRODUCT(--(XGB!D2:D305&lt;'HW '!D2:D305))/COUNT(XGB!D2:D305)*100</f>
        <v>51.315789473684212</v>
      </c>
      <c r="D18" s="10"/>
      <c r="E18" s="10" cm="1">
        <f t="array" ref="E18">SUMPRODUCT(--('HW '!D2:D305&gt;'Prophet '!D2:D305))/COUNT(XGB!D2:D305)*100</f>
        <v>44.736842105263158</v>
      </c>
    </row>
    <row r="19" spans="2:5" x14ac:dyDescent="0.3">
      <c r="B19" s="5" t="s">
        <v>313</v>
      </c>
      <c r="C19" s="10" cm="1">
        <f t="array" ref="C19">SUMPRODUCT(--(XGB!D2:D305&lt;'Prophet '!D2:D305))/COUNT(XGB!D2:D305)*100</f>
        <v>31.578947368421051</v>
      </c>
      <c r="D19" s="10" cm="1">
        <f t="array" ref="D19">SUMPRODUCT(--('HW '!D2:D305&lt;'Prophet '!D2:D305))/COUNT(XGB!D2:D305)*100</f>
        <v>21.710526315789476</v>
      </c>
      <c r="E19" s="10"/>
    </row>
    <row r="20" spans="2:5" x14ac:dyDescent="0.3">
      <c r="B20" s="4"/>
      <c r="C20" s="11"/>
      <c r="D20" s="11"/>
      <c r="E20" s="11"/>
    </row>
    <row r="21" spans="2:5" x14ac:dyDescent="0.3">
      <c r="B21" s="9" t="s">
        <v>3</v>
      </c>
      <c r="C21" s="10"/>
      <c r="D21" s="10"/>
      <c r="E21" s="10"/>
    </row>
    <row r="22" spans="2:5" x14ac:dyDescent="0.3">
      <c r="B22" s="3"/>
      <c r="C22" s="12" t="s">
        <v>311</v>
      </c>
      <c r="D22" s="12" t="s">
        <v>312</v>
      </c>
      <c r="E22" s="12" t="s">
        <v>313</v>
      </c>
    </row>
    <row r="23" spans="2:5" x14ac:dyDescent="0.3">
      <c r="B23" s="5" t="s">
        <v>311</v>
      </c>
      <c r="C23" s="10"/>
      <c r="D23" s="10" cm="1">
        <f t="array" ref="D23">SUMPRODUCT(--(XGB!E2:E305&gt;'HW '!E2:E305))/COUNT(XGB!E2:E305)*100</f>
        <v>17.105263157894736</v>
      </c>
      <c r="E23" s="10" cm="1">
        <f t="array" ref="E23">SUMPRODUCT(--(XGB!E2:E305&gt;'Prophet '!E2:E305))/COUNT(XGB!E2:E305)*100</f>
        <v>4.6052631578947363</v>
      </c>
    </row>
    <row r="24" spans="2:5" x14ac:dyDescent="0.3">
      <c r="B24" s="5" t="s">
        <v>312</v>
      </c>
      <c r="C24" s="10" cm="1">
        <f t="array" ref="C24">SUMPRODUCT(--(XGB!E2:E305&lt;'Prophet '!E2:E305))/COUNT(XGB!E2:E305)*100</f>
        <v>44.736842105263158</v>
      </c>
      <c r="D24" s="10"/>
      <c r="E24" s="10" cm="1">
        <f t="array" ref="E24">SUMPRODUCT(--('HW '!E2:E305&gt;'Prophet '!E2:E305))/COUNT(XGB!E2:E305)*100</f>
        <v>34.539473684210527</v>
      </c>
    </row>
    <row r="25" spans="2:5" x14ac:dyDescent="0.3">
      <c r="B25" s="5" t="s">
        <v>313</v>
      </c>
      <c r="C25" s="10" cm="1">
        <f t="array" ref="C25">SUMPRODUCT(--(XGB!E2:E305&lt;'Prophet '!E2:E305))/COUNT(XGB!E2:E305)*100</f>
        <v>44.736842105263158</v>
      </c>
      <c r="D25" s="10" cm="1">
        <f t="array" ref="D25">SUMPRODUCT(--('HW '!E2:E305&lt;'Prophet '!E2:E305))/COUNT(XGB!E2:E305)*100</f>
        <v>31.907894736842106</v>
      </c>
      <c r="E25" s="10"/>
    </row>
    <row r="27" spans="2:5" x14ac:dyDescent="0.3">
      <c r="B27" s="18" t="s">
        <v>319</v>
      </c>
      <c r="C27" s="10"/>
      <c r="D27" s="10"/>
      <c r="E27" s="10"/>
    </row>
    <row r="28" spans="2:5" x14ac:dyDescent="0.3">
      <c r="B28" s="3"/>
      <c r="C28" s="12" t="s">
        <v>311</v>
      </c>
      <c r="D28" s="12" t="s">
        <v>312</v>
      </c>
      <c r="E28" s="12" t="s">
        <v>313</v>
      </c>
    </row>
    <row r="29" spans="2:5" x14ac:dyDescent="0.3">
      <c r="B29" s="5" t="s">
        <v>311</v>
      </c>
      <c r="C29" s="10"/>
      <c r="D29" s="10"/>
      <c r="E29" s="10" cm="1">
        <f t="array" ref="E29">SUMPRODUCT(--(XGB!F2:F305&gt;'Prophet '!F2:F305))/COUNT(XGB!F2:F305)*100</f>
        <v>10.666666666666668</v>
      </c>
    </row>
    <row r="30" spans="2:5" x14ac:dyDescent="0.3">
      <c r="B30" s="5" t="s">
        <v>312</v>
      </c>
      <c r="C30" s="10"/>
      <c r="D30" s="10"/>
      <c r="E30" s="10"/>
    </row>
    <row r="31" spans="2:5" x14ac:dyDescent="0.3">
      <c r="B31" s="5" t="s">
        <v>313</v>
      </c>
      <c r="C31" s="10" cm="1">
        <f t="array" ref="C31">SUMPRODUCT(--(XGB!F2:F305&lt;'Prophet '!F2:F305))/COUNT(XGB!F2:F305)*100</f>
        <v>88</v>
      </c>
      <c r="D31" s="10"/>
      <c r="E31" s="10"/>
    </row>
    <row r="34" spans="2:5" x14ac:dyDescent="0.3">
      <c r="B34" s="19" t="s">
        <v>318</v>
      </c>
      <c r="C34" s="16" t="s">
        <v>315</v>
      </c>
      <c r="D34" s="16" t="s">
        <v>316</v>
      </c>
      <c r="E34" s="16" t="s">
        <v>313</v>
      </c>
    </row>
    <row r="35" spans="2:5" x14ac:dyDescent="0.3">
      <c r="B35" s="17"/>
      <c r="C35" s="17">
        <v>0.51153340427022409</v>
      </c>
      <c r="D35" s="17">
        <v>-0.49756672168685095</v>
      </c>
      <c r="E35" s="17">
        <v>73.844788018235164</v>
      </c>
    </row>
    <row r="36" spans="2:5" x14ac:dyDescent="0.3">
      <c r="B36" s="3" t="s">
        <v>321</v>
      </c>
      <c r="C36" s="17">
        <v>154</v>
      </c>
      <c r="D36" s="17">
        <v>166</v>
      </c>
      <c r="E36" s="17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8A76-B604-4D51-B7AE-843B93DDD05F}">
  <dimension ref="A1:D11"/>
  <sheetViews>
    <sheetView workbookViewId="0">
      <selection activeCell="F10" sqref="F10"/>
    </sheetView>
  </sheetViews>
  <sheetFormatPr baseColWidth="10" defaultRowHeight="14.4" x14ac:dyDescent="0.3"/>
  <sheetData>
    <row r="1" spans="1:4" x14ac:dyDescent="0.3">
      <c r="A1" s="8" t="s">
        <v>2</v>
      </c>
      <c r="B1" s="10"/>
      <c r="C1" s="10"/>
      <c r="D1" s="10"/>
    </row>
    <row r="2" spans="1:4" x14ac:dyDescent="0.3">
      <c r="A2" s="3"/>
      <c r="B2" s="12" t="s">
        <v>311</v>
      </c>
      <c r="C2" s="12" t="s">
        <v>312</v>
      </c>
      <c r="D2" s="12" t="s">
        <v>313</v>
      </c>
    </row>
    <row r="3" spans="1:4" x14ac:dyDescent="0.3">
      <c r="A3" s="5" t="s">
        <v>311</v>
      </c>
      <c r="B3" s="10"/>
      <c r="C3" s="10" t="e" cm="1">
        <f t="array" ref="C3">SUMPRODUCT(--(XGB!#REF!&gt;'HW '!#REF!))/COUNT(XGB!#REF!)*100</f>
        <v>#REF!</v>
      </c>
      <c r="D3" s="10" t="e" cm="1">
        <f t="array" ref="D3">SUMPRODUCT(--(XGB!#REF!&gt;'Prophet '!#REF!))/COUNT(XGB!#REF!)*100</f>
        <v>#REF!</v>
      </c>
    </row>
    <row r="4" spans="1:4" x14ac:dyDescent="0.3">
      <c r="A4" s="5" t="s">
        <v>312</v>
      </c>
      <c r="B4" s="10" t="e" cm="1">
        <f t="array" ref="B4">SUMPRODUCT(--(XGB!#REF!&lt;'HW '!#REF!))/COUNT(XGB!#REF!)*100</f>
        <v>#REF!</v>
      </c>
      <c r="C4" s="10"/>
      <c r="D4" s="10" t="e" cm="1">
        <f t="array" ref="D4">SUMPRODUCT(--('HW '!#REF!&gt;'Prophet '!#REF!))/COUNT(XGB!#REF!)*100</f>
        <v>#REF!</v>
      </c>
    </row>
    <row r="5" spans="1:4" x14ac:dyDescent="0.3">
      <c r="A5" s="5" t="s">
        <v>313</v>
      </c>
      <c r="B5" s="10" t="e" cm="1">
        <f t="array" ref="B5">SUMPRODUCT(--(XGB!#REF!&lt;'Prophet '!#REF!))/COUNT(XGB!#REF!)*100</f>
        <v>#REF!</v>
      </c>
      <c r="C5" s="10" t="e" cm="1">
        <f t="array" ref="C5">SUMPRODUCT(--('HW '!#REF!&lt;'Prophet '!#REF!))/COUNT(XGB!#REF!)*100</f>
        <v>#REF!</v>
      </c>
      <c r="D5" s="10"/>
    </row>
    <row r="6" spans="1:4" x14ac:dyDescent="0.3">
      <c r="A6" s="4"/>
      <c r="B6" s="11"/>
      <c r="C6" s="11"/>
      <c r="D6" s="11"/>
    </row>
    <row r="7" spans="1:4" x14ac:dyDescent="0.3">
      <c r="A7" s="9" t="s">
        <v>3</v>
      </c>
      <c r="B7" s="10"/>
      <c r="C7" s="10"/>
      <c r="D7" s="10"/>
    </row>
    <row r="8" spans="1:4" x14ac:dyDescent="0.3">
      <c r="A8" s="3"/>
      <c r="B8" s="12" t="s">
        <v>311</v>
      </c>
      <c r="C8" s="12" t="s">
        <v>312</v>
      </c>
      <c r="D8" s="12" t="s">
        <v>313</v>
      </c>
    </row>
    <row r="9" spans="1:4" x14ac:dyDescent="0.3">
      <c r="A9" s="5" t="s">
        <v>311</v>
      </c>
      <c r="B9" s="10"/>
      <c r="C9" s="10" t="e" cm="1">
        <f t="array" ref="C9">SUMPRODUCT(--(XGB!#REF!&gt;'HW '!#REF!))/COUNT(XGB!#REF!)*100</f>
        <v>#REF!</v>
      </c>
      <c r="D9" s="10" t="e" cm="1">
        <f t="array" ref="D9">SUMPRODUCT(--(XGB!#REF!&gt;'Prophet '!#REF!))/COUNT(XGB!#REF!)*100</f>
        <v>#REF!</v>
      </c>
    </row>
    <row r="10" spans="1:4" x14ac:dyDescent="0.3">
      <c r="A10" s="5" t="s">
        <v>312</v>
      </c>
      <c r="B10" s="10" t="e" cm="1">
        <f t="array" ref="B10">SUMPRODUCT(--(XGB!#REF!&lt;'Prophet '!#REF!))/COUNT(XGB!#REF!)*100</f>
        <v>#REF!</v>
      </c>
      <c r="C10" s="10"/>
      <c r="D10" s="10" t="e" cm="1">
        <f t="array" ref="D10">SUMPRODUCT(--('HW '!#REF!&gt;'Prophet '!#REF!))/COUNT(XGB!#REF!)*100</f>
        <v>#REF!</v>
      </c>
    </row>
    <row r="11" spans="1:4" x14ac:dyDescent="0.3">
      <c r="A11" s="5" t="s">
        <v>313</v>
      </c>
      <c r="B11" s="10" t="e" cm="1">
        <f t="array" ref="B11">SUMPRODUCT(--(XGB!#REF!&lt;'Prophet '!#REF!))/COUNT(XGB!#REF!)*100</f>
        <v>#REF!</v>
      </c>
      <c r="C11" s="10" t="e" cm="1">
        <f t="array" ref="C11">SUMPRODUCT(--('HW '!#REF!&lt;'Prophet '!#REF!))/COUNT(XGB!#REF!)*100</f>
        <v>#REF!</v>
      </c>
      <c r="D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XGB</vt:lpstr>
      <vt:lpstr>HW </vt:lpstr>
      <vt:lpstr>Prophet </vt:lpstr>
      <vt:lpstr>Comparación métricas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Ecclefield</dc:creator>
  <cp:lastModifiedBy>Natalia Ecclefield Téllez</cp:lastModifiedBy>
  <dcterms:created xsi:type="dcterms:W3CDTF">2024-05-04T21:22:35Z</dcterms:created>
  <dcterms:modified xsi:type="dcterms:W3CDTF">2024-05-14T22:51:50Z</dcterms:modified>
</cp:coreProperties>
</file>