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3CD0B320-FFE0-41D6-BECE-EE3BAA6BF37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E8" i="1"/>
  <c r="D8" i="1"/>
</calcChain>
</file>

<file path=xl/sharedStrings.xml><?xml version="1.0" encoding="utf-8"?>
<sst xmlns="http://schemas.openxmlformats.org/spreadsheetml/2006/main" count="39" uniqueCount="21">
  <si>
    <t>Sütun6</t>
  </si>
  <si>
    <t>Toplam</t>
  </si>
  <si>
    <t>arduino nano</t>
  </si>
  <si>
    <t>Say</t>
  </si>
  <si>
    <t>sharp sensor</t>
  </si>
  <si>
    <t>malzeme adedi</t>
  </si>
  <si>
    <t>malzeme fiyatı</t>
  </si>
  <si>
    <t>malzeme açıklması</t>
  </si>
  <si>
    <t>malzeme linki</t>
  </si>
  <si>
    <t>titreşim motor modlü</t>
  </si>
  <si>
    <t>kemer</t>
  </si>
  <si>
    <t>malzeme adı</t>
  </si>
  <si>
    <t>Ortalama</t>
  </si>
  <si>
    <t>Değişen Toplam</t>
  </si>
  <si>
    <t>https://www.hepsiburada.com/kemer-dunyasi-anti-alerjik-plastik-tokali-taktikal-tarz-bez-kemer-p-HBCV0000079PNS?magaza=kemerdunyasi</t>
  </si>
  <si>
    <t xml:space="preserve">https://www.motorobit.com/urun/arduino-titresim-motoru-modulu </t>
  </si>
  <si>
    <t>https://store.arduino.cc/products/arduino-nano-every-with-headers?variant=39496483831959</t>
  </si>
  <si>
    <t>https://www.f1depo.com/urun/sharp-gp2y0a02yk0f-kizilotesi-uzaklik-sensoru-20-150-cm</t>
  </si>
  <si>
    <t>Lİ-PO pil</t>
  </si>
  <si>
    <t>https://www.direnc.net/37v-1s-420mah-1cell-li-polymer-pil-25c-px420xl</t>
  </si>
  <si>
    <t>malzeme birim fiyatı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</si>
</sst>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₺&quot;* #,##0.00_-;\-&quot;₺&quot;* #,##0.00_-;_-&quot;₺&quot;* &quot;-&quot;??_-;_-@_-"/>
    <numFmt numFmtId="168" formatCode="_-[$₺-41F]* #,##0.00_-;\-[$₺-41F]* #,##0.00_-;_-[$₺-41F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68" fontId="2" fillId="0" borderId="4" xfId="1" applyNumberFormat="1" applyFont="1" applyFill="1" applyBorder="1" applyAlignment="1">
      <alignment horizontal="center" vertical="center" wrapText="1"/>
    </xf>
    <xf numFmtId="168" fontId="2" fillId="0" borderId="1" xfId="1" applyNumberFormat="1" applyFont="1" applyFill="1" applyBorder="1" applyAlignment="1">
      <alignment horizontal="center" vertical="center" wrapText="1"/>
    </xf>
    <xf numFmtId="44" fontId="2" fillId="0" borderId="0" xfId="1" applyFont="1" applyAlignment="1">
      <alignment horizontal="center" vertical="center"/>
    </xf>
    <xf numFmtId="0" fontId="3" fillId="0" borderId="0" xfId="2" applyAlignment="1">
      <alignment horizontal="center" vertical="center" wrapText="1"/>
    </xf>
    <xf numFmtId="0" fontId="3" fillId="0" borderId="6" xfId="2" applyFill="1" applyBorder="1" applyAlignment="1">
      <alignment horizontal="center" vertical="center" wrapText="1"/>
    </xf>
    <xf numFmtId="0" fontId="3" fillId="0" borderId="0" xfId="2" applyAlignment="1">
      <alignment wrapText="1"/>
    </xf>
    <xf numFmtId="0" fontId="3" fillId="0" borderId="1" xfId="2" applyFill="1" applyBorder="1" applyAlignment="1">
      <alignment horizontal="center" vertical="center" wrapText="1"/>
    </xf>
    <xf numFmtId="168" fontId="2" fillId="0" borderId="6" xfId="1" applyNumberFormat="1" applyFont="1" applyFill="1" applyBorder="1" applyAlignment="1">
      <alignment horizontal="center" vertical="center" wrapText="1"/>
    </xf>
    <xf numFmtId="44" fontId="2" fillId="0" borderId="6" xfId="0" applyNumberFormat="1" applyFont="1" applyFill="1" applyBorder="1" applyAlignment="1">
      <alignment horizontal="center" vertical="center"/>
    </xf>
    <xf numFmtId="168" fontId="2" fillId="0" borderId="0" xfId="1" applyNumberFormat="1" applyFont="1" applyFill="1" applyBorder="1" applyAlignment="1">
      <alignment horizontal="center" vertical="center" wrapText="1"/>
    </xf>
  </cellXfs>
  <cellStyles count="3">
    <cellStyle name="Köprü" xfId="2" builtinId="8"/>
    <cellStyle name="Normal" xfId="0" builtinId="0"/>
    <cellStyle name="ParaBirimi" xfId="1" builtinId="4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16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162"/>
        <scheme val="none"/>
      </font>
      <numFmt numFmtId="34" formatCode="_-&quot;₺&quot;* #,##0.00_-;\-&quot;₺&quot;* #,##0.00_-;_-&quot;₺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162"/>
        <scheme val="none"/>
      </font>
      <numFmt numFmtId="34" formatCode="_-&quot;₺&quot;* #,##0.00_-;\-&quot;₺&quot;* #,##0.00_-;_-&quot;₺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16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16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162"/>
        <scheme val="none"/>
      </font>
      <numFmt numFmtId="168" formatCode="_-[$₺-41F]* #,##0.00_-;\-[$₺-41F]* #,##0.00_-;_-[$₺-41F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16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162"/>
        <scheme val="none"/>
      </font>
      <numFmt numFmtId="168" formatCode="_-[$₺-41F]* #,##0.00_-;\-[$₺-41F]* #,##0.00_-;_-[$₺-41F]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16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16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16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162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16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>
        <bottom style="medium">
          <color theme="1"/>
        </bottom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top style="thin">
          <color theme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74681-DCEA-423D-9D97-A5114328966C}" name="Tablo1" displayName="Tablo1" ref="C2:G8" totalsRowCount="1" headerRowDxfId="12" dataDxfId="10" totalsRowDxfId="11" headerRowBorderDxfId="13" tableBorderDxfId="14" totalsRowBorderDxfId="15">
  <autoFilter ref="C2:G7" xr:uid="{4C074681-DCEA-423D-9D97-A5114328966C}"/>
  <sortState xmlns:xlrd2="http://schemas.microsoft.com/office/spreadsheetml/2017/richdata2" ref="C3:L6">
    <sortCondition ref="C2:C6"/>
  </sortState>
  <tableColumns count="5">
    <tableColumn id="1" xr3:uid="{7BD3963C-6B1E-4097-9129-311523A1F2F7}" name="malzeme adı" totalsRowLabel="Toplam" dataDxfId="9" totalsRowDxfId="4"/>
    <tableColumn id="2" xr3:uid="{4CCF69F2-6ACE-4BD2-8FA4-9B7C57224AEC}" name="malzeme adedi" totalsRowFunction="sum" dataDxfId="8" totalsRowDxfId="3"/>
    <tableColumn id="3" xr3:uid="{FBCD8466-9881-4754-A16E-7628D1109CFF}" name="malzeme birim fiyatı" totalsRowFunction="sum" dataDxfId="7" totalsRowDxfId="2" dataCellStyle="ParaBirimi"/>
    <tableColumn id="13" xr3:uid="{BAADAE88-793A-4767-B933-16BEE16579E9}" name="malzeme fiyatı" totalsRowFunction="sum" dataDxfId="5" totalsRowDxfId="1" dataCellStyle="ParaBirimi">
      <calculatedColumnFormula>PRODUCT(D3:E3)</calculatedColumnFormula>
    </tableColumn>
    <tableColumn id="12" xr3:uid="{5974B293-7F17-408A-8759-9906D049C05F}" name="malzeme linki" dataDxfId="6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e.arduino.cc/products/arduino-nano-every-with-headers?variant=39496483831959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hepsiburada.com/kemer-dunyasi-anti-alerjik-plastik-tokali-taktikal-tarz-bez-kemer-p-HBCV0000079PNS?magaza=kemerdunyasi" TargetMode="External"/><Relationship Id="rId1" Type="http://schemas.openxmlformats.org/officeDocument/2006/relationships/hyperlink" Target="https://www.motorobit.com/urun/arduino-titresim-motoru-modul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renc.net/37v-1s-420mah-1cell-li-polymer-pil-25c-px420xl" TargetMode="External"/><Relationship Id="rId4" Type="http://schemas.openxmlformats.org/officeDocument/2006/relationships/hyperlink" Target="https://www.f1depo.com/urun/sharp-gp2y0a02yk0f-kizilotesi-uzaklik-sensoru-20-150-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="85" zoomScaleNormal="85" workbookViewId="0">
      <selection activeCell="H1" sqref="H1"/>
    </sheetView>
  </sheetViews>
  <sheetFormatPr defaultRowHeight="15" x14ac:dyDescent="0.25"/>
  <cols>
    <col min="1" max="2" width="9.28515625" customWidth="1"/>
    <col min="3" max="4" width="11.42578125" bestFit="1" customWidth="1"/>
    <col min="5" max="5" width="16.5703125" bestFit="1" customWidth="1"/>
    <col min="6" max="6" width="21" bestFit="1" customWidth="1"/>
    <col min="7" max="7" width="17.42578125" bestFit="1" customWidth="1"/>
    <col min="8" max="8" width="16.28515625" bestFit="1" customWidth="1"/>
    <col min="9" max="10" width="9.28515625" customWidth="1"/>
    <col min="11" max="12" width="10.28515625" customWidth="1"/>
  </cols>
  <sheetData>
    <row r="1" spans="1:13" ht="15.75" thickBot="1" x14ac:dyDescent="0.3">
      <c r="F1" s="1"/>
      <c r="G1" s="1"/>
      <c r="H1" s="1"/>
      <c r="I1" s="2"/>
      <c r="J1" s="2"/>
      <c r="K1" s="2"/>
      <c r="L1" s="2"/>
    </row>
    <row r="2" spans="1:13" ht="29.25" thickBot="1" x14ac:dyDescent="0.3">
      <c r="C2" s="5" t="s">
        <v>11</v>
      </c>
      <c r="D2" s="6" t="s">
        <v>5</v>
      </c>
      <c r="E2" s="7" t="s">
        <v>20</v>
      </c>
      <c r="F2" s="8" t="s">
        <v>6</v>
      </c>
      <c r="G2" s="8" t="s">
        <v>8</v>
      </c>
      <c r="H2" s="2"/>
      <c r="I2" s="2"/>
      <c r="J2" s="2"/>
      <c r="K2" s="2"/>
    </row>
    <row r="3" spans="1:13" ht="90" x14ac:dyDescent="0.25">
      <c r="C3" s="3" t="s">
        <v>2</v>
      </c>
      <c r="D3" s="13">
        <v>1</v>
      </c>
      <c r="E3" s="14">
        <v>220</v>
      </c>
      <c r="F3" s="23">
        <f t="shared" ref="F3:F7" si="0">PRODUCT(D3:E3)</f>
        <v>220</v>
      </c>
      <c r="G3" s="19" t="s">
        <v>16</v>
      </c>
      <c r="H3" s="2"/>
      <c r="I3" s="2"/>
      <c r="J3" s="2"/>
      <c r="K3" s="2"/>
    </row>
    <row r="4" spans="1:13" ht="90" x14ac:dyDescent="0.25">
      <c r="C4" s="4" t="s">
        <v>4</v>
      </c>
      <c r="D4" s="9">
        <v>10</v>
      </c>
      <c r="E4" s="15">
        <v>148.75</v>
      </c>
      <c r="F4" s="15">
        <f t="shared" si="0"/>
        <v>1487.5</v>
      </c>
      <c r="G4" s="20" t="s">
        <v>17</v>
      </c>
      <c r="H4" s="2"/>
      <c r="I4" s="2"/>
      <c r="J4" s="2"/>
      <c r="K4" s="2"/>
    </row>
    <row r="5" spans="1:13" ht="60" x14ac:dyDescent="0.25">
      <c r="C5" s="10" t="s">
        <v>9</v>
      </c>
      <c r="D5" s="9">
        <v>10</v>
      </c>
      <c r="E5" s="16">
        <v>26.85</v>
      </c>
      <c r="F5" s="16">
        <f t="shared" si="0"/>
        <v>268.5</v>
      </c>
      <c r="G5" s="17" t="s">
        <v>15</v>
      </c>
      <c r="H5" s="2"/>
      <c r="I5" s="2"/>
      <c r="J5" s="2"/>
      <c r="K5" s="2"/>
    </row>
    <row r="6" spans="1:13" ht="135" x14ac:dyDescent="0.25">
      <c r="C6" s="10" t="s">
        <v>10</v>
      </c>
      <c r="D6" s="9">
        <v>1</v>
      </c>
      <c r="E6" s="15">
        <v>59.9</v>
      </c>
      <c r="F6" s="21">
        <f t="shared" si="0"/>
        <v>59.9</v>
      </c>
      <c r="G6" s="18" t="s">
        <v>14</v>
      </c>
      <c r="H6" s="2"/>
      <c r="I6" s="2"/>
      <c r="J6" s="2"/>
      <c r="K6" s="2"/>
    </row>
    <row r="7" spans="1:13" ht="75" x14ac:dyDescent="0.25">
      <c r="A7" s="1"/>
      <c r="B7" s="1"/>
      <c r="C7" s="10" t="s">
        <v>18</v>
      </c>
      <c r="D7" s="9">
        <v>1</v>
      </c>
      <c r="E7" s="15">
        <v>59.63</v>
      </c>
      <c r="F7" s="15">
        <f t="shared" si="0"/>
        <v>59.63</v>
      </c>
      <c r="G7" s="20" t="s">
        <v>19</v>
      </c>
      <c r="H7" s="2"/>
      <c r="I7" s="2"/>
      <c r="J7" s="2"/>
      <c r="K7" s="2"/>
    </row>
    <row r="8" spans="1:13" x14ac:dyDescent="0.25">
      <c r="A8" s="1"/>
      <c r="B8" s="1"/>
      <c r="C8" s="11" t="s">
        <v>1</v>
      </c>
      <c r="D8" s="12">
        <f>SUBTOTAL(109,Tablo1[malzeme adedi])</f>
        <v>23</v>
      </c>
      <c r="E8" s="22">
        <f>SUBTOTAL(109,Tablo1[malzeme birim fiyatı])</f>
        <v>515.13</v>
      </c>
      <c r="F8" s="22">
        <f>SUBTOTAL(109,Tablo1[malzeme fiyatı])</f>
        <v>2095.5300000000002</v>
      </c>
      <c r="G8" s="12"/>
      <c r="H8" s="2"/>
      <c r="I8" s="1"/>
      <c r="J8" s="2"/>
      <c r="K8" s="2"/>
      <c r="L8" s="2"/>
      <c r="M8" s="2"/>
    </row>
    <row r="9" spans="1:13" x14ac:dyDescent="0.25">
      <c r="A9" s="1"/>
      <c r="B9" s="1"/>
      <c r="C9" s="1"/>
      <c r="D9" s="1"/>
      <c r="E9" s="1"/>
      <c r="F9" s="1"/>
      <c r="G9" s="2"/>
      <c r="H9" s="1"/>
      <c r="I9" s="2"/>
      <c r="J9" s="2"/>
      <c r="K9" s="2"/>
      <c r="L9" s="2"/>
    </row>
    <row r="10" spans="1:13" x14ac:dyDescent="0.25">
      <c r="A10" s="1"/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</row>
    <row r="11" spans="1:13" x14ac:dyDescent="0.25">
      <c r="A11" s="2"/>
      <c r="B11" s="2"/>
      <c r="C11" s="1"/>
      <c r="D11" s="1"/>
      <c r="E11" s="1"/>
      <c r="F11" s="2"/>
      <c r="G11" s="1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C25" s="2"/>
      <c r="D25" s="2"/>
      <c r="E25" s="2"/>
      <c r="F25" s="2"/>
      <c r="G25" s="2"/>
    </row>
    <row r="26" spans="1:12" x14ac:dyDescent="0.25">
      <c r="G26" s="2"/>
    </row>
  </sheetData>
  <hyperlinks>
    <hyperlink ref="G5" r:id="rId1" xr:uid="{D498C941-AC89-4F7E-8B05-C50401CDFA77}"/>
    <hyperlink ref="G6" r:id="rId2" xr:uid="{5A298C48-25DD-4A13-8835-58656E4B37E2}"/>
    <hyperlink ref="G3" r:id="rId3" xr:uid="{F734ED8A-6984-411E-9581-F2EC2EF60E81}"/>
    <hyperlink ref="G4" r:id="rId4" xr:uid="{17C079F9-0C7A-4B79-B81C-6D448F811487}"/>
    <hyperlink ref="G7" r:id="rId5" xr:uid="{B664439F-1C19-4FA5-96FE-2673E18FC49D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2022-07-22T19:10:28Z</dcterms:modified>
</cp:coreProperties>
</file>