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sible production webpage\"/>
    </mc:Choice>
  </mc:AlternateContent>
  <xr:revisionPtr revIDLastSave="0" documentId="13_ncr:1_{6AE10B1B-E210-4505-A108-A8329F590276}" xr6:coauthVersionLast="47" xr6:coauthVersionMax="47" xr10:uidLastSave="{00000000-0000-0000-0000-000000000000}"/>
  <bookViews>
    <workbookView xWindow="-108" yWindow="-108" windowWidth="23256" windowHeight="13176" xr2:uid="{101E7573-0A25-4384-BBBA-B0F85F690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/>
  <c r="P14" i="1"/>
  <c r="R13" i="1"/>
  <c r="E14" i="1" s="1"/>
  <c r="Q13" i="1" a="1"/>
  <c r="Q13" i="1" s="1"/>
  <c r="P13" i="1" a="1"/>
  <c r="P13" i="1" s="1"/>
  <c r="O13" i="1" a="1"/>
  <c r="O13" i="1" s="1"/>
  <c r="O14" i="1" s="1"/>
  <c r="N13" i="1" a="1"/>
  <c r="N13" i="1" s="1"/>
  <c r="N14" i="1" s="1"/>
  <c r="M13" i="1" a="1"/>
  <c r="M13" i="1" s="1"/>
  <c r="L13" i="1" a="1"/>
  <c r="L13" i="1"/>
  <c r="K13" i="1" a="1"/>
  <c r="K13" i="1" s="1"/>
  <c r="J13" i="1" a="1"/>
  <c r="J13" i="1" s="1"/>
  <c r="I13" i="1" a="1"/>
  <c r="I13" i="1" s="1"/>
  <c r="H13" i="1" a="1"/>
  <c r="H13" i="1" s="1"/>
  <c r="G13" i="1" a="1"/>
  <c r="G13" i="1"/>
  <c r="F13" i="1" a="1"/>
  <c r="F13" i="1" s="1"/>
  <c r="E13" i="1" a="1"/>
  <c r="E13" i="1" s="1"/>
  <c r="D13" i="1" a="1"/>
  <c r="D13" i="1"/>
  <c r="C13" i="1" a="1"/>
  <c r="C13" i="1" s="1"/>
  <c r="B13" i="1" a="1"/>
  <c r="B13" i="1" s="1"/>
  <c r="L14" i="1" l="1"/>
  <c r="B14" i="1"/>
  <c r="I14" i="1"/>
  <c r="D14" i="1"/>
  <c r="C14" i="1"/>
  <c r="G14" i="1"/>
  <c r="K14" i="1"/>
  <c r="J14" i="1"/>
  <c r="H14" i="1"/>
  <c r="F14" i="1"/>
  <c r="Q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<sst xmlns="http://schemas.openxmlformats.org/spreadsheetml/2006/main" count="31" uniqueCount="31">
  <si>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components</t>
  </si>
  <si>
    <t>Camera</t>
  </si>
  <si>
    <t>Battery</t>
  </si>
  <si>
    <t>Screen</t>
  </si>
  <si>
    <t>Processor (CPU)</t>
  </si>
  <si>
    <t>RAM</t>
  </si>
  <si>
    <t>Motherboard</t>
  </si>
  <si>
    <t>Speaker</t>
  </si>
  <si>
    <t>Power Button</t>
  </si>
  <si>
    <t>Charging Port</t>
  </si>
  <si>
    <t>64gb</t>
  </si>
  <si>
    <t xml:space="preserve">128gb 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</si>
  <si>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</si>
  <si>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</si>
  <si>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</si>
  <si>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</si>
  <si>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</si>
  <si>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</si>
  <si>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</si>
  <si>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</si>
  <si>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</si>
  <si>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</si>
  <si>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</si>
  <si>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</si>
  <si>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</si>
  <si>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</si>
  <si>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</si>
  <si>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</si>
  <si>
    <t>stocks</t>
  </si>
  <si>
    <t>possible production</t>
  </si>
  <si>
    <t>remaning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</si>
</sst>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12A5-DD76-4EDF-B507-7268BD7D31EF}">
  <dimension ref="A1:R14"/>
  <sheetViews>
    <sheetView tabSelected="1" topLeftCell="B2" workbookViewId="0">
      <selection activeCell="P18" sqref="P18"/>
    </sheetView>
  </sheetViews>
  <sheetFormatPr defaultRowHeight="14.4" x14ac:dyDescent="0.3"/>
  <sheetData>
    <row r="1" spans="1:18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3">
      <c r="A2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4</v>
      </c>
      <c r="P2">
        <v>2</v>
      </c>
      <c r="Q2">
        <v>4</v>
      </c>
      <c r="R2">
        <v>60000</v>
      </c>
    </row>
    <row r="3" spans="1:18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20000</v>
      </c>
    </row>
    <row r="4" spans="1:18" x14ac:dyDescent="0.3">
      <c r="A4" t="s">
        <v>3</v>
      </c>
      <c r="B4">
        <v>1</v>
      </c>
      <c r="C4">
        <v>1</v>
      </c>
      <c r="D4">
        <v>0</v>
      </c>
      <c r="E4">
        <v>3</v>
      </c>
      <c r="F4">
        <v>2</v>
      </c>
      <c r="G4">
        <v>0</v>
      </c>
      <c r="H4">
        <v>3</v>
      </c>
      <c r="I4">
        <v>1</v>
      </c>
      <c r="J4">
        <v>4</v>
      </c>
      <c r="K4">
        <v>2</v>
      </c>
      <c r="L4">
        <v>7</v>
      </c>
      <c r="M4">
        <v>3</v>
      </c>
      <c r="N4">
        <v>2</v>
      </c>
      <c r="O4">
        <v>0</v>
      </c>
      <c r="P4">
        <v>1</v>
      </c>
      <c r="Q4">
        <v>2</v>
      </c>
      <c r="R4">
        <v>30000</v>
      </c>
    </row>
    <row r="5" spans="1:18" x14ac:dyDescent="0.3">
      <c r="A5" t="s">
        <v>4</v>
      </c>
      <c r="B5">
        <v>1</v>
      </c>
      <c r="C5">
        <v>5</v>
      </c>
      <c r="D5">
        <v>2</v>
      </c>
      <c r="E5">
        <v>5</v>
      </c>
      <c r="F5">
        <v>2</v>
      </c>
      <c r="G5">
        <v>0</v>
      </c>
      <c r="H5">
        <v>1</v>
      </c>
      <c r="I5">
        <v>1</v>
      </c>
      <c r="J5">
        <v>1</v>
      </c>
      <c r="K5">
        <v>2</v>
      </c>
      <c r="L5">
        <v>0</v>
      </c>
      <c r="M5">
        <v>3</v>
      </c>
      <c r="N5">
        <v>0</v>
      </c>
      <c r="O5">
        <v>1</v>
      </c>
      <c r="P5">
        <v>3</v>
      </c>
      <c r="Q5">
        <v>2</v>
      </c>
      <c r="R5">
        <v>600000</v>
      </c>
    </row>
    <row r="6" spans="1:18" x14ac:dyDescent="0.3">
      <c r="A6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1</v>
      </c>
      <c r="I6">
        <v>0</v>
      </c>
      <c r="J6">
        <v>2</v>
      </c>
      <c r="K6">
        <v>3</v>
      </c>
      <c r="L6">
        <v>5</v>
      </c>
      <c r="M6">
        <v>4</v>
      </c>
      <c r="N6">
        <v>2</v>
      </c>
      <c r="O6">
        <v>1</v>
      </c>
      <c r="P6">
        <v>2</v>
      </c>
      <c r="Q6">
        <v>4</v>
      </c>
      <c r="R6">
        <v>400000</v>
      </c>
    </row>
    <row r="7" spans="1:18" x14ac:dyDescent="0.3">
      <c r="A7" t="s">
        <v>10</v>
      </c>
      <c r="B7">
        <v>1</v>
      </c>
      <c r="C7">
        <v>12</v>
      </c>
      <c r="D7">
        <v>2</v>
      </c>
      <c r="E7">
        <v>3</v>
      </c>
      <c r="F7">
        <v>1</v>
      </c>
      <c r="G7">
        <v>3</v>
      </c>
      <c r="H7">
        <v>1</v>
      </c>
      <c r="I7">
        <v>2</v>
      </c>
      <c r="J7">
        <v>0</v>
      </c>
      <c r="K7">
        <v>5</v>
      </c>
      <c r="L7">
        <v>1</v>
      </c>
      <c r="M7">
        <v>4</v>
      </c>
      <c r="N7">
        <v>1</v>
      </c>
      <c r="O7">
        <v>2</v>
      </c>
      <c r="P7">
        <v>3</v>
      </c>
      <c r="Q7">
        <v>2</v>
      </c>
      <c r="R7">
        <v>43567</v>
      </c>
    </row>
    <row r="8" spans="1:18" x14ac:dyDescent="0.3">
      <c r="A8" t="s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1</v>
      </c>
      <c r="J8">
        <v>4</v>
      </c>
      <c r="K8">
        <v>5</v>
      </c>
      <c r="L8">
        <v>6</v>
      </c>
      <c r="M8">
        <v>2</v>
      </c>
      <c r="N8">
        <v>0</v>
      </c>
      <c r="O8">
        <v>7</v>
      </c>
      <c r="P8">
        <v>1</v>
      </c>
      <c r="Q8">
        <v>1</v>
      </c>
      <c r="R8">
        <v>12345</v>
      </c>
    </row>
    <row r="9" spans="1:18" x14ac:dyDescent="0.3">
      <c r="A9" t="s">
        <v>6</v>
      </c>
      <c r="B9">
        <v>1</v>
      </c>
      <c r="C9">
        <v>8</v>
      </c>
      <c r="D9">
        <v>7</v>
      </c>
      <c r="E9">
        <v>2</v>
      </c>
      <c r="F9">
        <v>5</v>
      </c>
      <c r="G9">
        <v>0</v>
      </c>
      <c r="H9">
        <v>2</v>
      </c>
      <c r="I9">
        <v>1</v>
      </c>
      <c r="J9">
        <v>0</v>
      </c>
      <c r="K9">
        <v>1</v>
      </c>
      <c r="L9">
        <v>2</v>
      </c>
      <c r="M9">
        <v>5</v>
      </c>
      <c r="N9">
        <v>4</v>
      </c>
      <c r="O9">
        <v>3</v>
      </c>
      <c r="P9">
        <v>2</v>
      </c>
      <c r="Q9">
        <v>0</v>
      </c>
      <c r="R9">
        <v>78923</v>
      </c>
    </row>
    <row r="10" spans="1:18" x14ac:dyDescent="0.3">
      <c r="A10" t="s">
        <v>7</v>
      </c>
      <c r="B10">
        <v>1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2</v>
      </c>
      <c r="K10">
        <v>2</v>
      </c>
      <c r="L10">
        <v>2</v>
      </c>
      <c r="M10">
        <v>3</v>
      </c>
      <c r="N10">
        <v>4</v>
      </c>
      <c r="O10">
        <v>3</v>
      </c>
      <c r="P10">
        <v>1</v>
      </c>
      <c r="Q10">
        <v>2</v>
      </c>
      <c r="R10">
        <v>32456</v>
      </c>
    </row>
    <row r="11" spans="1:18" x14ac:dyDescent="0.3">
      <c r="A11" t="s">
        <v>8</v>
      </c>
      <c r="B11">
        <v>1</v>
      </c>
      <c r="C11">
        <v>2</v>
      </c>
      <c r="D11">
        <v>1</v>
      </c>
      <c r="E11">
        <v>3</v>
      </c>
      <c r="F11">
        <v>2</v>
      </c>
      <c r="G11">
        <v>5</v>
      </c>
      <c r="H11">
        <v>4</v>
      </c>
      <c r="I11">
        <v>2</v>
      </c>
      <c r="J11">
        <v>3</v>
      </c>
      <c r="K11">
        <v>1</v>
      </c>
      <c r="L11">
        <v>2</v>
      </c>
      <c r="M11">
        <v>0</v>
      </c>
      <c r="N11">
        <v>4</v>
      </c>
      <c r="O11">
        <v>3</v>
      </c>
      <c r="P11">
        <v>2</v>
      </c>
      <c r="Q11">
        <v>1</v>
      </c>
      <c r="R11">
        <v>22453</v>
      </c>
    </row>
    <row r="12" spans="1:18" x14ac:dyDescent="0.3">
      <c r="A12" t="s">
        <v>9</v>
      </c>
      <c r="B12">
        <v>1</v>
      </c>
      <c r="C12">
        <v>2</v>
      </c>
      <c r="D12">
        <v>4</v>
      </c>
      <c r="E12">
        <v>5</v>
      </c>
      <c r="F12">
        <v>3</v>
      </c>
      <c r="G12">
        <v>0</v>
      </c>
      <c r="H12">
        <v>6</v>
      </c>
      <c r="I12">
        <v>4</v>
      </c>
      <c r="J12">
        <v>3</v>
      </c>
      <c r="K12">
        <v>2</v>
      </c>
      <c r="L12">
        <v>5</v>
      </c>
      <c r="M12">
        <v>4</v>
      </c>
      <c r="N12">
        <v>3</v>
      </c>
      <c r="O12">
        <v>2</v>
      </c>
      <c r="P12">
        <v>1</v>
      </c>
      <c r="Q12">
        <v>2</v>
      </c>
      <c r="R12">
        <v>145672</v>
      </c>
    </row>
    <row r="13" spans="1:18" x14ac:dyDescent="0.3">
      <c r="A13" t="s">
        <v>29</v>
      </c>
      <c r="B13" cm="1">
        <f t="array" ref="B13">MIN(IF(B2:B12=0, "", $R2:$R12/B2:B12))</f>
        <v>20000</v>
      </c>
      <c r="C13" cm="1">
        <f t="array" ref="C13">ROUNDDOWN(MIN(IF(C2:C12=0, "", $R2:$R12/C2:C12)), 0)</f>
        <v>3630</v>
      </c>
      <c r="D13" cm="1">
        <f t="array" ref="D13">ROUNDDOWN(MIN(IF(D2:D12=0, "", $R2:$R12/D2:D12)), 0)</f>
        <v>11274</v>
      </c>
      <c r="E13" cm="1">
        <f t="array" ref="E13">ROUNDDOWN(MIN(IF(E2:E12=0, "", $R2:$R12/E2:E12)), 0)</f>
        <v>7484</v>
      </c>
      <c r="F13" cm="1">
        <f t="array" ref="F13">ROUNDDOWN(MIN(IF(F2:F12=0, "", $R2:$R12/F2:F12)), 0)</f>
        <v>8114</v>
      </c>
      <c r="G13" cm="1">
        <f t="array" ref="G13">ROUNDDOWN(MIN(IF(G2:G12=0, "", $R2:$R12/G2:G12)), 0)</f>
        <v>4490</v>
      </c>
      <c r="H13" cm="1">
        <f t="array" ref="H13">ROUNDDOWN(MIN(IF(H2:H12=0, "", $R2:$R12/H2:H12)), 0)</f>
        <v>4115</v>
      </c>
      <c r="I13" cm="1">
        <f t="array" ref="I13">ROUNDDOWN(MIN(IF(I2:I12=0, "", $R2:$R12/I2:I12)), 0)</f>
        <v>4636</v>
      </c>
      <c r="J13" cm="1">
        <f t="array" ref="J13">ROUNDDOWN(MIN(IF(J2:J12=0, "", $R2:$R12/J2:J12)), 0)</f>
        <v>3086</v>
      </c>
      <c r="K13" cm="1">
        <f t="array" ref="K13">ROUNDDOWN(MIN(IF(K2:K12=0, "", $R2:$R12/K2:K12)), 0)</f>
        <v>2469</v>
      </c>
      <c r="L13" cm="1">
        <f t="array" ref="L13">ROUNDDOWN(MIN(IF(L2:L12=0, "", $R2:$R12/L2:L12)), 0)</f>
        <v>2057</v>
      </c>
      <c r="M13" cm="1">
        <f t="array" ref="M13">ROUNDDOWN(MIN(IF(M2:M12=0, "", $R2:$R12/M2:M12)), 0)</f>
        <v>6172</v>
      </c>
      <c r="N13" cm="1">
        <f t="array" ref="N13">ROUNDDOWN(MIN(IF(N2:N12=0, "", $R2:$R12/N2:N12)), 0)</f>
        <v>5613</v>
      </c>
      <c r="O13" cm="1">
        <f t="array" ref="O13">ROUNDDOWN(MIN(IF(O2:O12=0, "", $R2:$R12/O2:O12)), 0)</f>
        <v>1763</v>
      </c>
      <c r="P13" cm="1">
        <f t="array" ref="P13">ROUNDDOWN(MIN(IF(P2:P12=0, "", $R2:$R12/P2:P12)), 0)</f>
        <v>11226</v>
      </c>
      <c r="Q13" cm="1">
        <f t="array" ref="Q13">ROUNDDOWN(MIN(IF(Q2:Q12=0, "", $R2:$R12/Q2:Q12)), 0)</f>
        <v>10000</v>
      </c>
      <c r="R13">
        <f>SUM(R2:R12)</f>
        <v>1445416</v>
      </c>
    </row>
    <row r="14" spans="1:18" x14ac:dyDescent="0.3">
      <c r="A14" t="s">
        <v>30</v>
      </c>
      <c r="B14">
        <f t="shared" ref="B14:Q14" si="0">$R$13 - (B13 * B2)</f>
        <v>1425416</v>
      </c>
      <c r="C14">
        <f t="shared" si="0"/>
        <v>1438156</v>
      </c>
      <c r="D14">
        <f t="shared" si="0"/>
        <v>1434142</v>
      </c>
      <c r="E14">
        <f t="shared" si="0"/>
        <v>1430448</v>
      </c>
      <c r="F14">
        <f t="shared" si="0"/>
        <v>1437302</v>
      </c>
      <c r="G14">
        <f t="shared" si="0"/>
        <v>1436436</v>
      </c>
      <c r="H14">
        <f t="shared" si="0"/>
        <v>1441301</v>
      </c>
      <c r="I14">
        <f t="shared" si="0"/>
        <v>1440780</v>
      </c>
      <c r="J14">
        <f t="shared" si="0"/>
        <v>1442330</v>
      </c>
      <c r="K14">
        <f t="shared" si="0"/>
        <v>1442947</v>
      </c>
      <c r="L14">
        <f t="shared" si="0"/>
        <v>1443359</v>
      </c>
      <c r="M14">
        <f t="shared" si="0"/>
        <v>1433072</v>
      </c>
      <c r="N14">
        <f t="shared" si="0"/>
        <v>1428577</v>
      </c>
      <c r="O14">
        <f t="shared" si="0"/>
        <v>1438364</v>
      </c>
      <c r="P14">
        <f t="shared" si="0"/>
        <v>1422964</v>
      </c>
      <c r="Q14">
        <f t="shared" si="0"/>
        <v>1405416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yagna rashagan</dc:creator>
  <cp:lastModifiedBy>yagna rashagan</cp:lastModifiedBy>
  <dcterms:created xsi:type="dcterms:W3CDTF">2025-03-16T13:55:58Z</dcterms:created>
  <dcterms:modified xsi:type="dcterms:W3CDTF">2025-06-08T13:23:37Z</dcterms:modified>
</cp:coreProperties>
</file>