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match (2)" sheetId="1" state="visible" r:id="rId2"/>
    <sheet name="Index match Advanced(option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<sst xmlns="http://schemas.openxmlformats.org/spreadsheetml/2006/main" count="85" uniqueCount="41">
  <si>
    <t xml:space="preserve">Q. The Iist has employee names and badge#s of XYZ Inc.</t>
  </si>
  <si>
    <t xml:space="preserve">Their Manager name is in the other table, you will need to use the employee badge to lookup their manager in the manager table. Note Managers rotate randomly each month, so your lookup needs to consider the month also</t>
  </si>
  <si>
    <t xml:space="preserve">Month :</t>
  </si>
  <si>
    <t xml:space="preserve">Jan</t>
  </si>
  <si>
    <t xml:space="preserve">Employee Table</t>
  </si>
  <si>
    <t xml:space="preserve">Vlookkup and if function</t>
  </si>
  <si>
    <t xml:space="preserve">Name</t>
  </si>
  <si>
    <t xml:space="preserve">Badge#</t>
  </si>
  <si>
    <t xml:space="preserve">Manager</t>
  </si>
  <si>
    <t xml:space="preserve">Prashanth, Gopi</t>
  </si>
  <si>
    <t xml:space="preserve">Tank, Ashwini</t>
  </si>
  <si>
    <t xml:space="preserve">Suri, Aviral</t>
  </si>
  <si>
    <t xml:space="preserve">Kumar, Ram</t>
  </si>
  <si>
    <t xml:space="preserve">Tendulkar, Sachin</t>
  </si>
  <si>
    <t xml:space="preserve">Maradonna, Diego</t>
  </si>
  <si>
    <t xml:space="preserve">Singh, Robin</t>
  </si>
  <si>
    <t xml:space="preserve">Kumar, Deepak</t>
  </si>
  <si>
    <t xml:space="preserve">Manager Table by Month</t>
  </si>
  <si>
    <t xml:space="preserve">Emp Badge#</t>
  </si>
  <si>
    <t xml:space="preserve">Feb</t>
  </si>
  <si>
    <t xml:space="preserve">Mar</t>
  </si>
  <si>
    <t xml:space="preserve">Apr</t>
  </si>
  <si>
    <t xml:space="preserve">May</t>
  </si>
  <si>
    <t xml:space="preserve">Londo, Mollari</t>
  </si>
  <si>
    <t xml:space="preserve">Puri, Om</t>
  </si>
  <si>
    <t xml:space="preserve">Temp Mgr1</t>
  </si>
  <si>
    <t xml:space="preserve">Prakash, Surya</t>
  </si>
  <si>
    <t xml:space="preserve">Wayne, John</t>
  </si>
  <si>
    <t xml:space="preserve">Jain, Anita</t>
  </si>
  <si>
    <t xml:space="preserve">Use INDEX, MATCH and SUM to retrieve a whole column based on month. Add all the values in the selected month column</t>
  </si>
  <si>
    <t xml:space="preserve">Hint:0 (zero) or empty in row_num argument will return a whole column of values (“all rows” or “entire column”)</t>
  </si>
  <si>
    <t xml:space="preserve">Month to add</t>
  </si>
  <si>
    <t xml:space="preserve">Jan Total</t>
  </si>
  <si>
    <t xml:space="preserve">INDEX and MATCH to lookup in a table that is sorted decending order</t>
  </si>
  <si>
    <t xml:space="preserve">Power consumption slab</t>
  </si>
  <si>
    <t xml:space="preserve">2-Way lookup</t>
  </si>
  <si>
    <t xml:space="preserve">Cable Size</t>
  </si>
  <si>
    <t xml:space="preserve">MATCH with -1 (list sorted Descending)</t>
  </si>
  <si>
    <t xml:space="preserve">Estimated Power output</t>
  </si>
  <si>
    <t xml:space="preserve">MATCH with 1 or empty (list sorted Ascending)</t>
  </si>
  <si>
    <t xml:space="preserve">DESCENDING ORDER</t>
  </si>
</sst>
</file>

<file path=xl/styles.xml><?xml version="1.0" encoding="utf-8"?>
<styleSheet xmlns="http://schemas.openxmlformats.org/spreadsheetml/2006/main">
  <numFmts count="2">
    <numFmt numFmtId="164" formatCode="General"/>
    <numFmt numFmtId="165" formatCode="General"/>
  </numFmts>
  <fonts count="9">
    <font>
      <sz val="11"/>
      <color rgb="FF000000"/>
      <name val="Calibri"/>
      <family val="2"/>
      <charset val="1"/>
    </font>
    <font>
      <sz val="10"/>
      <name val="Arial"/>
      <family val="0"/>
    </font>
    <font>
      <sz val="10"/>
      <name val="Arial"/>
      <family val="0"/>
    </font>
    <font>
      <sz val="10"/>
      <name val="Arial"/>
      <family val="0"/>
    </font>
    <font>
      <b val="true"/>
      <sz val="10"/>
      <color rgb="FFFF0000"/>
      <name val="Arial"/>
      <family val="2"/>
      <charset val="1"/>
    </font>
    <font>
      <b val="true"/>
      <sz val="11"/>
      <color rgb="FF000000"/>
      <name val="Calibri"/>
      <family val="2"/>
      <charset val="1"/>
    </font>
    <font>
      <b val="true"/>
      <sz val="11"/>
      <color rgb="FFFFFFFF"/>
      <name val="Calibri"/>
      <family val="2"/>
      <charset val="1"/>
    </font>
    <font>
      <b val="true"/>
      <sz val="10"/>
      <color rgb="FFFFFFFF"/>
      <name val="Arial"/>
      <family val="2"/>
      <charset val="1"/>
    </font>
    <font>
      <sz val="10"/>
      <name val="Arial"/>
      <family val="2"/>
      <charset val="1"/>
    </font>
  </fonts>
  <fills count="11">
    <fill>
      <patternFill patternType="none"/>
    </fill>
    <fill>
      <patternFill patternType="gray125"/>
    </fill>
    <fill>
      <patternFill patternType="solid">
        <fgColor rgb="FFFFFF00"/>
        <bgColor rgb="FFFFFF00"/>
      </patternFill>
    </fill>
    <fill>
      <patternFill patternType="solid">
        <fgColor rgb="FFC9C9C9"/>
        <bgColor rgb="FFCCCCFF"/>
      </patternFill>
    </fill>
    <fill>
      <patternFill patternType="solid">
        <fgColor rgb="FF0070C0"/>
        <bgColor rgb="FF008080"/>
      </patternFill>
    </fill>
    <fill>
      <patternFill patternType="solid">
        <fgColor rgb="FF000080"/>
        <bgColor rgb="FF000080"/>
      </patternFill>
    </fill>
    <fill>
      <patternFill patternType="solid">
        <fgColor rgb="FFFFFF99"/>
        <bgColor rgb="FFFFFFCC"/>
      </patternFill>
    </fill>
    <fill>
      <patternFill patternType="solid">
        <fgColor rgb="FFFFC000"/>
        <bgColor rgb="FFFF9900"/>
      </patternFill>
    </fill>
    <fill>
      <patternFill patternType="solid">
        <fgColor rgb="FFF4B183"/>
        <bgColor rgb="FFF8CBAD"/>
      </patternFill>
    </fill>
    <fill>
      <patternFill patternType="solid">
        <fgColor rgb="FFA9D18E"/>
        <bgColor rgb="FFC9C9C9"/>
      </patternFill>
    </fill>
    <fill>
      <patternFill patternType="solid">
        <fgColor rgb="FFF8CBAD"/>
        <bgColor rgb="FFF4B183"/>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1" shrinkToFit="false"/>
      <protection locked="true" hidden="false"/>
    </xf>
    <xf numFmtId="164" fontId="5" fillId="2" borderId="0" xfId="0" applyFont="true" applyBorder="false" applyAlignment="true" applyProtection="false">
      <alignment horizontal="left" vertical="bottom" textRotation="0" wrapText="false" indent="1"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0" fillId="6" borderId="3" xfId="0" applyFont="true" applyBorder="true" applyAlignment="true" applyProtection="false">
      <alignment horizontal="center" vertical="bottom" textRotation="0" wrapText="false" indent="0" shrinkToFit="false"/>
      <protection locked="true" hidden="false"/>
    </xf>
    <xf numFmtId="164" fontId="0" fillId="6" borderId="4" xfId="0" applyFont="fals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0" fillId="6" borderId="5"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8" fillId="6" borderId="5" xfId="0" applyFont="true" applyBorder="true" applyAlignment="true" applyProtection="false">
      <alignment horizontal="center" vertical="bottom" textRotation="0" wrapText="false" indent="0" shrinkToFit="false"/>
      <protection locked="true" hidden="false"/>
    </xf>
    <xf numFmtId="164" fontId="0" fillId="6" borderId="6" xfId="0" applyFont="true" applyBorder="true" applyAlignment="true" applyProtection="false">
      <alignment horizontal="center" vertical="bottom" textRotation="0" wrapText="false" indent="0" shrinkToFit="false"/>
      <protection locked="true" hidden="false"/>
    </xf>
    <xf numFmtId="164" fontId="0" fillId="6" borderId="7"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0" fillId="3" borderId="5" xfId="0" applyFont="true" applyBorder="true" applyAlignment="true" applyProtection="false">
      <alignment horizontal="center" vertical="bottom" textRotation="0" wrapText="false" indent="0" shrinkToFit="false"/>
      <protection locked="true" hidden="false"/>
    </xf>
    <xf numFmtId="164" fontId="0" fillId="3" borderId="6"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1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8CBAD"/>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1"/>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C8" activeCellId="0" sqref="C8"/>
    </sheetView>
  </sheetViews>
  <sheetFormatPr defaultColWidth="8.4296875" defaultRowHeight="14.25" zeroHeight="false" outlineLevelRow="0" outlineLevelCol="0"/>
  <cols>
    <col collapsed="false" customWidth="true" hidden="false" outlineLevel="0" max="1" min="1" style="0" width="21.33"/>
    <col collapsed="false" customWidth="true" hidden="false" outlineLevel="0" max="5" min="2" style="0" width="13.89"/>
    <col collapsed="false" customWidth="true" hidden="false" outlineLevel="0" max="6" min="6" style="0" width="12.33"/>
    <col collapsed="false" customWidth="true" hidden="false" outlineLevel="0" max="7" min="7" style="0" width="22.11"/>
  </cols>
  <sheetData>
    <row r="1" customFormat="false" ht="14.25" hidden="false" customHeight="false" outlineLevel="0" collapsed="false">
      <c r="A1" s="1" t="s">
        <v>0</v>
      </c>
    </row>
    <row r="2" customFormat="false" ht="52.5" hidden="false" customHeight="true" outlineLevel="0" collapsed="false">
      <c r="A2" s="2" t="s">
        <v>1</v>
      </c>
      <c r="B2" s="2"/>
      <c r="C2" s="2"/>
      <c r="D2" s="2"/>
    </row>
    <row r="3" customFormat="false" ht="14.25" hidden="false" customHeight="false" outlineLevel="0" collapsed="false">
      <c r="A3" s="1"/>
    </row>
    <row r="4" customFormat="false" ht="14.25" hidden="false" customHeight="false" outlineLevel="0" collapsed="false">
      <c r="A4" s="3" t="s">
        <v>2</v>
      </c>
      <c r="B4" s="4" t="s">
        <v>3</v>
      </c>
    </row>
    <row r="5" customFormat="false" ht="14.25" hidden="false" customHeight="false" outlineLevel="0" collapsed="false">
      <c r="A5" s="1"/>
    </row>
    <row r="6" customFormat="false" ht="14.25" hidden="false" customHeight="false" outlineLevel="0" collapsed="false">
      <c r="A6" s="5" t="s">
        <v>4</v>
      </c>
      <c r="B6" s="5"/>
      <c r="C6" s="5"/>
      <c r="G6" s="6" t="s">
        <v>5</v>
      </c>
    </row>
    <row r="7" customFormat="false" ht="14.25" hidden="false" customHeight="false" outlineLevel="0" collapsed="false">
      <c r="A7" s="7" t="s">
        <v>6</v>
      </c>
      <c r="B7" s="8" t="s">
        <v>7</v>
      </c>
      <c r="C7" s="8" t="s">
        <v>8</v>
      </c>
    </row>
    <row r="8" customFormat="false" ht="14.25" hidden="false" customHeight="false" outlineLevel="0" collapsed="false">
      <c r="A8" s="9" t="s">
        <v>9</v>
      </c>
      <c r="B8" s="10" t="n">
        <v>87423</v>
      </c>
      <c r="C8" s="11" t="str">
        <f aca="false">INDEX($A$23:$F$31,MATCH($B8,$A$23:$A$31,0),MATCH($B$4,$A$23:$F$23,0))</f>
        <v>Puri, Om</v>
      </c>
      <c r="G8" s="0" t="str">
        <f aca="false">VLOOKUP($B8,$A$24:$F$31,(IF($B$4="Jan",2,IF($B$4="Feb",3,IF($B$4="Mar",4,IF($B$4="Apr",5,6))))),0)</f>
        <v>Puri, Om</v>
      </c>
    </row>
    <row r="9" customFormat="false" ht="14.25" hidden="false" customHeight="false" outlineLevel="0" collapsed="false">
      <c r="A9" s="12" t="s">
        <v>10</v>
      </c>
      <c r="B9" s="13" t="n">
        <v>78312</v>
      </c>
      <c r="C9" s="11" t="str">
        <f aca="false">INDEX($A$23:$F$31,MATCH($B9,$A$23:$A$31,0),MATCH($B$4,$A$23:$F$23,0))</f>
        <v>Londo, Mollari</v>
      </c>
      <c r="G9" s="0" t="str">
        <f aca="false">VLOOKUP($B9,$A$24:$F$31,(IF($B$4="Jan",2,IF($B$4="Feb",3,IF($B$4="Mar",4,IF($B$4="Apr",5,6))))),0)</f>
        <v>Londo, Mollari</v>
      </c>
    </row>
    <row r="10" customFormat="false" ht="14.25" hidden="false" customHeight="false" outlineLevel="0" collapsed="false">
      <c r="A10" s="12" t="s">
        <v>11</v>
      </c>
      <c r="B10" s="13" t="n">
        <v>98722</v>
      </c>
      <c r="C10" s="11" t="str">
        <f aca="false">INDEX($A$23:$F$31,MATCH($B10,$A$23:$A$31,0),MATCH($B$4,$A$23:$F$23,0))</f>
        <v>Londo, Mollari</v>
      </c>
      <c r="G10" s="0" t="str">
        <f aca="false">VLOOKUP($B10,$A$24:$F$31,(IF($B$4="Jan",2,IF($B$4="Feb",3,IF($B$4="Mar",4,IF($B$4="Apr",5,6))))),0)</f>
        <v>Londo, Mollari</v>
      </c>
    </row>
    <row r="11" customFormat="false" ht="14.25" hidden="false" customHeight="false" outlineLevel="0" collapsed="false">
      <c r="A11" s="12" t="s">
        <v>12</v>
      </c>
      <c r="B11" s="13" t="n">
        <v>12235</v>
      </c>
      <c r="C11" s="11" t="str">
        <f aca="false">INDEX($A$23:$F$31,MATCH($B11,$A$23:$A$31,0),MATCH($B$4,$A$23:$F$23,0))</f>
        <v>Londo, Mollari</v>
      </c>
      <c r="G11" s="0" t="str">
        <f aca="false">VLOOKUP($B11,$A$24:$F$31,(IF($B$4="Jan",2,IF($B$4="Feb",3,IF($B$4="Mar",4,IF($B$4="Apr",5,6))))),0)</f>
        <v>Londo, Mollari</v>
      </c>
    </row>
    <row r="12" customFormat="false" ht="14.25" hidden="false" customHeight="false" outlineLevel="0" collapsed="false">
      <c r="A12" s="12" t="s">
        <v>13</v>
      </c>
      <c r="B12" s="13" t="n">
        <v>23972</v>
      </c>
      <c r="C12" s="11" t="str">
        <f aca="false">INDEX($A$23:$F$31,MATCH($B12,$A$23:$A$31,0),MATCH($B$4,$A$23:$F$23,0))</f>
        <v>Puri, Om</v>
      </c>
      <c r="G12" s="0" t="str">
        <f aca="false">VLOOKUP($B12,$A$24:$F$31,(IF($B$4="Jan",2,IF($B$4="Feb",3,IF($B$4="Mar",4,IF($B$4="Apr",5,6))))),0)</f>
        <v>Puri, Om</v>
      </c>
    </row>
    <row r="13" customFormat="false" ht="14.25" hidden="false" customHeight="false" outlineLevel="0" collapsed="false">
      <c r="A13" s="14" t="s">
        <v>14</v>
      </c>
      <c r="B13" s="13" t="n">
        <v>56431</v>
      </c>
      <c r="C13" s="11" t="str">
        <f aca="false">INDEX($A$23:$F$31,MATCH($B13,$A$23:$A$31,0),MATCH($B$4,$A$23:$F$23,0))</f>
        <v>Puri, Om</v>
      </c>
      <c r="G13" s="0" t="str">
        <f aca="false">VLOOKUP($B13,$A$24:$F$31,(IF($B$4="Jan",2,IF($B$4="Feb",3,IF($B$4="Mar",4,IF($B$4="Apr",5,6))))),0)</f>
        <v>Puri, Om</v>
      </c>
    </row>
    <row r="14" customFormat="false" ht="14.25" hidden="false" customHeight="false" outlineLevel="0" collapsed="false">
      <c r="A14" s="12" t="s">
        <v>15</v>
      </c>
      <c r="B14" s="13" t="n">
        <v>98362</v>
      </c>
      <c r="C14" s="11" t="str">
        <f aca="false">INDEX($A$23:$F$31,MATCH($B14,$A$23:$A$31,0),MATCH($B$4,$A$23:$F$23,0))</f>
        <v>Londo, Mollari</v>
      </c>
      <c r="G14" s="0" t="str">
        <f aca="false">VLOOKUP($B14,$A$24:$F$31,(IF($B$4="Jan",2,IF($B$4="Feb",3,IF($B$4="Mar",4,IF($B$4="Apr",5,6))))),0)</f>
        <v>Londo, Mollari</v>
      </c>
    </row>
    <row r="15" customFormat="false" ht="14.25" hidden="false" customHeight="false" outlineLevel="0" collapsed="false">
      <c r="A15" s="15" t="s">
        <v>16</v>
      </c>
      <c r="B15" s="16" t="n">
        <v>18739</v>
      </c>
      <c r="C15" s="11" t="str">
        <f aca="false">INDEX($A$23:$F$31,MATCH($B15,$A$23:$A$31,0),MATCH($B$4,$A$23:$F$23,0))</f>
        <v>Puri, Om</v>
      </c>
      <c r="G15" s="0" t="str">
        <f aca="false">VLOOKUP($B15,$A$24:$F$31,(IF($B$4="Jan",2,IF($B$4="Feb",3,IF($B$4="Mar",4,IF($B$4="Apr",5,6))))),0)</f>
        <v>Puri, Om</v>
      </c>
    </row>
    <row r="22" customFormat="false" ht="14.25" hidden="false" customHeight="false" outlineLevel="0" collapsed="false">
      <c r="A22" s="17" t="s">
        <v>17</v>
      </c>
      <c r="B22" s="17"/>
    </row>
    <row r="23" customFormat="false" ht="14.25" hidden="false" customHeight="false" outlineLevel="0" collapsed="false">
      <c r="A23" s="8" t="s">
        <v>18</v>
      </c>
      <c r="B23" s="8" t="s">
        <v>3</v>
      </c>
      <c r="C23" s="8" t="s">
        <v>19</v>
      </c>
      <c r="D23" s="8" t="s">
        <v>20</v>
      </c>
      <c r="E23" s="8" t="s">
        <v>21</v>
      </c>
      <c r="F23" s="8" t="s">
        <v>22</v>
      </c>
    </row>
    <row r="24" customFormat="false" ht="14.25" hidden="false" customHeight="false" outlineLevel="0" collapsed="false">
      <c r="A24" s="10" t="n">
        <v>98362</v>
      </c>
      <c r="B24" s="18" t="s">
        <v>23</v>
      </c>
      <c r="C24" s="18" t="s">
        <v>24</v>
      </c>
      <c r="D24" s="18" t="s">
        <v>25</v>
      </c>
      <c r="E24" s="18" t="s">
        <v>26</v>
      </c>
      <c r="F24" s="18" t="s">
        <v>27</v>
      </c>
    </row>
    <row r="25" customFormat="false" ht="14.25" hidden="false" customHeight="false" outlineLevel="0" collapsed="false">
      <c r="A25" s="13" t="n">
        <v>12235</v>
      </c>
      <c r="B25" s="19" t="s">
        <v>23</v>
      </c>
      <c r="C25" s="19" t="s">
        <v>23</v>
      </c>
      <c r="D25" s="19" t="s">
        <v>23</v>
      </c>
      <c r="E25" s="19" t="s">
        <v>26</v>
      </c>
      <c r="F25" s="19" t="s">
        <v>24</v>
      </c>
    </row>
    <row r="26" customFormat="false" ht="14.25" hidden="false" customHeight="false" outlineLevel="0" collapsed="false">
      <c r="A26" s="13" t="n">
        <v>78312</v>
      </c>
      <c r="B26" s="19" t="s">
        <v>23</v>
      </c>
      <c r="C26" s="19" t="s">
        <v>24</v>
      </c>
      <c r="D26" s="19" t="s">
        <v>23</v>
      </c>
      <c r="E26" s="19" t="s">
        <v>28</v>
      </c>
      <c r="F26" s="19" t="s">
        <v>27</v>
      </c>
    </row>
    <row r="27" customFormat="false" ht="14.25" hidden="false" customHeight="false" outlineLevel="0" collapsed="false">
      <c r="A27" s="13" t="n">
        <v>98722</v>
      </c>
      <c r="B27" s="19" t="s">
        <v>23</v>
      </c>
      <c r="C27" s="19" t="s">
        <v>23</v>
      </c>
      <c r="D27" s="19" t="s">
        <v>25</v>
      </c>
      <c r="E27" s="19" t="s">
        <v>28</v>
      </c>
      <c r="F27" s="19" t="s">
        <v>27</v>
      </c>
    </row>
    <row r="28" customFormat="false" ht="14.25" hidden="false" customHeight="false" outlineLevel="0" collapsed="false">
      <c r="A28" s="13" t="n">
        <v>87423</v>
      </c>
      <c r="B28" s="19" t="s">
        <v>24</v>
      </c>
      <c r="C28" s="19" t="s">
        <v>24</v>
      </c>
      <c r="D28" s="19" t="s">
        <v>25</v>
      </c>
      <c r="E28" s="19" t="s">
        <v>28</v>
      </c>
      <c r="F28" s="19" t="s">
        <v>24</v>
      </c>
    </row>
    <row r="29" customFormat="false" ht="14.25" hidden="false" customHeight="false" outlineLevel="0" collapsed="false">
      <c r="A29" s="13" t="n">
        <v>56431</v>
      </c>
      <c r="B29" s="19" t="s">
        <v>24</v>
      </c>
      <c r="C29" s="19" t="s">
        <v>23</v>
      </c>
      <c r="D29" s="19" t="s">
        <v>25</v>
      </c>
      <c r="E29" s="19" t="s">
        <v>26</v>
      </c>
      <c r="F29" s="19" t="s">
        <v>24</v>
      </c>
    </row>
    <row r="30" customFormat="false" ht="14.25" hidden="false" customHeight="false" outlineLevel="0" collapsed="false">
      <c r="A30" s="13" t="n">
        <v>23972</v>
      </c>
      <c r="B30" s="19" t="s">
        <v>24</v>
      </c>
      <c r="C30" s="19" t="s">
        <v>23</v>
      </c>
      <c r="D30" s="19" t="s">
        <v>23</v>
      </c>
      <c r="E30" s="19" t="s">
        <v>26</v>
      </c>
      <c r="F30" s="19" t="s">
        <v>27</v>
      </c>
    </row>
    <row r="31" customFormat="false" ht="14.25" hidden="false" customHeight="false" outlineLevel="0" collapsed="false">
      <c r="A31" s="16" t="n">
        <v>18739</v>
      </c>
      <c r="B31" s="20" t="s">
        <v>24</v>
      </c>
      <c r="C31" s="20" t="s">
        <v>24</v>
      </c>
      <c r="D31" s="20" t="s">
        <v>23</v>
      </c>
      <c r="E31" s="20" t="s">
        <v>28</v>
      </c>
      <c r="F31" s="20" t="s">
        <v>24</v>
      </c>
    </row>
  </sheetData>
  <mergeCells count="3">
    <mergeCell ref="A2:D2"/>
    <mergeCell ref="A6:C6"/>
    <mergeCell ref="A22:B22"/>
  </mergeCells>
  <dataValidations count="1">
    <dataValidation allowBlank="true" errorStyle="stop" operator="between" showDropDown="false" showErrorMessage="true" showInputMessage="true" sqref="B4" type="list">
      <formula1>$B$23:$F$23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3:X3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8" activeCellId="0" sqref="C8"/>
    </sheetView>
  </sheetViews>
  <sheetFormatPr defaultColWidth="8.4296875" defaultRowHeight="14.25" zeroHeight="false" outlineLevelRow="0" outlineLevelCol="0"/>
  <cols>
    <col collapsed="false" customWidth="true" hidden="false" outlineLevel="0" max="3" min="3" style="0" width="21.66"/>
    <col collapsed="false" customWidth="true" hidden="false" outlineLevel="0" max="5" min="5" style="0" width="7.67"/>
    <col collapsed="false" customWidth="true" hidden="false" outlineLevel="0" max="6" min="6" style="0" width="10"/>
    <col collapsed="false" customWidth="true" hidden="false" outlineLevel="0" max="7" min="7" style="0" width="10.33"/>
  </cols>
  <sheetData>
    <row r="3" customFormat="false" ht="14.25" hidden="false" customHeight="false" outlineLevel="0" collapsed="false">
      <c r="C3" s="21" t="s">
        <v>29</v>
      </c>
      <c r="D3" s="21"/>
      <c r="E3" s="21"/>
      <c r="F3" s="21"/>
      <c r="G3" s="21"/>
      <c r="H3" s="21"/>
      <c r="I3" s="21"/>
      <c r="J3" s="21"/>
      <c r="K3" s="21"/>
      <c r="L3" s="21"/>
    </row>
    <row r="4" customFormat="false" ht="14.25" hidden="false" customHeight="false" outlineLevel="0" collapsed="false">
      <c r="C4" s="21" t="s">
        <v>30</v>
      </c>
      <c r="D4" s="21"/>
      <c r="E4" s="21"/>
      <c r="F4" s="21"/>
      <c r="G4" s="21"/>
      <c r="H4" s="21"/>
      <c r="I4" s="21"/>
      <c r="J4" s="21"/>
      <c r="K4" s="21"/>
      <c r="L4" s="21"/>
    </row>
    <row r="6" customFormat="false" ht="14.25" hidden="false" customHeight="false" outlineLevel="0" collapsed="false">
      <c r="C6" s="22" t="s">
        <v>31</v>
      </c>
      <c r="D6" s="22" t="s">
        <v>32</v>
      </c>
      <c r="E6" s="23"/>
      <c r="F6" s="23"/>
    </row>
    <row r="7" customFormat="false" ht="14.25" hidden="false" customHeight="false" outlineLevel="0" collapsed="false">
      <c r="C7" s="22" t="s">
        <v>3</v>
      </c>
      <c r="D7" s="24" t="n">
        <f aca="false">SUM(INDEX($C$8:$F$11,0,MATCH($C$7,$C$8:$F$8,0)))</f>
        <v>5</v>
      </c>
      <c r="E7" s="23"/>
      <c r="F7" s="23"/>
    </row>
    <row r="8" customFormat="false" ht="14.25" hidden="false" customHeight="false" outlineLevel="0" collapsed="false">
      <c r="C8" s="22" t="s">
        <v>3</v>
      </c>
      <c r="D8" s="22" t="s">
        <v>19</v>
      </c>
      <c r="E8" s="22" t="s">
        <v>20</v>
      </c>
      <c r="F8" s="22" t="s">
        <v>21</v>
      </c>
    </row>
    <row r="9" customFormat="false" ht="14.25" hidden="false" customHeight="false" outlineLevel="0" collapsed="false">
      <c r="C9" s="23" t="n">
        <v>1</v>
      </c>
      <c r="D9" s="23" t="n">
        <v>4</v>
      </c>
      <c r="E9" s="23" t="n">
        <v>4</v>
      </c>
      <c r="F9" s="23" t="n">
        <v>5</v>
      </c>
    </row>
    <row r="10" customFormat="false" ht="14.25" hidden="false" customHeight="false" outlineLevel="0" collapsed="false">
      <c r="C10" s="23" t="n">
        <v>3</v>
      </c>
      <c r="D10" s="23" t="n">
        <v>4</v>
      </c>
      <c r="E10" s="23" t="n">
        <v>12</v>
      </c>
      <c r="F10" s="23" t="n">
        <v>1</v>
      </c>
    </row>
    <row r="11" customFormat="false" ht="14.25" hidden="false" customHeight="false" outlineLevel="0" collapsed="false">
      <c r="C11" s="23" t="n">
        <v>1</v>
      </c>
      <c r="D11" s="23" t="n">
        <v>4</v>
      </c>
      <c r="E11" s="23" t="n">
        <v>2</v>
      </c>
      <c r="F11" s="23" t="n">
        <v>2</v>
      </c>
    </row>
    <row r="14" customFormat="false" ht="14.25" hidden="false" customHeight="false" outlineLevel="0" collapsed="false">
      <c r="C14" s="21" t="s">
        <v>33</v>
      </c>
      <c r="D14" s="21"/>
      <c r="E14" s="21"/>
      <c r="F14" s="21"/>
      <c r="G14" s="21"/>
    </row>
    <row r="16" customFormat="false" ht="14.25" hidden="false" customHeight="false" outlineLevel="0" collapsed="false">
      <c r="C16" s="22" t="s">
        <v>34</v>
      </c>
      <c r="D16" s="23" t="n">
        <v>5</v>
      </c>
      <c r="F16" s="0" t="s">
        <v>35</v>
      </c>
    </row>
    <row r="17" customFormat="false" ht="14.25" hidden="false" customHeight="false" outlineLevel="0" collapsed="false">
      <c r="C17" s="22" t="s">
        <v>36</v>
      </c>
      <c r="D17" s="23" t="n">
        <v>11</v>
      </c>
      <c r="F17" s="0" t="s">
        <v>37</v>
      </c>
    </row>
    <row r="18" customFormat="false" ht="14.25" hidden="false" customHeight="false" outlineLevel="0" collapsed="false">
      <c r="C18" s="22" t="s">
        <v>38</v>
      </c>
      <c r="D18" s="24" t="n">
        <f aca="false">INDEX(C21:I30,MATCH(D17,C21:C30,1),MATCH(D16,C21:I21,0))</f>
        <v>16580</v>
      </c>
      <c r="F18" s="0" t="s">
        <v>39</v>
      </c>
      <c r="U18" s="0" t="s">
        <v>40</v>
      </c>
    </row>
    <row r="19" customFormat="false" ht="14.25" hidden="false" customHeight="false" outlineLevel="0" collapsed="false">
      <c r="U19" s="0" t="n">
        <f aca="false">INDEX(R22:X31,MATCH(D17,R22:R31,-1),MATCH(D16,R22:X22,0))</f>
        <v>26650</v>
      </c>
    </row>
    <row r="20" customFormat="false" ht="14.25" hidden="false" customHeight="false" outlineLevel="0" collapsed="false">
      <c r="C20" s="23"/>
      <c r="D20" s="22" t="s">
        <v>34</v>
      </c>
      <c r="E20" s="22"/>
      <c r="F20" s="22"/>
      <c r="G20" s="23"/>
      <c r="H20" s="23"/>
      <c r="I20" s="23"/>
    </row>
    <row r="21" customFormat="false" ht="14.25" hidden="false" customHeight="false" outlineLevel="0" collapsed="false">
      <c r="C21" s="22" t="s">
        <v>36</v>
      </c>
      <c r="D21" s="22" t="n">
        <v>1</v>
      </c>
      <c r="E21" s="22" t="n">
        <v>2</v>
      </c>
      <c r="F21" s="22" t="n">
        <v>3</v>
      </c>
      <c r="G21" s="22" t="n">
        <v>4</v>
      </c>
      <c r="H21" s="22" t="n">
        <v>5</v>
      </c>
      <c r="I21" s="22" t="n">
        <v>6</v>
      </c>
      <c r="R21" s="23"/>
      <c r="S21" s="22" t="s">
        <v>34</v>
      </c>
      <c r="T21" s="22"/>
      <c r="U21" s="22"/>
      <c r="V21" s="23"/>
      <c r="W21" s="23"/>
      <c r="X21" s="23"/>
    </row>
    <row r="22" customFormat="false" ht="14.25" hidden="false" customHeight="false" outlineLevel="0" collapsed="false">
      <c r="C22" s="22" t="n">
        <v>1</v>
      </c>
      <c r="D22" s="23" t="n">
        <v>0</v>
      </c>
      <c r="E22" s="23" t="n">
        <v>0</v>
      </c>
      <c r="F22" s="23" t="n">
        <v>0</v>
      </c>
      <c r="G22" s="23" t="n">
        <v>0</v>
      </c>
      <c r="H22" s="23" t="n">
        <v>0</v>
      </c>
      <c r="I22" s="23" t="n">
        <v>0</v>
      </c>
      <c r="R22" s="22" t="s">
        <v>36</v>
      </c>
      <c r="S22" s="22" t="n">
        <v>1</v>
      </c>
      <c r="T22" s="22" t="n">
        <v>2</v>
      </c>
      <c r="U22" s="22" t="n">
        <v>3</v>
      </c>
      <c r="V22" s="22" t="n">
        <v>4</v>
      </c>
      <c r="W22" s="22" t="n">
        <v>5</v>
      </c>
      <c r="X22" s="22" t="n">
        <v>6</v>
      </c>
    </row>
    <row r="23" customFormat="false" ht="14.25" hidden="false" customHeight="false" outlineLevel="0" collapsed="false">
      <c r="C23" s="22" t="n">
        <v>3</v>
      </c>
      <c r="D23" s="23" t="n">
        <v>3288</v>
      </c>
      <c r="E23" s="23" t="n">
        <v>1644</v>
      </c>
      <c r="F23" s="23" t="n">
        <v>1096</v>
      </c>
      <c r="G23" s="23" t="n">
        <v>822</v>
      </c>
      <c r="H23" s="23" t="n">
        <v>657</v>
      </c>
      <c r="I23" s="23" t="n">
        <v>548</v>
      </c>
      <c r="R23" s="22" t="n">
        <v>15</v>
      </c>
      <c r="S23" s="23" t="n">
        <v>238000</v>
      </c>
      <c r="T23" s="23" t="n">
        <v>119000</v>
      </c>
      <c r="U23" s="23" t="n">
        <v>79333</v>
      </c>
      <c r="V23" s="23" t="n">
        <v>59500</v>
      </c>
      <c r="W23" s="23" t="n">
        <v>47600</v>
      </c>
      <c r="X23" s="23" t="n">
        <v>39650</v>
      </c>
    </row>
    <row r="24" customFormat="false" ht="14.25" hidden="false" customHeight="false" outlineLevel="0" collapsed="false">
      <c r="C24" s="22" t="n">
        <v>4</v>
      </c>
      <c r="D24" s="23" t="n">
        <v>7520</v>
      </c>
      <c r="E24" s="23" t="n">
        <v>3760</v>
      </c>
      <c r="F24" s="23" t="n">
        <v>2506</v>
      </c>
      <c r="G24" s="23" t="n">
        <v>1880</v>
      </c>
      <c r="H24" s="23" t="n">
        <v>1504</v>
      </c>
      <c r="I24" s="23" t="n">
        <v>1253</v>
      </c>
      <c r="R24" s="22" t="n">
        <v>12</v>
      </c>
      <c r="S24" s="23" t="n">
        <v>133200</v>
      </c>
      <c r="T24" s="23" t="n">
        <v>66600</v>
      </c>
      <c r="U24" s="23" t="n">
        <v>44400</v>
      </c>
      <c r="V24" s="23" t="n">
        <v>33300</v>
      </c>
      <c r="W24" s="23" t="n">
        <v>26650</v>
      </c>
      <c r="X24" s="23" t="n">
        <v>22200</v>
      </c>
    </row>
    <row r="25" customFormat="false" ht="14.25" hidden="false" customHeight="false" outlineLevel="0" collapsed="false">
      <c r="C25" s="22" t="n">
        <v>5</v>
      </c>
      <c r="D25" s="23" t="n">
        <v>13360</v>
      </c>
      <c r="E25" s="23" t="n">
        <v>6680</v>
      </c>
      <c r="F25" s="23" t="n">
        <v>4453</v>
      </c>
      <c r="G25" s="23" t="n">
        <v>3340</v>
      </c>
      <c r="H25" s="23" t="n">
        <v>2672</v>
      </c>
      <c r="I25" s="23" t="n">
        <v>2227</v>
      </c>
      <c r="R25" s="22" t="n">
        <v>10</v>
      </c>
      <c r="S25" s="23" t="n">
        <v>82800</v>
      </c>
      <c r="T25" s="23" t="n">
        <v>41400</v>
      </c>
      <c r="U25" s="23" t="n">
        <v>27600</v>
      </c>
      <c r="V25" s="23" t="n">
        <v>20700</v>
      </c>
      <c r="W25" s="23" t="n">
        <v>16580</v>
      </c>
      <c r="X25" s="23" t="n">
        <v>13800</v>
      </c>
    </row>
    <row r="26" customFormat="false" ht="14.25" hidden="false" customHeight="false" outlineLevel="0" collapsed="false">
      <c r="C26" s="22" t="n">
        <v>6</v>
      </c>
      <c r="D26" s="23" t="n">
        <v>21400</v>
      </c>
      <c r="E26" s="23" t="n">
        <v>10700</v>
      </c>
      <c r="F26" s="23" t="n">
        <v>7133</v>
      </c>
      <c r="G26" s="23" t="n">
        <v>5350</v>
      </c>
      <c r="H26" s="23" t="n">
        <v>4280</v>
      </c>
      <c r="I26" s="23" t="n">
        <v>3566</v>
      </c>
      <c r="R26" s="22" t="n">
        <v>8</v>
      </c>
      <c r="S26" s="23" t="n">
        <v>46000</v>
      </c>
      <c r="T26" s="23" t="n">
        <v>23000</v>
      </c>
      <c r="U26" s="23" t="n">
        <v>15330</v>
      </c>
      <c r="V26" s="23" t="n">
        <v>11500</v>
      </c>
      <c r="W26" s="23" t="n">
        <v>9200</v>
      </c>
      <c r="X26" s="23" t="n">
        <v>7670</v>
      </c>
    </row>
    <row r="27" customFormat="false" ht="14.25" hidden="false" customHeight="false" outlineLevel="0" collapsed="false">
      <c r="C27" s="22" t="n">
        <v>8</v>
      </c>
      <c r="D27" s="23" t="n">
        <v>46000</v>
      </c>
      <c r="E27" s="23" t="n">
        <v>23000</v>
      </c>
      <c r="F27" s="23" t="n">
        <v>15330</v>
      </c>
      <c r="G27" s="23" t="n">
        <v>11500</v>
      </c>
      <c r="H27" s="23" t="n">
        <v>9200</v>
      </c>
      <c r="I27" s="23" t="n">
        <v>7670</v>
      </c>
      <c r="R27" s="22" t="n">
        <v>6</v>
      </c>
      <c r="S27" s="23" t="n">
        <v>21400</v>
      </c>
      <c r="T27" s="23" t="n">
        <v>10700</v>
      </c>
      <c r="U27" s="23" t="n">
        <v>7133</v>
      </c>
      <c r="V27" s="23" t="n">
        <v>5350</v>
      </c>
      <c r="W27" s="23" t="n">
        <v>4280</v>
      </c>
      <c r="X27" s="23" t="n">
        <v>3566</v>
      </c>
    </row>
    <row r="28" customFormat="false" ht="14.25" hidden="false" customHeight="false" outlineLevel="0" collapsed="false">
      <c r="C28" s="22" t="n">
        <v>10</v>
      </c>
      <c r="D28" s="23" t="n">
        <v>82800</v>
      </c>
      <c r="E28" s="23" t="n">
        <v>41400</v>
      </c>
      <c r="F28" s="23" t="n">
        <v>27600</v>
      </c>
      <c r="G28" s="23" t="n">
        <v>20700</v>
      </c>
      <c r="H28" s="23" t="n">
        <v>16580</v>
      </c>
      <c r="I28" s="23" t="n">
        <v>13800</v>
      </c>
      <c r="R28" s="22" t="n">
        <v>5</v>
      </c>
      <c r="S28" s="23" t="n">
        <v>13360</v>
      </c>
      <c r="T28" s="23" t="n">
        <v>6680</v>
      </c>
      <c r="U28" s="23" t="n">
        <v>4453</v>
      </c>
      <c r="V28" s="23" t="n">
        <v>3340</v>
      </c>
      <c r="W28" s="23" t="n">
        <v>2672</v>
      </c>
      <c r="X28" s="23" t="n">
        <v>2227</v>
      </c>
    </row>
    <row r="29" customFormat="false" ht="14.25" hidden="false" customHeight="false" outlineLevel="0" collapsed="false">
      <c r="C29" s="22" t="n">
        <v>12</v>
      </c>
      <c r="D29" s="23" t="n">
        <v>133200</v>
      </c>
      <c r="E29" s="23" t="n">
        <v>66600</v>
      </c>
      <c r="F29" s="23" t="n">
        <v>44400</v>
      </c>
      <c r="G29" s="23" t="n">
        <v>33300</v>
      </c>
      <c r="H29" s="23" t="n">
        <v>26650</v>
      </c>
      <c r="I29" s="23" t="n">
        <v>22200</v>
      </c>
      <c r="R29" s="22" t="n">
        <v>4</v>
      </c>
      <c r="S29" s="23" t="n">
        <v>7520</v>
      </c>
      <c r="T29" s="23" t="n">
        <v>3760</v>
      </c>
      <c r="U29" s="23" t="n">
        <v>2506</v>
      </c>
      <c r="V29" s="23" t="n">
        <v>1880</v>
      </c>
      <c r="W29" s="23" t="n">
        <v>1504</v>
      </c>
      <c r="X29" s="23" t="n">
        <v>1253</v>
      </c>
    </row>
    <row r="30" customFormat="false" ht="14.25" hidden="false" customHeight="false" outlineLevel="0" collapsed="false">
      <c r="C30" s="22" t="n">
        <v>15</v>
      </c>
      <c r="D30" s="23" t="n">
        <v>238000</v>
      </c>
      <c r="E30" s="23" t="n">
        <v>119000</v>
      </c>
      <c r="F30" s="23" t="n">
        <v>79333</v>
      </c>
      <c r="G30" s="23" t="n">
        <v>59500</v>
      </c>
      <c r="H30" s="23" t="n">
        <v>47600</v>
      </c>
      <c r="I30" s="23" t="n">
        <v>39650</v>
      </c>
      <c r="R30" s="22" t="n">
        <v>3</v>
      </c>
      <c r="S30" s="23" t="n">
        <v>3288</v>
      </c>
      <c r="T30" s="23" t="n">
        <v>1644</v>
      </c>
      <c r="U30" s="23" t="n">
        <v>1096</v>
      </c>
      <c r="V30" s="23" t="n">
        <v>822</v>
      </c>
      <c r="W30" s="23" t="n">
        <v>657</v>
      </c>
      <c r="X30" s="23" t="n">
        <v>548</v>
      </c>
    </row>
    <row r="31" customFormat="false" ht="14.25" hidden="false" customHeight="false" outlineLevel="0" collapsed="false">
      <c r="R31" s="22" t="n">
        <v>1</v>
      </c>
      <c r="S31" s="23" t="n">
        <v>0</v>
      </c>
      <c r="T31" s="23" t="n">
        <v>0</v>
      </c>
      <c r="U31" s="23" t="n">
        <v>0</v>
      </c>
      <c r="V31" s="23" t="n">
        <v>0</v>
      </c>
      <c r="W31" s="23" t="n">
        <v>0</v>
      </c>
      <c r="X31" s="23"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2022-07-07T09:35:12Z</dcterms:created>
  <dc:creator>Shruti Nigam</dc:creator>
  <dc:description/>
  <dc:language>en-IN</dc:language>
  <cp:lastModifiedBy>vasu thakkar</cp:lastModifiedBy>
  <dcterms:modified xsi:type="dcterms:W3CDTF">2023-04-26T13:01:17Z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