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defaultThemeVersion="124226"/>
  <xr:revisionPtr revIDLastSave="42" documentId="11_12EDB9DF2156BA84F3940B0A7A403B67734319FD" xr6:coauthVersionLast="47" xr6:coauthVersionMax="47" xr10:uidLastSave="{5A6BFB4E-29BB-4D84-AFBA-4B792FE9F1FA}"/>
  <bookViews>
    <workbookView xWindow="-15" yWindow="-15" windowWidth="15210" windowHeight="9120" xr2:uid="{00000000-000D-0000-FFFF-FFFF00000000}"/>
  </bookViews>
  <sheets>
    <sheet name="注文書" sheetId="9" r:id="rId1"/>
    <sheet name="注文請書" sheetId="11" r:id="rId2"/>
  </sheets>
  <definedNames>
    <definedName name="_xlnm.Print_Area" localSheetId="0">注文書!$B$1:$K$49</definedName>
    <definedName name="_xlnm.Print_Area" localSheetId="1">注文請書!$B$1:$K$59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  <c r="B7" i="11"/>
  <c r="B9" i="11"/>
  <c r="B8" i="11"/>
  <c r="C47" i="11"/>
  <c r="B35" i="11" l="1"/>
  <c r="J34" i="11"/>
  <c r="H34" i="11"/>
  <c r="G34" i="11"/>
  <c r="F34" i="11"/>
  <c r="B34" i="11"/>
  <c r="B38" i="11"/>
  <c r="F38" i="11"/>
  <c r="G38" i="11"/>
  <c r="H38" i="11"/>
  <c r="J38" i="11"/>
  <c r="B39" i="11"/>
  <c r="B40" i="11"/>
  <c r="B41" i="11"/>
  <c r="B36" i="11"/>
  <c r="B37" i="11"/>
  <c r="J2" i="11" l="1"/>
  <c r="J1" i="11"/>
  <c r="K5" i="11"/>
  <c r="H24" i="11" l="1"/>
  <c r="J40" i="11"/>
  <c r="H40" i="11"/>
  <c r="J36" i="11"/>
  <c r="H36" i="11"/>
  <c r="J32" i="11"/>
  <c r="H32" i="11"/>
  <c r="J30" i="11"/>
  <c r="H30" i="11"/>
  <c r="J28" i="11"/>
  <c r="H28" i="11"/>
  <c r="J26" i="11"/>
  <c r="H26" i="11"/>
  <c r="J24" i="11"/>
  <c r="G40" i="11"/>
  <c r="G36" i="11"/>
  <c r="G32" i="11"/>
  <c r="G30" i="11"/>
  <c r="G28" i="11"/>
  <c r="G26" i="11"/>
  <c r="G24" i="11"/>
  <c r="F40" i="11"/>
  <c r="F36" i="11"/>
  <c r="F32" i="11"/>
  <c r="F30" i="11"/>
  <c r="F28" i="11"/>
  <c r="F26" i="11"/>
  <c r="F24" i="11"/>
  <c r="B33" i="11"/>
  <c r="B32" i="11"/>
  <c r="B31" i="11"/>
  <c r="B30" i="11"/>
  <c r="B29" i="11"/>
  <c r="B28" i="11"/>
  <c r="B27" i="11"/>
  <c r="B26" i="11"/>
  <c r="B25" i="11"/>
  <c r="B24" i="11"/>
  <c r="K9" i="11" l="1"/>
  <c r="K8" i="11"/>
  <c r="K7" i="11"/>
  <c r="K6" i="11"/>
  <c r="I39" i="9"/>
  <c r="I40" i="11" s="1"/>
  <c r="I37" i="9"/>
  <c r="I38" i="11" s="1"/>
  <c r="I35" i="9"/>
  <c r="I36" i="11" s="1"/>
  <c r="I33" i="9"/>
  <c r="I34" i="11" s="1"/>
  <c r="I31" i="9"/>
  <c r="I32" i="11" s="1"/>
  <c r="I29" i="9"/>
  <c r="I30" i="11" s="1"/>
  <c r="I27" i="9"/>
  <c r="I28" i="11" s="1"/>
  <c r="I25" i="9"/>
  <c r="I26" i="11" s="1"/>
  <c r="I23" i="9"/>
  <c r="I24" i="11" s="1"/>
  <c r="F43" i="11" l="1"/>
  <c r="H43" i="11" s="1"/>
  <c r="F42" i="9"/>
  <c r="H42" i="9" s="1"/>
  <c r="J43" i="11" l="1"/>
  <c r="G21" i="11" s="1"/>
  <c r="J42" i="9"/>
  <c r="G20" i="9" s="1"/>
</calcChain>
</file>

<file path=xl/sharedStrings.xml><?xml version="1.0" encoding="utf-8"?>
<sst xmlns="http://schemas.openxmlformats.org/spreadsheetml/2006/main" count="52" uniqueCount="35">
  <si>
    <t>注文番号：</t>
    <rPh sb="0" eb="2">
      <t>チュウモン</t>
    </rPh>
    <rPh sb="2" eb="4">
      <t>バンゴウ</t>
    </rPh>
    <phoneticPr fontId="2"/>
  </si>
  <si>
    <t>発行日：</t>
    <rPh sb="0" eb="3">
      <t>ハッコウビ</t>
    </rPh>
    <phoneticPr fontId="2"/>
  </si>
  <si>
    <t>注文書</t>
    <rPh sb="0" eb="3">
      <t>チュウモンショ</t>
    </rPh>
    <phoneticPr fontId="2"/>
  </si>
  <si>
    <t>印</t>
    <rPh sb="0" eb="1">
      <t>イン</t>
    </rPh>
    <phoneticPr fontId="2"/>
  </si>
  <si>
    <t>毎度お引き立ていただき、ありがとうございます。</t>
    <rPh sb="0" eb="2">
      <t>マイド</t>
    </rPh>
    <rPh sb="3" eb="4">
      <t>ヒ</t>
    </rPh>
    <rPh sb="5" eb="6">
      <t>タ</t>
    </rPh>
    <phoneticPr fontId="2"/>
  </si>
  <si>
    <t>下記の通り、注文致します。</t>
    <rPh sb="0" eb="2">
      <t>カキ</t>
    </rPh>
    <rPh sb="3" eb="4">
      <t>トオ</t>
    </rPh>
    <rPh sb="6" eb="8">
      <t>チュウモン</t>
    </rPh>
    <rPh sb="8" eb="9">
      <t>イタ</t>
    </rPh>
    <phoneticPr fontId="2"/>
  </si>
  <si>
    <t>注文金額</t>
    <rPh sb="0" eb="2">
      <t>チュウモン</t>
    </rPh>
    <rPh sb="2" eb="4">
      <t>キンガク</t>
    </rPh>
    <phoneticPr fontId="2"/>
  </si>
  <si>
    <t>品番・品目</t>
    <rPh sb="0" eb="2">
      <t>ヒンバン</t>
    </rPh>
    <rPh sb="3" eb="5">
      <t>ヒンモク</t>
    </rPh>
    <phoneticPr fontId="2"/>
  </si>
  <si>
    <t>数量</t>
    <rPh sb="0" eb="2">
      <t>スウリョウ</t>
    </rPh>
    <phoneticPr fontId="2"/>
  </si>
  <si>
    <t>単位</t>
    <rPh sb="0" eb="2">
      <t>タンイ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</si>
  <si>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</si>
  <si>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</si>
  <si>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</si>
  <si>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台</t>
  </si>
  <si>
    <t>合計</t>
    <rPh sb="0" eb="2">
      <t>ゴウケイ</t>
    </rPh>
    <phoneticPr fontId="2"/>
  </si>
  <si>
    <t>税  抜</t>
    <rPh sb="0" eb="1">
      <t>ゼイ</t>
    </rPh>
    <rPh sb="3" eb="4">
      <t>ヌ</t>
    </rPh>
    <phoneticPr fontId="2"/>
  </si>
  <si>
    <t>消費税</t>
    <rPh sb="0" eb="3">
      <t>ショウヒゼイ</t>
    </rPh>
    <phoneticPr fontId="2"/>
  </si>
  <si>
    <t>総  額</t>
    <rPh sb="0" eb="1">
      <t>フサ</t>
    </rPh>
    <rPh sb="3" eb="4">
      <t>ガク</t>
    </rPh>
    <phoneticPr fontId="2"/>
  </si>
  <si>
    <t>注文請書　兼　振込依頼書</t>
    <rPh sb="0" eb="2">
      <t>チュウモン</t>
    </rPh>
    <rPh sb="2" eb="4">
      <t>ウケショ</t>
    </rPh>
    <rPh sb="5" eb="6">
      <t>ケン</t>
    </rPh>
    <rPh sb="7" eb="9">
      <t>フリコミ</t>
    </rPh>
    <rPh sb="9" eb="12">
      <t>イライショ</t>
    </rPh>
    <phoneticPr fontId="2"/>
  </si>
  <si>
    <t>ご注文内容をご確認下さい。</t>
    <rPh sb="1" eb="3">
      <t>チュウモン</t>
    </rPh>
    <rPh sb="3" eb="5">
      <t>ナイヨウ</t>
    </rPh>
    <rPh sb="7" eb="9">
      <t>カクニン</t>
    </rPh>
    <rPh sb="9" eb="10">
      <t>クダ</t>
    </rPh>
    <phoneticPr fontId="2"/>
  </si>
  <si>
    <t>お振込先を記入後、右記に社印、ご注文印を</t>
    <rPh sb="1" eb="3">
      <t>フリコミ</t>
    </rPh>
    <rPh sb="3" eb="4">
      <t>サキ</t>
    </rPh>
    <rPh sb="5" eb="7">
      <t>キニュウ</t>
    </rPh>
    <rPh sb="7" eb="8">
      <t>ゴ</t>
    </rPh>
    <rPh sb="9" eb="11">
      <t>ウキ</t>
    </rPh>
    <rPh sb="12" eb="14">
      <t>シャイン</t>
    </rPh>
    <rPh sb="16" eb="18">
      <t>チュウモン</t>
    </rPh>
    <rPh sb="18" eb="19">
      <t>ジルシ</t>
    </rPh>
    <rPh sb="19" eb="20">
      <t>ダイイン</t>
    </rPh>
    <phoneticPr fontId="2"/>
  </si>
  <si>
    <t>押印のうえFAXにてご返信ください。</t>
    <rPh sb="0" eb="2">
      <t>オウイン</t>
    </rPh>
    <rPh sb="11" eb="13">
      <t>ヘンシン</t>
    </rPh>
    <phoneticPr fontId="2"/>
  </si>
  <si>
    <t>本紙をFAXにて受領後、お振込みのお手続きを</t>
    <rPh sb="0" eb="2">
      <t>ホンシ</t>
    </rPh>
    <rPh sb="8" eb="10">
      <t>ジュリョウ</t>
    </rPh>
    <rPh sb="10" eb="11">
      <t>ゴ</t>
    </rPh>
    <rPh sb="13" eb="15">
      <t>フリコ</t>
    </rPh>
    <rPh sb="18" eb="20">
      <t>テツヅ</t>
    </rPh>
    <phoneticPr fontId="2"/>
  </si>
  <si>
    <t>取らさせていただきます。</t>
    <rPh sb="0" eb="1">
      <t>ト</t>
    </rPh>
    <phoneticPr fontId="2"/>
  </si>
  <si>
    <t>　お手数ですが、社印、ご注文印を押印のうえ、FAXにてご返信下さい。</t>
    <rPh sb="12" eb="14">
      <t>チュウモン</t>
    </rPh>
    <phoneticPr fontId="2"/>
  </si>
  <si>
    <t>お振込み先を記入してください。</t>
    <rPh sb="1" eb="3">
      <t>フリコ</t>
    </rPh>
    <rPh sb="4" eb="5">
      <t>サキ</t>
    </rPh>
    <rPh sb="6" eb="8">
      <t>キニュウ</t>
    </rPh>
    <phoneticPr fontId="2"/>
  </si>
  <si>
    <t>銀行名</t>
    <rPh sb="0" eb="3">
      <t>ギンコウメイ</t>
    </rPh>
    <phoneticPr fontId="2"/>
  </si>
  <si>
    <t>支店名</t>
    <rPh sb="0" eb="3">
      <t>シテンメイ</t>
    </rPh>
    <phoneticPr fontId="2"/>
  </si>
  <si>
    <t>口座番号</t>
    <rPh sb="0" eb="2">
      <t>コウザ</t>
    </rPh>
    <rPh sb="2" eb="4">
      <t>バンゴウ</t>
    </rPh>
    <phoneticPr fontId="2"/>
  </si>
  <si>
    <t>口座種類</t>
    <rPh sb="0" eb="2">
      <t>コウザ</t>
    </rPh>
    <rPh sb="2" eb="4">
      <t>シュルイ</t>
    </rPh>
    <phoneticPr fontId="2"/>
  </si>
  <si>
    <t>当座</t>
    <rPh sb="0" eb="2">
      <t>トウザ</t>
    </rPh>
    <phoneticPr fontId="2"/>
  </si>
  <si>
    <t>普通</t>
    <rPh sb="0" eb="2">
      <t>フツウ</t>
    </rPh>
    <phoneticPr fontId="2"/>
  </si>
  <si>
    <t>どちらかに丸をつけてください</t>
    <rPh sb="5" eb="6">
      <t>マル</t>
    </rPh>
    <phoneticPr fontId="2"/>
  </si>
  <si>
    <t>口座名義</t>
    <rPh sb="0" eb="2">
      <t>コウザ</t>
    </rPh>
    <rPh sb="2" eb="4">
      <t>メイギ</t>
    </rPh>
    <phoneticPr fontId="2"/>
  </si>
  <si>
    <t>カタカナで記入してください</t>
    <rPh sb="5" eb="7">
      <t>キニュウ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</si>
</sst>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6" formatCode="&quot;¥&quot;#,##0;[Red]&quot;¥&quot;\-#,##0"/>
    <numFmt numFmtId="176" formatCode="[$-411]ggge&quot;年&quot;m&quot;月&quot;d&quot;日&quot;;@"/>
    <numFmt numFmtId="177" formatCode="[$¥-411]#,##0;[$¥-411]#,##0"/>
  </numFmts>
  <fonts count="1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20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  <scheme val="minor"/>
    </font>
    <font>
      <b/>
      <sz val="2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u/>
      <sz val="16"/>
      <name val="ＭＳ Ｐゴシック"/>
      <family val="3"/>
      <charset val="128"/>
      <scheme val="minor"/>
    </font>
    <font>
      <u/>
      <sz val="30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34998626667073579"/>
      <name val="ＭＳ Ｐゴシック"/>
      <family val="3"/>
      <charset val="128"/>
      <scheme val="minor"/>
    </font>
    <font>
      <b/>
      <u/>
      <sz val="14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>
      <alignment vertical="center"/>
    </xf>
  </cellStyleXfs>
  <cellXfs count="152">
    <xf numFmtId="0" fontId="0" fillId="0" borderId="0" xfId="0"/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4" fillId="0" borderId="15" xfId="0" applyFont="1" applyBorder="1" applyProtection="1">
      <protection locked="0"/>
    </xf>
    <xf numFmtId="0" fontId="4" fillId="0" borderId="20" xfId="0" applyFont="1" applyBorder="1" applyAlignment="1" applyProtection="1">
      <alignment vertical="center"/>
      <protection locked="0"/>
    </xf>
    <xf numFmtId="0" fontId="4" fillId="0" borderId="21" xfId="0" applyFont="1" applyBorder="1" applyAlignment="1" applyProtection="1">
      <alignment vertical="center"/>
      <protection locked="0"/>
    </xf>
    <xf numFmtId="0" fontId="4" fillId="0" borderId="22" xfId="0" applyFont="1" applyBorder="1" applyProtection="1">
      <protection locked="0"/>
    </xf>
    <xf numFmtId="0" fontId="4" fillId="0" borderId="18" xfId="0" applyFont="1" applyBorder="1" applyAlignment="1" applyProtection="1">
      <alignment vertical="center"/>
      <protection locked="0"/>
    </xf>
    <xf numFmtId="0" fontId="4" fillId="0" borderId="16" xfId="0" applyFont="1" applyBorder="1" applyProtection="1">
      <protection locked="0"/>
    </xf>
    <xf numFmtId="0" fontId="4" fillId="0" borderId="23" xfId="0" applyFont="1" applyBorder="1" applyProtection="1">
      <protection locked="0"/>
    </xf>
    <xf numFmtId="0" fontId="4" fillId="0" borderId="23" xfId="0" applyFont="1" applyBorder="1" applyAlignment="1" applyProtection="1">
      <alignment vertical="center"/>
      <protection locked="0"/>
    </xf>
    <xf numFmtId="0" fontId="4" fillId="0" borderId="19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right"/>
      <protection locked="0"/>
    </xf>
    <xf numFmtId="49" fontId="4" fillId="0" borderId="0" xfId="0" applyNumberFormat="1" applyFont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right" indent="1"/>
      <protection locked="0"/>
    </xf>
    <xf numFmtId="0" fontId="4" fillId="3" borderId="0" xfId="0" applyFont="1" applyFill="1" applyAlignment="1" applyProtection="1">
      <alignment horizontal="right"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9" fillId="2" borderId="25" xfId="0" applyFont="1" applyFill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0" fillId="0" borderId="20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0" fontId="4" fillId="0" borderId="0" xfId="0" applyFont="1" applyAlignment="1">
      <alignment vertical="center"/>
    </xf>
    <xf numFmtId="0" fontId="12" fillId="0" borderId="20" xfId="0" applyFont="1" applyBorder="1" applyProtection="1">
      <protection locked="0"/>
    </xf>
    <xf numFmtId="0" fontId="4" fillId="0" borderId="20" xfId="0" applyFont="1" applyBorder="1" applyProtection="1">
      <protection locked="0"/>
    </xf>
    <xf numFmtId="0" fontId="4" fillId="0" borderId="21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7" fillId="2" borderId="48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6" fontId="4" fillId="0" borderId="28" xfId="2" applyFont="1" applyBorder="1" applyAlignment="1" applyProtection="1">
      <alignment horizontal="right" vertical="center"/>
    </xf>
    <xf numFmtId="6" fontId="4" fillId="0" borderId="26" xfId="2" applyFont="1" applyBorder="1" applyAlignment="1" applyProtection="1">
      <alignment horizontal="right" vertical="center"/>
    </xf>
    <xf numFmtId="6" fontId="4" fillId="0" borderId="27" xfId="2" applyFont="1" applyBorder="1" applyAlignment="1" applyProtection="1">
      <alignment horizontal="right" vertical="center"/>
    </xf>
    <xf numFmtId="6" fontId="4" fillId="0" borderId="1" xfId="2" applyFont="1" applyBorder="1" applyAlignment="1" applyProtection="1">
      <alignment horizontal="right" vertical="center"/>
    </xf>
    <xf numFmtId="49" fontId="3" fillId="0" borderId="25" xfId="0" applyNumberFormat="1" applyFont="1" applyBorder="1" applyAlignment="1" applyProtection="1">
      <alignment horizontal="left" vertical="center"/>
      <protection locked="0"/>
    </xf>
    <xf numFmtId="0" fontId="3" fillId="0" borderId="35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41" xfId="0" applyFont="1" applyBorder="1" applyAlignment="1" applyProtection="1">
      <alignment horizontal="left" vertical="center"/>
      <protection locked="0"/>
    </xf>
    <xf numFmtId="49" fontId="3" fillId="0" borderId="32" xfId="0" applyNumberFormat="1" applyFont="1" applyBorder="1" applyAlignment="1" applyProtection="1">
      <alignment horizontal="left" vertical="center"/>
      <protection locked="0"/>
    </xf>
    <xf numFmtId="49" fontId="3" fillId="0" borderId="33" xfId="0" applyNumberFormat="1" applyFont="1" applyBorder="1" applyAlignment="1" applyProtection="1">
      <alignment horizontal="left" vertical="center"/>
      <protection locked="0"/>
    </xf>
    <xf numFmtId="49" fontId="3" fillId="0" borderId="39" xfId="0" applyNumberFormat="1" applyFont="1" applyBorder="1" applyAlignment="1" applyProtection="1">
      <alignment horizontal="left" vertical="center"/>
      <protection locked="0"/>
    </xf>
    <xf numFmtId="49" fontId="3" fillId="0" borderId="40" xfId="0" applyNumberFormat="1" applyFont="1" applyBorder="1" applyAlignment="1" applyProtection="1">
      <alignment horizontal="left" vertical="center"/>
      <protection locked="0"/>
    </xf>
    <xf numFmtId="49" fontId="3" fillId="0" borderId="36" xfId="0" applyNumberFormat="1" applyFont="1" applyBorder="1" applyAlignment="1" applyProtection="1">
      <alignment horizontal="left" vertical="center"/>
      <protection locked="0"/>
    </xf>
    <xf numFmtId="49" fontId="3" fillId="0" borderId="37" xfId="0" applyNumberFormat="1" applyFont="1" applyBorder="1" applyAlignment="1" applyProtection="1">
      <alignment horizontal="left" vertical="center"/>
      <protection locked="0"/>
    </xf>
    <xf numFmtId="49" fontId="3" fillId="0" borderId="38" xfId="0" applyNumberFormat="1" applyFont="1" applyBorder="1" applyAlignment="1" applyProtection="1">
      <alignment horizontal="left" vertical="center"/>
      <protection locked="0"/>
    </xf>
    <xf numFmtId="38" fontId="3" fillId="0" borderId="25" xfId="1" applyFont="1" applyBorder="1" applyAlignment="1" applyProtection="1">
      <alignment horizontal="right" vertical="center"/>
      <protection locked="0"/>
    </xf>
    <xf numFmtId="38" fontId="3" fillId="0" borderId="25" xfId="1" applyFont="1" applyBorder="1" applyAlignment="1" applyProtection="1">
      <alignment horizontal="center" vertical="center"/>
      <protection locked="0"/>
    </xf>
    <xf numFmtId="177" fontId="3" fillId="0" borderId="25" xfId="1" applyNumberFormat="1" applyFont="1" applyBorder="1" applyAlignment="1" applyProtection="1">
      <alignment horizontal="right" vertical="center"/>
      <protection locked="0"/>
    </xf>
    <xf numFmtId="177" fontId="3" fillId="0" borderId="25" xfId="1" applyNumberFormat="1" applyFont="1" applyBorder="1" applyAlignment="1" applyProtection="1">
      <alignment horizontal="right" vertical="center"/>
    </xf>
    <xf numFmtId="0" fontId="3" fillId="0" borderId="25" xfId="0" applyFont="1" applyBorder="1" applyAlignment="1" applyProtection="1">
      <alignment horizontal="left" vertical="center"/>
      <protection locked="0"/>
    </xf>
    <xf numFmtId="49" fontId="3" fillId="0" borderId="12" xfId="0" applyNumberFormat="1" applyFont="1" applyBorder="1" applyAlignment="1" applyProtection="1">
      <alignment horizontal="left" vertical="center"/>
      <protection locked="0"/>
    </xf>
    <xf numFmtId="49" fontId="3" fillId="0" borderId="13" xfId="0" applyNumberFormat="1" applyFont="1" applyBorder="1" applyAlignment="1" applyProtection="1">
      <alignment horizontal="left" vertical="center"/>
      <protection locked="0"/>
    </xf>
    <xf numFmtId="49" fontId="3" fillId="0" borderId="14" xfId="0" applyNumberFormat="1" applyFont="1" applyBorder="1" applyAlignment="1" applyProtection="1">
      <alignment horizontal="left" vertical="center"/>
      <protection locked="0"/>
    </xf>
    <xf numFmtId="38" fontId="3" fillId="0" borderId="5" xfId="1" applyFont="1" applyBorder="1" applyAlignment="1" applyProtection="1">
      <alignment horizontal="right" vertical="center"/>
      <protection locked="0"/>
    </xf>
    <xf numFmtId="38" fontId="3" fillId="0" borderId="5" xfId="1" applyFont="1" applyBorder="1" applyAlignment="1" applyProtection="1">
      <alignment horizontal="center" vertical="center"/>
      <protection locked="0"/>
    </xf>
    <xf numFmtId="177" fontId="3" fillId="0" borderId="5" xfId="1" applyNumberFormat="1" applyFont="1" applyBorder="1" applyAlignment="1" applyProtection="1">
      <alignment horizontal="right" vertical="center"/>
      <protection locked="0"/>
    </xf>
    <xf numFmtId="177" fontId="3" fillId="0" borderId="5" xfId="1" applyNumberFormat="1" applyFont="1" applyBorder="1" applyAlignment="1" applyProtection="1">
      <alignment horizontal="right" vertical="center"/>
    </xf>
    <xf numFmtId="0" fontId="8" fillId="0" borderId="30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31" xfId="0" applyFont="1" applyBorder="1" applyAlignment="1" applyProtection="1">
      <alignment horizontal="center" vertical="center"/>
      <protection locked="0"/>
    </xf>
    <xf numFmtId="5" fontId="6" fillId="0" borderId="30" xfId="0" applyNumberFormat="1" applyFont="1" applyBorder="1" applyAlignment="1" applyProtection="1">
      <alignment horizontal="center" vertical="center"/>
      <protection locked="0"/>
    </xf>
    <xf numFmtId="5" fontId="6" fillId="0" borderId="4" xfId="0" applyNumberFormat="1" applyFont="1" applyBorder="1" applyAlignment="1" applyProtection="1">
      <alignment horizontal="center" vertical="center"/>
      <protection locked="0"/>
    </xf>
    <xf numFmtId="5" fontId="6" fillId="0" borderId="17" xfId="0" applyNumberFormat="1" applyFont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49" fontId="3" fillId="0" borderId="6" xfId="0" applyNumberFormat="1" applyFont="1" applyBorder="1" applyAlignment="1" applyProtection="1">
      <alignment horizontal="left" vertical="center"/>
      <protection locked="0"/>
    </xf>
    <xf numFmtId="49" fontId="3" fillId="0" borderId="7" xfId="0" applyNumberFormat="1" applyFont="1" applyBorder="1" applyAlignment="1" applyProtection="1">
      <alignment horizontal="left" vertical="center"/>
      <protection locked="0"/>
    </xf>
    <xf numFmtId="49" fontId="3" fillId="0" borderId="8" xfId="0" applyNumberFormat="1" applyFont="1" applyBorder="1" applyAlignment="1" applyProtection="1">
      <alignment horizontal="left" vertical="center"/>
      <protection locked="0"/>
    </xf>
    <xf numFmtId="38" fontId="3" fillId="0" borderId="24" xfId="1" applyFont="1" applyBorder="1" applyAlignment="1" applyProtection="1">
      <alignment horizontal="right" vertical="center"/>
      <protection locked="0"/>
    </xf>
    <xf numFmtId="38" fontId="3" fillId="0" borderId="24" xfId="1" applyFont="1" applyBorder="1" applyAlignment="1" applyProtection="1">
      <alignment horizontal="center" vertical="center"/>
      <protection locked="0"/>
    </xf>
    <xf numFmtId="177" fontId="3" fillId="0" borderId="24" xfId="1" applyNumberFormat="1" applyFont="1" applyFill="1" applyBorder="1" applyAlignment="1" applyProtection="1">
      <alignment horizontal="right" vertical="center"/>
      <protection locked="0"/>
    </xf>
    <xf numFmtId="177" fontId="3" fillId="0" borderId="25" xfId="1" applyNumberFormat="1" applyFont="1" applyFill="1" applyBorder="1" applyAlignment="1" applyProtection="1">
      <alignment horizontal="right" vertical="center"/>
      <protection locked="0"/>
    </xf>
    <xf numFmtId="177" fontId="3" fillId="0" borderId="24" xfId="1" applyNumberFormat="1" applyFont="1" applyBorder="1" applyAlignment="1" applyProtection="1">
      <alignment horizontal="right" vertical="center"/>
    </xf>
    <xf numFmtId="49" fontId="3" fillId="0" borderId="24" xfId="0" applyNumberFormat="1" applyFont="1" applyBorder="1" applyAlignment="1" applyProtection="1">
      <alignment horizontal="left" vertical="center"/>
      <protection locked="0"/>
    </xf>
    <xf numFmtId="0" fontId="3" fillId="0" borderId="34" xfId="0" applyFont="1" applyBorder="1" applyAlignment="1" applyProtection="1">
      <alignment horizontal="left" vertical="center"/>
      <protection locked="0"/>
    </xf>
    <xf numFmtId="0" fontId="13" fillId="0" borderId="51" xfId="0" applyFont="1" applyBorder="1" applyAlignment="1" applyProtection="1">
      <alignment horizontal="center" vertical="center"/>
      <protection locked="0"/>
    </xf>
    <xf numFmtId="0" fontId="13" fillId="0" borderId="52" xfId="0" applyFont="1" applyBorder="1" applyAlignment="1" applyProtection="1">
      <alignment horizontal="center" vertical="center"/>
      <protection locked="0"/>
    </xf>
    <xf numFmtId="0" fontId="13" fillId="0" borderId="53" xfId="0" applyFont="1" applyBorder="1" applyAlignment="1" applyProtection="1">
      <alignment horizontal="center" vertical="center"/>
      <protection locked="0"/>
    </xf>
    <xf numFmtId="0" fontId="13" fillId="0" borderId="54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55" xfId="0" applyFont="1" applyBorder="1" applyAlignment="1" applyProtection="1">
      <alignment horizontal="center" vertical="center"/>
      <protection locked="0"/>
    </xf>
    <xf numFmtId="0" fontId="13" fillId="0" borderId="56" xfId="0" applyFont="1" applyBorder="1" applyAlignment="1" applyProtection="1">
      <alignment horizontal="center" vertical="center"/>
      <protection locked="0"/>
    </xf>
    <xf numFmtId="0" fontId="13" fillId="0" borderId="57" xfId="0" applyFont="1" applyBorder="1" applyAlignment="1" applyProtection="1">
      <alignment horizontal="center" vertical="center"/>
      <protection locked="0"/>
    </xf>
    <xf numFmtId="0" fontId="13" fillId="0" borderId="58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4" fillId="0" borderId="0" xfId="0" quotePrefix="1" applyFont="1" applyAlignment="1" applyProtection="1">
      <alignment horizontal="left" vertical="center"/>
      <protection locked="0"/>
    </xf>
    <xf numFmtId="0" fontId="14" fillId="0" borderId="0" xfId="0" applyFont="1" applyAlignment="1" applyProtection="1">
      <alignment horizontal="right" vertical="center"/>
      <protection locked="0"/>
    </xf>
    <xf numFmtId="0" fontId="8" fillId="0" borderId="3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5" fontId="6" fillId="0" borderId="30" xfId="0" applyNumberFormat="1" applyFont="1" applyBorder="1" applyAlignment="1">
      <alignment horizontal="center" vertical="center"/>
    </xf>
    <xf numFmtId="5" fontId="6" fillId="0" borderId="4" xfId="0" applyNumberFormat="1" applyFont="1" applyBorder="1" applyAlignment="1">
      <alignment horizontal="center" vertical="center"/>
    </xf>
    <xf numFmtId="5" fontId="6" fillId="0" borderId="17" xfId="0" applyNumberFormat="1" applyFont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7" fillId="2" borderId="45" xfId="0" applyFont="1" applyFill="1" applyBorder="1" applyAlignment="1">
      <alignment horizontal="center" vertical="center"/>
    </xf>
    <xf numFmtId="0" fontId="7" fillId="2" borderId="48" xfId="0" applyFont="1" applyFill="1" applyBorder="1" applyAlignment="1">
      <alignment horizontal="center" vertical="center"/>
    </xf>
    <xf numFmtId="0" fontId="7" fillId="2" borderId="49" xfId="0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38" fontId="3" fillId="0" borderId="24" xfId="1" applyFont="1" applyBorder="1" applyAlignment="1" applyProtection="1">
      <alignment horizontal="right" vertical="center"/>
    </xf>
    <xf numFmtId="38" fontId="3" fillId="0" borderId="25" xfId="1" applyFont="1" applyBorder="1" applyAlignment="1" applyProtection="1">
      <alignment horizontal="right" vertical="center"/>
    </xf>
    <xf numFmtId="38" fontId="3" fillId="0" borderId="24" xfId="1" applyFont="1" applyBorder="1" applyAlignment="1" applyProtection="1">
      <alignment horizontal="center" vertical="center"/>
    </xf>
    <xf numFmtId="38" fontId="3" fillId="0" borderId="25" xfId="1" applyFont="1" applyBorder="1" applyAlignment="1" applyProtection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49" fontId="3" fillId="0" borderId="50" xfId="0" applyNumberFormat="1" applyFont="1" applyBorder="1" applyAlignment="1">
      <alignment horizontal="left" vertical="center"/>
    </xf>
    <xf numFmtId="0" fontId="3" fillId="0" borderId="46" xfId="0" applyFont="1" applyBorder="1" applyAlignment="1">
      <alignment horizontal="left" vertical="center"/>
    </xf>
    <xf numFmtId="0" fontId="3" fillId="0" borderId="47" xfId="0" applyFont="1" applyBorder="1" applyAlignment="1">
      <alignment horizontal="left" vertical="center"/>
    </xf>
    <xf numFmtId="49" fontId="3" fillId="0" borderId="25" xfId="0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horizontal="left" vertical="center"/>
    </xf>
    <xf numFmtId="49" fontId="3" fillId="0" borderId="60" xfId="0" applyNumberFormat="1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left" vertical="center"/>
    </xf>
    <xf numFmtId="49" fontId="3" fillId="0" borderId="61" xfId="0" applyNumberFormat="1" applyFont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49" fontId="3" fillId="0" borderId="14" xfId="0" applyNumberFormat="1" applyFont="1" applyBorder="1" applyAlignment="1">
      <alignment horizontal="left" vertical="center"/>
    </xf>
    <xf numFmtId="49" fontId="3" fillId="0" borderId="46" xfId="0" applyNumberFormat="1" applyFont="1" applyBorder="1" applyAlignment="1">
      <alignment horizontal="left" vertical="center"/>
    </xf>
    <xf numFmtId="49" fontId="3" fillId="0" borderId="47" xfId="0" applyNumberFormat="1" applyFont="1" applyBorder="1" applyAlignment="1">
      <alignment horizontal="left" vertical="center"/>
    </xf>
    <xf numFmtId="38" fontId="3" fillId="0" borderId="5" xfId="1" applyFont="1" applyBorder="1" applyAlignment="1" applyProtection="1">
      <alignment horizontal="right" vertical="center"/>
    </xf>
    <xf numFmtId="38" fontId="3" fillId="0" borderId="59" xfId="1" applyFont="1" applyBorder="1" applyAlignment="1" applyProtection="1">
      <alignment horizontal="right" vertical="center"/>
    </xf>
    <xf numFmtId="38" fontId="3" fillId="0" borderId="5" xfId="1" applyFont="1" applyBorder="1" applyAlignment="1" applyProtection="1">
      <alignment horizontal="center" vertical="center"/>
    </xf>
    <xf numFmtId="38" fontId="3" fillId="0" borderId="59" xfId="1" applyFont="1" applyBorder="1" applyAlignment="1" applyProtection="1">
      <alignment horizontal="center" vertical="center"/>
    </xf>
    <xf numFmtId="177" fontId="3" fillId="0" borderId="59" xfId="1" applyNumberFormat="1" applyFont="1" applyBorder="1" applyAlignment="1" applyProtection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41" xfId="0" applyFont="1" applyBorder="1" applyAlignment="1">
      <alignment horizontal="left" vertical="center"/>
    </xf>
    <xf numFmtId="49" fontId="3" fillId="0" borderId="32" xfId="0" applyNumberFormat="1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50"/>
  <sheetViews>
    <sheetView showZeros="0" tabSelected="1" view="pageBreakPreview" zoomScale="115" zoomScaleNormal="100" zoomScaleSheetLayoutView="115" workbookViewId="0"/>
  </sheetViews>
  <sheetFormatPr defaultRowHeight="15" customHeight="1"/>
  <cols>
    <col min="1" max="1" width="3.875" style="5" customWidth="1"/>
    <col min="2" max="11" width="10.625" style="5" customWidth="1"/>
    <col min="12" max="16384" width="9" style="5"/>
  </cols>
  <sheetData>
    <row r="1" spans="2:11" ht="15" customHeight="1">
      <c r="I1" s="21" t="s">
        <v>0</v>
      </c>
      <c r="J1" s="100"/>
      <c r="K1" s="100"/>
    </row>
    <row r="2" spans="2:11" ht="15" customHeight="1">
      <c r="E2" s="22"/>
      <c r="F2" s="22"/>
      <c r="G2" s="22"/>
      <c r="H2" s="22"/>
      <c r="I2" s="21" t="s">
        <v>1</v>
      </c>
      <c r="J2" s="101"/>
      <c r="K2" s="101"/>
    </row>
    <row r="3" spans="2:11" ht="44.25" customHeight="1">
      <c r="B3" s="102" t="s">
        <v>2</v>
      </c>
      <c r="C3" s="102"/>
      <c r="D3" s="102"/>
      <c r="E3" s="102"/>
      <c r="F3" s="102"/>
      <c r="G3" s="102"/>
      <c r="H3" s="102"/>
      <c r="I3" s="102"/>
      <c r="J3" s="102"/>
      <c r="K3" s="102"/>
    </row>
    <row r="4" spans="2:11" ht="15" customHeight="1">
      <c r="B4" s="1"/>
      <c r="C4" s="1"/>
      <c r="D4" s="1"/>
      <c r="E4" s="1"/>
      <c r="F4" s="1"/>
      <c r="G4" s="1"/>
      <c r="H4" s="1"/>
      <c r="I4" s="23"/>
      <c r="J4" s="1"/>
      <c r="K4" s="1"/>
    </row>
    <row r="5" spans="2:11" s="3" customFormat="1" ht="26.25" customHeight="1">
      <c r="B5" s="103"/>
      <c r="C5" s="103"/>
      <c r="D5" s="103"/>
      <c r="E5" s="103"/>
      <c r="F5" s="103"/>
      <c r="K5" s="16"/>
    </row>
    <row r="6" spans="2:11" ht="22.5" customHeight="1">
      <c r="B6" s="1"/>
      <c r="C6" s="104"/>
      <c r="D6" s="104"/>
      <c r="E6" s="104"/>
      <c r="F6" s="104"/>
      <c r="G6" s="2"/>
      <c r="H6" s="2"/>
      <c r="I6" s="1"/>
      <c r="K6" s="16"/>
    </row>
    <row r="7" spans="2:11" ht="15" customHeight="1">
      <c r="B7" s="3"/>
      <c r="C7" s="1"/>
      <c r="D7" s="1"/>
      <c r="E7" s="2"/>
      <c r="F7" s="2"/>
      <c r="G7" s="2"/>
      <c r="H7" s="2"/>
      <c r="I7" s="1"/>
      <c r="J7" s="1"/>
      <c r="K7" s="15"/>
    </row>
    <row r="8" spans="2:11" ht="15" customHeight="1">
      <c r="B8" s="3"/>
      <c r="C8" s="3"/>
      <c r="D8" s="3"/>
      <c r="E8" s="1"/>
      <c r="F8" s="1"/>
      <c r="G8" s="1"/>
      <c r="H8" s="1"/>
      <c r="I8" s="1"/>
      <c r="J8" s="1"/>
      <c r="K8" s="17"/>
    </row>
    <row r="9" spans="2:11" ht="15" customHeight="1">
      <c r="B9" s="4"/>
      <c r="C9" s="4"/>
      <c r="D9" s="4"/>
      <c r="E9" s="1"/>
      <c r="F9" s="1"/>
      <c r="G9" s="1"/>
      <c r="H9" s="1"/>
      <c r="I9" s="1"/>
      <c r="J9" s="1"/>
      <c r="K9" s="15"/>
    </row>
    <row r="10" spans="2:11" ht="15" customHeight="1">
      <c r="B10" s="3"/>
      <c r="D10" s="1"/>
      <c r="E10" s="1"/>
      <c r="F10" s="1"/>
      <c r="G10" s="91" t="s">
        <v>3</v>
      </c>
      <c r="H10" s="92"/>
      <c r="I10" s="92"/>
      <c r="J10" s="92"/>
      <c r="K10" s="93"/>
    </row>
    <row r="11" spans="2:11" ht="15" customHeight="1">
      <c r="B11" s="1"/>
      <c r="C11" s="1"/>
      <c r="D11" s="1"/>
      <c r="E11" s="1"/>
      <c r="F11" s="1"/>
      <c r="G11" s="94"/>
      <c r="H11" s="95"/>
      <c r="I11" s="95"/>
      <c r="J11" s="95"/>
      <c r="K11" s="96"/>
    </row>
    <row r="12" spans="2:11" ht="15" customHeight="1">
      <c r="B12" s="1" t="s">
        <v>4</v>
      </c>
      <c r="C12" s="1"/>
      <c r="D12" s="1"/>
      <c r="E12" s="1"/>
      <c r="F12" s="1"/>
      <c r="G12" s="94"/>
      <c r="H12" s="95"/>
      <c r="I12" s="95"/>
      <c r="J12" s="95"/>
      <c r="K12" s="96"/>
    </row>
    <row r="13" spans="2:11" ht="15" customHeight="1">
      <c r="B13" s="1" t="s">
        <v>5</v>
      </c>
      <c r="C13" s="1"/>
      <c r="D13" s="1"/>
      <c r="E13" s="1"/>
      <c r="F13" s="1"/>
      <c r="G13" s="94"/>
      <c r="H13" s="95"/>
      <c r="I13" s="95"/>
      <c r="J13" s="95"/>
      <c r="K13" s="96"/>
    </row>
    <row r="14" spans="2:11" ht="15" customHeight="1">
      <c r="B14" s="1"/>
      <c r="C14" s="1"/>
      <c r="D14" s="1"/>
      <c r="E14" s="1"/>
      <c r="F14" s="1"/>
      <c r="G14" s="94"/>
      <c r="H14" s="95"/>
      <c r="I14" s="95"/>
      <c r="J14" s="95"/>
      <c r="K14" s="96"/>
    </row>
    <row r="15" spans="2:11" ht="15" customHeight="1">
      <c r="B15" s="1"/>
      <c r="C15" s="1"/>
      <c r="D15" s="1"/>
      <c r="E15" s="1"/>
      <c r="F15" s="1"/>
      <c r="G15" s="94"/>
      <c r="H15" s="95"/>
      <c r="I15" s="95"/>
      <c r="J15" s="95"/>
      <c r="K15" s="96"/>
    </row>
    <row r="16" spans="2:11" ht="15" customHeight="1">
      <c r="B16" s="1"/>
      <c r="C16" s="1"/>
      <c r="D16" s="1"/>
      <c r="E16" s="1"/>
      <c r="F16" s="1"/>
      <c r="G16" s="94"/>
      <c r="H16" s="95"/>
      <c r="I16" s="95"/>
      <c r="J16" s="95"/>
      <c r="K16" s="96"/>
    </row>
    <row r="17" spans="2:11" ht="15" customHeight="1">
      <c r="B17" s="1"/>
      <c r="C17" s="1"/>
      <c r="D17" s="1"/>
      <c r="E17" s="1"/>
      <c r="F17" s="1"/>
      <c r="G17" s="94"/>
      <c r="H17" s="95"/>
      <c r="I17" s="95"/>
      <c r="J17" s="95"/>
      <c r="K17" s="96"/>
    </row>
    <row r="18" spans="2:11" ht="15" customHeight="1">
      <c r="B18" s="1"/>
      <c r="C18" s="1"/>
      <c r="D18" s="1"/>
      <c r="E18" s="1"/>
      <c r="F18" s="1"/>
      <c r="G18" s="97"/>
      <c r="H18" s="98"/>
      <c r="I18" s="98"/>
      <c r="J18" s="98"/>
      <c r="K18" s="99"/>
    </row>
    <row r="19" spans="2:11" ht="15" customHeight="1" thickBot="1">
      <c r="B19" s="1"/>
      <c r="C19" s="1"/>
      <c r="D19" s="1"/>
      <c r="E19" s="1"/>
      <c r="F19" s="1"/>
      <c r="G19" s="1"/>
      <c r="H19" s="1"/>
      <c r="I19" s="1"/>
      <c r="J19" s="1"/>
      <c r="K19" s="15"/>
    </row>
    <row r="20" spans="2:11" ht="24.95" customHeight="1" thickBot="1">
      <c r="B20" s="70" t="s">
        <v>6</v>
      </c>
      <c r="C20" s="71"/>
      <c r="D20" s="71"/>
      <c r="E20" s="71"/>
      <c r="F20" s="72"/>
      <c r="G20" s="73">
        <f>J42</f>
        <v>0</v>
      </c>
      <c r="H20" s="74"/>
      <c r="I20" s="74"/>
      <c r="J20" s="74"/>
      <c r="K20" s="75"/>
    </row>
    <row r="21" spans="2:11" ht="15" customHeight="1" thickBot="1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2:11" ht="15" customHeight="1" thickBot="1">
      <c r="B22" s="76" t="s">
        <v>7</v>
      </c>
      <c r="C22" s="77"/>
      <c r="D22" s="77"/>
      <c r="E22" s="78"/>
      <c r="F22" s="34" t="s">
        <v>8</v>
      </c>
      <c r="G22" s="34" t="s">
        <v>9</v>
      </c>
      <c r="H22" s="34" t="s">
        <v>10</v>
      </c>
      <c r="I22" s="34" t="s">
        <v>11</v>
      </c>
      <c r="J22" s="79" t="s">
        <v>12</v>
      </c>
      <c r="K22" s="80"/>
    </row>
    <row r="23" spans="2:11" ht="15" customHeight="1">
      <c r="B23" s="81"/>
      <c r="C23" s="82"/>
      <c r="D23" s="82"/>
      <c r="E23" s="83"/>
      <c r="F23" s="84">
        <v>1</v>
      </c>
      <c r="G23" s="85" t="s">
        <v>13</v>
      </c>
      <c r="H23" s="86"/>
      <c r="I23" s="88">
        <f>H23*F23</f>
        <v>0</v>
      </c>
      <c r="J23" s="89"/>
      <c r="K23" s="90"/>
    </row>
    <row r="24" spans="2:11" ht="15" customHeight="1">
      <c r="B24" s="63"/>
      <c r="C24" s="64"/>
      <c r="D24" s="64"/>
      <c r="E24" s="65"/>
      <c r="F24" s="58"/>
      <c r="G24" s="59"/>
      <c r="H24" s="87"/>
      <c r="I24" s="61"/>
      <c r="J24" s="62"/>
      <c r="K24" s="48"/>
    </row>
    <row r="25" spans="2:11" ht="15" customHeight="1">
      <c r="B25" s="55"/>
      <c r="C25" s="56"/>
      <c r="D25" s="56"/>
      <c r="E25" s="57"/>
      <c r="F25" s="58"/>
      <c r="G25" s="59"/>
      <c r="H25" s="60"/>
      <c r="I25" s="61">
        <f t="shared" ref="I25" si="0">H25*F25</f>
        <v>0</v>
      </c>
      <c r="J25" s="47"/>
      <c r="K25" s="48"/>
    </row>
    <row r="26" spans="2:11" ht="15" customHeight="1">
      <c r="B26" s="63"/>
      <c r="C26" s="64"/>
      <c r="D26" s="64"/>
      <c r="E26" s="65"/>
      <c r="F26" s="58"/>
      <c r="G26" s="59"/>
      <c r="H26" s="60"/>
      <c r="I26" s="61"/>
      <c r="J26" s="62"/>
      <c r="K26" s="48"/>
    </row>
    <row r="27" spans="2:11" ht="15" customHeight="1">
      <c r="B27" s="55"/>
      <c r="C27" s="56"/>
      <c r="D27" s="56"/>
      <c r="E27" s="57"/>
      <c r="F27" s="58"/>
      <c r="G27" s="59"/>
      <c r="H27" s="60"/>
      <c r="I27" s="61">
        <f t="shared" ref="I27" si="1">H27*F27</f>
        <v>0</v>
      </c>
      <c r="J27" s="47"/>
      <c r="K27" s="48"/>
    </row>
    <row r="28" spans="2:11" ht="15" customHeight="1">
      <c r="B28" s="63"/>
      <c r="C28" s="64"/>
      <c r="D28" s="64"/>
      <c r="E28" s="65"/>
      <c r="F28" s="58"/>
      <c r="G28" s="59"/>
      <c r="H28" s="60"/>
      <c r="I28" s="61"/>
      <c r="J28" s="62"/>
      <c r="K28" s="48"/>
    </row>
    <row r="29" spans="2:11" ht="15" customHeight="1">
      <c r="B29" s="55"/>
      <c r="C29" s="56"/>
      <c r="D29" s="56"/>
      <c r="E29" s="57"/>
      <c r="F29" s="58"/>
      <c r="G29" s="59"/>
      <c r="H29" s="60"/>
      <c r="I29" s="61">
        <f t="shared" ref="I29" si="2">H29*F29</f>
        <v>0</v>
      </c>
      <c r="J29" s="47"/>
      <c r="K29" s="48"/>
    </row>
    <row r="30" spans="2:11" ht="15" customHeight="1">
      <c r="B30" s="63"/>
      <c r="C30" s="64"/>
      <c r="D30" s="64"/>
      <c r="E30" s="65"/>
      <c r="F30" s="58"/>
      <c r="G30" s="59"/>
      <c r="H30" s="60"/>
      <c r="I30" s="61"/>
      <c r="J30" s="62"/>
      <c r="K30" s="48"/>
    </row>
    <row r="31" spans="2:11" ht="15" customHeight="1">
      <c r="B31" s="55"/>
      <c r="C31" s="56"/>
      <c r="D31" s="56"/>
      <c r="E31" s="57"/>
      <c r="F31" s="58"/>
      <c r="G31" s="59"/>
      <c r="H31" s="60"/>
      <c r="I31" s="61">
        <f t="shared" ref="I31" si="3">H31*F31</f>
        <v>0</v>
      </c>
      <c r="J31" s="47"/>
      <c r="K31" s="48"/>
    </row>
    <row r="32" spans="2:11" ht="15" customHeight="1">
      <c r="B32" s="63"/>
      <c r="C32" s="64"/>
      <c r="D32" s="64"/>
      <c r="E32" s="65"/>
      <c r="F32" s="58"/>
      <c r="G32" s="59"/>
      <c r="H32" s="60"/>
      <c r="I32" s="61"/>
      <c r="J32" s="62"/>
      <c r="K32" s="48"/>
    </row>
    <row r="33" spans="2:11" ht="15" customHeight="1">
      <c r="B33" s="55"/>
      <c r="C33" s="56"/>
      <c r="D33" s="56"/>
      <c r="E33" s="57"/>
      <c r="F33" s="58"/>
      <c r="G33" s="59"/>
      <c r="H33" s="60"/>
      <c r="I33" s="61">
        <f t="shared" ref="I33" si="4">H33*F33</f>
        <v>0</v>
      </c>
      <c r="J33" s="47"/>
      <c r="K33" s="48"/>
    </row>
    <row r="34" spans="2:11" ht="15" customHeight="1">
      <c r="B34" s="63"/>
      <c r="C34" s="64"/>
      <c r="D34" s="64"/>
      <c r="E34" s="65"/>
      <c r="F34" s="58"/>
      <c r="G34" s="59"/>
      <c r="H34" s="60"/>
      <c r="I34" s="61"/>
      <c r="J34" s="62"/>
      <c r="K34" s="48"/>
    </row>
    <row r="35" spans="2:11" ht="15" customHeight="1">
      <c r="B35" s="55"/>
      <c r="C35" s="56"/>
      <c r="D35" s="56"/>
      <c r="E35" s="57"/>
      <c r="F35" s="58"/>
      <c r="G35" s="59"/>
      <c r="H35" s="60"/>
      <c r="I35" s="61">
        <f t="shared" ref="I35" si="5">H35*F35</f>
        <v>0</v>
      </c>
      <c r="J35" s="47"/>
      <c r="K35" s="48"/>
    </row>
    <row r="36" spans="2:11" ht="15" customHeight="1">
      <c r="B36" s="63"/>
      <c r="C36" s="64"/>
      <c r="D36" s="64"/>
      <c r="E36" s="65"/>
      <c r="F36" s="58"/>
      <c r="G36" s="59"/>
      <c r="H36" s="60"/>
      <c r="I36" s="61"/>
      <c r="J36" s="62"/>
      <c r="K36" s="48"/>
    </row>
    <row r="37" spans="2:11" ht="15" customHeight="1">
      <c r="B37" s="55"/>
      <c r="C37" s="56"/>
      <c r="D37" s="56"/>
      <c r="E37" s="57"/>
      <c r="F37" s="58"/>
      <c r="G37" s="59"/>
      <c r="H37" s="60"/>
      <c r="I37" s="61">
        <f t="shared" ref="I37" si="6">H37*F37</f>
        <v>0</v>
      </c>
      <c r="J37" s="47"/>
      <c r="K37" s="48"/>
    </row>
    <row r="38" spans="2:11" ht="15" customHeight="1">
      <c r="B38" s="63"/>
      <c r="C38" s="64"/>
      <c r="D38" s="64"/>
      <c r="E38" s="65"/>
      <c r="F38" s="58"/>
      <c r="G38" s="59"/>
      <c r="H38" s="60"/>
      <c r="I38" s="61"/>
      <c r="J38" s="62"/>
      <c r="K38" s="48"/>
    </row>
    <row r="39" spans="2:11" ht="15" customHeight="1">
      <c r="B39" s="55"/>
      <c r="C39" s="56"/>
      <c r="D39" s="56"/>
      <c r="E39" s="57"/>
      <c r="F39" s="58"/>
      <c r="G39" s="59"/>
      <c r="H39" s="60"/>
      <c r="I39" s="61">
        <f t="shared" ref="I39" si="7">H39*F39</f>
        <v>0</v>
      </c>
      <c r="J39" s="47"/>
      <c r="K39" s="48"/>
    </row>
    <row r="40" spans="2:11" ht="15" customHeight="1" thickBot="1">
      <c r="B40" s="51"/>
      <c r="C40" s="52"/>
      <c r="D40" s="53"/>
      <c r="E40" s="54"/>
      <c r="F40" s="66"/>
      <c r="G40" s="67"/>
      <c r="H40" s="68"/>
      <c r="I40" s="69"/>
      <c r="J40" s="49"/>
      <c r="K40" s="50"/>
    </row>
    <row r="41" spans="2:11" ht="15" customHeight="1">
      <c r="B41" s="1"/>
      <c r="C41" s="1"/>
      <c r="D41" s="36" t="s">
        <v>14</v>
      </c>
      <c r="E41" s="37"/>
      <c r="F41" s="40" t="s">
        <v>15</v>
      </c>
      <c r="G41" s="41"/>
      <c r="H41" s="41" t="s">
        <v>16</v>
      </c>
      <c r="I41" s="41"/>
      <c r="J41" s="41" t="s">
        <v>17</v>
      </c>
      <c r="K41" s="42"/>
    </row>
    <row r="42" spans="2:11" ht="24.75" customHeight="1" thickBot="1">
      <c r="B42" s="1"/>
      <c r="C42" s="1"/>
      <c r="D42" s="38"/>
      <c r="E42" s="39"/>
      <c r="F42" s="43">
        <f>SUM(I23:I40)</f>
        <v>0</v>
      </c>
      <c r="G42" s="44"/>
      <c r="H42" s="45">
        <f>ROUNDDOWN(F42*0.1,0)</f>
        <v>0</v>
      </c>
      <c r="I42" s="43"/>
      <c r="J42" s="44">
        <f>F42+H42</f>
        <v>0</v>
      </c>
      <c r="K42" s="46"/>
    </row>
    <row r="43" spans="2:11" ht="15" customHeight="1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ht="15" customHeight="1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2:11" ht="15" customHeight="1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2:11" ht="15" customHeight="1">
      <c r="B46" s="6" t="s">
        <v>12</v>
      </c>
      <c r="C46" s="24"/>
      <c r="D46" s="24"/>
      <c r="E46" s="24"/>
      <c r="F46" s="25"/>
      <c r="G46" s="24"/>
      <c r="H46" s="24"/>
      <c r="I46" s="7"/>
      <c r="J46" s="7"/>
      <c r="K46" s="8"/>
    </row>
    <row r="47" spans="2:11" ht="15" customHeight="1">
      <c r="B47" s="9"/>
      <c r="C47" s="26"/>
      <c r="D47" s="26"/>
      <c r="E47" s="26"/>
      <c r="F47" s="27"/>
      <c r="G47" s="26"/>
      <c r="H47" s="26"/>
      <c r="I47" s="1"/>
      <c r="J47" s="1"/>
      <c r="K47" s="10"/>
    </row>
    <row r="48" spans="2:11" ht="15" customHeight="1">
      <c r="B48" s="11"/>
      <c r="C48" s="12"/>
      <c r="D48" s="13"/>
      <c r="E48" s="13"/>
      <c r="F48" s="13"/>
      <c r="G48" s="12"/>
      <c r="H48" s="13"/>
      <c r="I48" s="13"/>
      <c r="J48" s="13"/>
      <c r="K48" s="14"/>
    </row>
    <row r="50" spans="3:3" ht="15" customHeight="1">
      <c r="C50" s="28"/>
    </row>
  </sheetData>
  <mergeCells count="80">
    <mergeCell ref="G10:K18"/>
    <mergeCell ref="J1:K1"/>
    <mergeCell ref="J2:K2"/>
    <mergeCell ref="B3:K3"/>
    <mergeCell ref="B5:F5"/>
    <mergeCell ref="C6:F6"/>
    <mergeCell ref="B20:F20"/>
    <mergeCell ref="G20:K20"/>
    <mergeCell ref="B22:E22"/>
    <mergeCell ref="J22:K22"/>
    <mergeCell ref="B23:E23"/>
    <mergeCell ref="F23:F24"/>
    <mergeCell ref="G23:G24"/>
    <mergeCell ref="H23:H24"/>
    <mergeCell ref="I23:I24"/>
    <mergeCell ref="J23:K24"/>
    <mergeCell ref="B24:E24"/>
    <mergeCell ref="B25:E25"/>
    <mergeCell ref="F25:F26"/>
    <mergeCell ref="G25:G26"/>
    <mergeCell ref="H25:H26"/>
    <mergeCell ref="I25:I26"/>
    <mergeCell ref="J25:K26"/>
    <mergeCell ref="B26:E26"/>
    <mergeCell ref="J29:K30"/>
    <mergeCell ref="B30:E30"/>
    <mergeCell ref="B27:E27"/>
    <mergeCell ref="F27:F28"/>
    <mergeCell ref="G27:G28"/>
    <mergeCell ref="H27:H28"/>
    <mergeCell ref="I27:I28"/>
    <mergeCell ref="J27:K28"/>
    <mergeCell ref="B28:E28"/>
    <mergeCell ref="B29:E29"/>
    <mergeCell ref="F29:F30"/>
    <mergeCell ref="G29:G30"/>
    <mergeCell ref="H29:H30"/>
    <mergeCell ref="I29:I30"/>
    <mergeCell ref="B31:E31"/>
    <mergeCell ref="F31:F32"/>
    <mergeCell ref="G31:G32"/>
    <mergeCell ref="H31:H32"/>
    <mergeCell ref="I31:I32"/>
    <mergeCell ref="J31:K32"/>
    <mergeCell ref="B32:E32"/>
    <mergeCell ref="J35:K36"/>
    <mergeCell ref="B36:E36"/>
    <mergeCell ref="B33:E33"/>
    <mergeCell ref="F33:F34"/>
    <mergeCell ref="G33:G34"/>
    <mergeCell ref="H33:H34"/>
    <mergeCell ref="I33:I34"/>
    <mergeCell ref="J33:K34"/>
    <mergeCell ref="B34:E34"/>
    <mergeCell ref="B35:E35"/>
    <mergeCell ref="F35:F36"/>
    <mergeCell ref="G35:G36"/>
    <mergeCell ref="H35:H36"/>
    <mergeCell ref="I35:I36"/>
    <mergeCell ref="J39:K40"/>
    <mergeCell ref="B40:E40"/>
    <mergeCell ref="B37:E37"/>
    <mergeCell ref="F37:F38"/>
    <mergeCell ref="G37:G38"/>
    <mergeCell ref="H37:H38"/>
    <mergeCell ref="I37:I38"/>
    <mergeCell ref="J37:K38"/>
    <mergeCell ref="B38:E38"/>
    <mergeCell ref="B39:E39"/>
    <mergeCell ref="F39:F40"/>
    <mergeCell ref="G39:G40"/>
    <mergeCell ref="H39:H40"/>
    <mergeCell ref="I39:I40"/>
    <mergeCell ref="D41:E42"/>
    <mergeCell ref="F41:G41"/>
    <mergeCell ref="H41:I41"/>
    <mergeCell ref="J41:K41"/>
    <mergeCell ref="F42:G42"/>
    <mergeCell ref="H42:I42"/>
    <mergeCell ref="J42:K42"/>
  </mergeCells>
  <phoneticPr fontId="2"/>
  <dataValidations disablePrompts="1" count="1">
    <dataValidation type="list" allowBlank="1" showInputMessage="1" sqref="G23:G40" xr:uid="{00000000-0002-0000-0000-000000000000}">
      <formula1>"台"</formula1>
    </dataValidation>
  </dataValidations>
  <printOptions horizontalCentered="1"/>
  <pageMargins left="0.59055118110236227" right="0.59055118110236227" top="0.78740157480314965" bottom="0.78740157480314965" header="0.51181102362204722" footer="0.51181102362204722"/>
  <pageSetup paperSize="9" scale="87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K59"/>
  <sheetViews>
    <sheetView showZeros="0" view="pageBreakPreview" zoomScale="130" zoomScaleNormal="100" zoomScaleSheetLayoutView="130" workbookViewId="0"/>
  </sheetViews>
  <sheetFormatPr defaultRowHeight="15" customHeight="1"/>
  <cols>
    <col min="1" max="1" width="3.875" style="5" customWidth="1"/>
    <col min="2" max="11" width="10.625" style="5" customWidth="1"/>
    <col min="12" max="16384" width="9" style="5"/>
  </cols>
  <sheetData>
    <row r="1" spans="2:11" ht="15" customHeight="1">
      <c r="I1" s="21" t="s">
        <v>0</v>
      </c>
      <c r="J1" s="100">
        <f>注文書!J1</f>
        <v>0</v>
      </c>
      <c r="K1" s="100"/>
    </row>
    <row r="2" spans="2:11" ht="15" customHeight="1">
      <c r="E2" s="22"/>
      <c r="F2" s="22"/>
      <c r="G2" s="22"/>
      <c r="H2" s="22"/>
      <c r="I2" s="21" t="s">
        <v>1</v>
      </c>
      <c r="J2" s="101">
        <f>注文書!J2</f>
        <v>0</v>
      </c>
      <c r="K2" s="101"/>
    </row>
    <row r="3" spans="2:11" ht="44.25" customHeight="1">
      <c r="B3" s="102" t="s">
        <v>18</v>
      </c>
      <c r="C3" s="102"/>
      <c r="D3" s="102"/>
      <c r="E3" s="102"/>
      <c r="F3" s="102"/>
      <c r="G3" s="102"/>
      <c r="H3" s="102"/>
      <c r="I3" s="102"/>
      <c r="J3" s="102"/>
      <c r="K3" s="102"/>
    </row>
    <row r="4" spans="2:11" ht="15" customHeight="1">
      <c r="B4" s="1"/>
      <c r="C4" s="1"/>
      <c r="D4" s="1"/>
      <c r="E4" s="1"/>
      <c r="F4" s="1"/>
      <c r="G4" s="1"/>
      <c r="H4" s="1"/>
      <c r="I4" s="23"/>
      <c r="J4" s="1"/>
      <c r="K4" s="1"/>
    </row>
    <row r="5" spans="2:11" s="3" customFormat="1" ht="26.25" customHeight="1">
      <c r="B5" s="20">
        <f>注文書!K5</f>
        <v>0</v>
      </c>
      <c r="D5" s="20"/>
      <c r="E5" s="20"/>
      <c r="K5" s="16" t="str">
        <f>SUBSTITUTE(注文書!B5,"御中","")</f>
        <v/>
      </c>
    </row>
    <row r="6" spans="2:11" ht="22.5" customHeight="1">
      <c r="B6" s="1"/>
      <c r="C6" s="20"/>
      <c r="D6" s="20"/>
      <c r="E6" s="2"/>
      <c r="F6" s="2"/>
      <c r="G6" s="2"/>
      <c r="H6" s="2"/>
      <c r="I6" s="1"/>
      <c r="K6" s="18">
        <f>注文書!B7</f>
        <v>0</v>
      </c>
    </row>
    <row r="7" spans="2:11" ht="15" customHeight="1">
      <c r="B7" s="3">
        <f>注文書!K6</f>
        <v>0</v>
      </c>
      <c r="C7" s="1"/>
      <c r="D7" s="1"/>
      <c r="E7" s="2"/>
      <c r="F7" s="2"/>
      <c r="G7" s="2"/>
      <c r="H7" s="2"/>
      <c r="I7" s="1"/>
      <c r="J7" s="1"/>
      <c r="K7" s="18">
        <f>注文書!B8</f>
        <v>0</v>
      </c>
    </row>
    <row r="8" spans="2:11" ht="15" customHeight="1">
      <c r="B8" s="3">
        <f>注文書!K7</f>
        <v>0</v>
      </c>
      <c r="C8" s="3"/>
      <c r="D8" s="3"/>
      <c r="E8" s="1"/>
      <c r="F8" s="1"/>
      <c r="G8" s="1"/>
      <c r="H8" s="1"/>
      <c r="I8" s="1"/>
      <c r="J8" s="1"/>
      <c r="K8" s="18">
        <f>注文書!B9</f>
        <v>0</v>
      </c>
    </row>
    <row r="9" spans="2:11" ht="15" customHeight="1">
      <c r="B9" s="4">
        <f>注文書!K8</f>
        <v>0</v>
      </c>
      <c r="C9" s="4"/>
      <c r="D9" s="4"/>
      <c r="E9" s="1"/>
      <c r="F9" s="1"/>
      <c r="G9" s="1"/>
      <c r="H9" s="1"/>
      <c r="I9" s="1"/>
      <c r="J9" s="1"/>
      <c r="K9" s="18">
        <f>注文書!B10</f>
        <v>0</v>
      </c>
    </row>
    <row r="10" spans="2:11" ht="15" customHeight="1">
      <c r="B10" s="3"/>
      <c r="D10" s="1"/>
      <c r="E10" s="1"/>
      <c r="F10" s="1"/>
      <c r="G10" s="91" t="s">
        <v>3</v>
      </c>
      <c r="H10" s="92"/>
      <c r="I10" s="92"/>
      <c r="J10" s="92"/>
      <c r="K10" s="93"/>
    </row>
    <row r="11" spans="2:11" ht="15" customHeight="1">
      <c r="B11" s="1"/>
      <c r="C11" s="1"/>
      <c r="D11" s="1"/>
      <c r="E11" s="1"/>
      <c r="F11" s="1"/>
      <c r="G11" s="94"/>
      <c r="H11" s="95"/>
      <c r="I11" s="95"/>
      <c r="J11" s="95"/>
      <c r="K11" s="96"/>
    </row>
    <row r="12" spans="2:11" ht="15" customHeight="1">
      <c r="B12" s="1" t="s">
        <v>4</v>
      </c>
      <c r="C12" s="1"/>
      <c r="D12" s="1"/>
      <c r="E12" s="1"/>
      <c r="F12" s="1"/>
      <c r="G12" s="94"/>
      <c r="H12" s="95"/>
      <c r="I12" s="95"/>
      <c r="J12" s="95"/>
      <c r="K12" s="96"/>
    </row>
    <row r="13" spans="2:11" ht="15" customHeight="1">
      <c r="B13" s="1" t="s">
        <v>19</v>
      </c>
      <c r="C13" s="1"/>
      <c r="D13" s="1"/>
      <c r="E13" s="1"/>
      <c r="F13" s="1"/>
      <c r="G13" s="94"/>
      <c r="H13" s="95"/>
      <c r="I13" s="95"/>
      <c r="J13" s="95"/>
      <c r="K13" s="96"/>
    </row>
    <row r="14" spans="2:11" ht="15" customHeight="1">
      <c r="B14" s="1" t="s">
        <v>20</v>
      </c>
      <c r="C14" s="1"/>
      <c r="D14" s="1"/>
      <c r="E14" s="1"/>
      <c r="F14" s="1"/>
      <c r="G14" s="94"/>
      <c r="H14" s="95"/>
      <c r="I14" s="95"/>
      <c r="J14" s="95"/>
      <c r="K14" s="96"/>
    </row>
    <row r="15" spans="2:11" ht="15" customHeight="1">
      <c r="B15" s="1" t="s">
        <v>21</v>
      </c>
      <c r="C15" s="1"/>
      <c r="D15" s="1"/>
      <c r="E15" s="1"/>
      <c r="F15" s="1"/>
      <c r="G15" s="94"/>
      <c r="H15" s="95"/>
      <c r="I15" s="95"/>
      <c r="J15" s="95"/>
      <c r="K15" s="96"/>
    </row>
    <row r="16" spans="2:11" ht="15" customHeight="1">
      <c r="C16" s="1"/>
      <c r="D16" s="1"/>
      <c r="E16" s="1"/>
      <c r="F16" s="1"/>
      <c r="G16" s="94"/>
      <c r="H16" s="95"/>
      <c r="I16" s="95"/>
      <c r="J16" s="95"/>
      <c r="K16" s="96"/>
    </row>
    <row r="17" spans="2:11" ht="15" customHeight="1">
      <c r="B17" s="1" t="s">
        <v>22</v>
      </c>
      <c r="C17" s="1"/>
      <c r="D17" s="1"/>
      <c r="E17" s="1"/>
      <c r="F17" s="1"/>
      <c r="G17" s="94"/>
      <c r="H17" s="95"/>
      <c r="I17" s="95"/>
      <c r="J17" s="95"/>
      <c r="K17" s="96"/>
    </row>
    <row r="18" spans="2:11" ht="15" customHeight="1">
      <c r="B18" s="1" t="s">
        <v>23</v>
      </c>
      <c r="C18" s="1"/>
      <c r="D18" s="1"/>
      <c r="E18" s="1"/>
      <c r="F18" s="1"/>
      <c r="G18" s="97"/>
      <c r="H18" s="98"/>
      <c r="I18" s="98"/>
      <c r="J18" s="98"/>
      <c r="K18" s="99"/>
    </row>
    <row r="19" spans="2:11" ht="15" customHeight="1">
      <c r="B19" s="1"/>
      <c r="C19" s="1"/>
      <c r="D19" s="1"/>
      <c r="E19" s="1"/>
      <c r="F19" s="1"/>
      <c r="G19" s="1"/>
      <c r="H19" s="1"/>
      <c r="I19" s="1"/>
      <c r="J19" s="1"/>
      <c r="K19" s="19" t="s">
        <v>24</v>
      </c>
    </row>
    <row r="20" spans="2:11" ht="15" customHeight="1" thickBot="1">
      <c r="B20" s="1"/>
      <c r="C20" s="1"/>
      <c r="D20" s="1"/>
      <c r="E20" s="1"/>
      <c r="F20" s="1"/>
      <c r="G20" s="1"/>
      <c r="H20" s="1"/>
      <c r="I20" s="1"/>
      <c r="J20" s="1"/>
      <c r="K20" s="19"/>
    </row>
    <row r="21" spans="2:11" ht="24.95" customHeight="1" thickBot="1">
      <c r="B21" s="105" t="s">
        <v>6</v>
      </c>
      <c r="C21" s="106"/>
      <c r="D21" s="106"/>
      <c r="E21" s="106"/>
      <c r="F21" s="107"/>
      <c r="G21" s="108">
        <f>J43</f>
        <v>0</v>
      </c>
      <c r="H21" s="109"/>
      <c r="I21" s="109"/>
      <c r="J21" s="109"/>
      <c r="K21" s="110"/>
    </row>
    <row r="22" spans="2:11" ht="15" customHeight="1" thickBot="1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 ht="15" customHeight="1" thickBot="1">
      <c r="B23" s="36" t="s">
        <v>7</v>
      </c>
      <c r="C23" s="111"/>
      <c r="D23" s="111"/>
      <c r="E23" s="112"/>
      <c r="F23" s="35" t="s">
        <v>8</v>
      </c>
      <c r="G23" s="35" t="s">
        <v>9</v>
      </c>
      <c r="H23" s="35" t="s">
        <v>10</v>
      </c>
      <c r="I23" s="35" t="s">
        <v>11</v>
      </c>
      <c r="J23" s="113" t="s">
        <v>12</v>
      </c>
      <c r="K23" s="114"/>
    </row>
    <row r="24" spans="2:11" ht="15" customHeight="1">
      <c r="B24" s="115">
        <f>注文書!B23</f>
        <v>0</v>
      </c>
      <c r="C24" s="116"/>
      <c r="D24" s="116"/>
      <c r="E24" s="117"/>
      <c r="F24" s="118">
        <f>注文書!F23</f>
        <v>1</v>
      </c>
      <c r="G24" s="120" t="str">
        <f>注文書!G23</f>
        <v>台</v>
      </c>
      <c r="H24" s="88">
        <f>注文書!H23</f>
        <v>0</v>
      </c>
      <c r="I24" s="88">
        <f>注文書!I23</f>
        <v>0</v>
      </c>
      <c r="J24" s="122">
        <f>注文書!J23</f>
        <v>0</v>
      </c>
      <c r="K24" s="123"/>
    </row>
    <row r="25" spans="2:11" ht="15" customHeight="1">
      <c r="B25" s="126">
        <f>注文書!B24</f>
        <v>0</v>
      </c>
      <c r="C25" s="127"/>
      <c r="D25" s="127"/>
      <c r="E25" s="128"/>
      <c r="F25" s="119"/>
      <c r="G25" s="121"/>
      <c r="H25" s="61"/>
      <c r="I25" s="61"/>
      <c r="J25" s="124"/>
      <c r="K25" s="125"/>
    </row>
    <row r="26" spans="2:11" ht="15" customHeight="1">
      <c r="B26" s="129">
        <f>注文書!B25</f>
        <v>0</v>
      </c>
      <c r="C26" s="130"/>
      <c r="D26" s="130"/>
      <c r="E26" s="131"/>
      <c r="F26" s="119">
        <f>注文書!F25</f>
        <v>0</v>
      </c>
      <c r="G26" s="121">
        <f>注文書!G25</f>
        <v>0</v>
      </c>
      <c r="H26" s="61">
        <f>注文書!H25</f>
        <v>0</v>
      </c>
      <c r="I26" s="61">
        <f>注文書!I25</f>
        <v>0</v>
      </c>
      <c r="J26" s="132">
        <f>注文書!J25</f>
        <v>0</v>
      </c>
      <c r="K26" s="125"/>
    </row>
    <row r="27" spans="2:11" ht="15" customHeight="1">
      <c r="B27" s="126">
        <f>注文書!B26</f>
        <v>0</v>
      </c>
      <c r="C27" s="127"/>
      <c r="D27" s="127"/>
      <c r="E27" s="128"/>
      <c r="F27" s="119"/>
      <c r="G27" s="121"/>
      <c r="H27" s="61"/>
      <c r="I27" s="61"/>
      <c r="J27" s="124"/>
      <c r="K27" s="125"/>
    </row>
    <row r="28" spans="2:11" ht="15" customHeight="1">
      <c r="B28" s="129">
        <f>注文書!B27</f>
        <v>0</v>
      </c>
      <c r="C28" s="130"/>
      <c r="D28" s="130"/>
      <c r="E28" s="131"/>
      <c r="F28" s="119">
        <f>注文書!F27</f>
        <v>0</v>
      </c>
      <c r="G28" s="121">
        <f>注文書!G27</f>
        <v>0</v>
      </c>
      <c r="H28" s="61">
        <f>注文書!H27</f>
        <v>0</v>
      </c>
      <c r="I28" s="61">
        <f>注文書!I27</f>
        <v>0</v>
      </c>
      <c r="J28" s="132">
        <f>注文書!J27</f>
        <v>0</v>
      </c>
      <c r="K28" s="125"/>
    </row>
    <row r="29" spans="2:11" ht="15" customHeight="1">
      <c r="B29" s="126">
        <f>注文書!B28</f>
        <v>0</v>
      </c>
      <c r="C29" s="127"/>
      <c r="D29" s="127"/>
      <c r="E29" s="128"/>
      <c r="F29" s="119"/>
      <c r="G29" s="121"/>
      <c r="H29" s="61"/>
      <c r="I29" s="61"/>
      <c r="J29" s="124"/>
      <c r="K29" s="125"/>
    </row>
    <row r="30" spans="2:11" ht="15" customHeight="1">
      <c r="B30" s="129">
        <f>注文書!B29</f>
        <v>0</v>
      </c>
      <c r="C30" s="130"/>
      <c r="D30" s="130"/>
      <c r="E30" s="131"/>
      <c r="F30" s="119">
        <f>注文書!F29</f>
        <v>0</v>
      </c>
      <c r="G30" s="121">
        <f>注文書!G29</f>
        <v>0</v>
      </c>
      <c r="H30" s="61">
        <f>注文書!H29</f>
        <v>0</v>
      </c>
      <c r="I30" s="61">
        <f>注文書!I29</f>
        <v>0</v>
      </c>
      <c r="J30" s="132">
        <f>注文書!J29</f>
        <v>0</v>
      </c>
      <c r="K30" s="125"/>
    </row>
    <row r="31" spans="2:11" ht="15" customHeight="1">
      <c r="B31" s="126">
        <f>注文書!B30</f>
        <v>0</v>
      </c>
      <c r="C31" s="127"/>
      <c r="D31" s="127"/>
      <c r="E31" s="128"/>
      <c r="F31" s="119"/>
      <c r="G31" s="121"/>
      <c r="H31" s="61"/>
      <c r="I31" s="61"/>
      <c r="J31" s="124"/>
      <c r="K31" s="125"/>
    </row>
    <row r="32" spans="2:11" ht="15" customHeight="1">
      <c r="B32" s="129">
        <f>注文書!B31</f>
        <v>0</v>
      </c>
      <c r="C32" s="130"/>
      <c r="D32" s="130"/>
      <c r="E32" s="131"/>
      <c r="F32" s="119">
        <f>注文書!F31</f>
        <v>0</v>
      </c>
      <c r="G32" s="121">
        <f>注文書!G31</f>
        <v>0</v>
      </c>
      <c r="H32" s="61">
        <f>注文書!H31</f>
        <v>0</v>
      </c>
      <c r="I32" s="61">
        <f>注文書!I31</f>
        <v>0</v>
      </c>
      <c r="J32" s="132">
        <f>注文書!J31</f>
        <v>0</v>
      </c>
      <c r="K32" s="125"/>
    </row>
    <row r="33" spans="2:11" ht="15" customHeight="1">
      <c r="B33" s="126">
        <f>注文書!B32</f>
        <v>0</v>
      </c>
      <c r="C33" s="127"/>
      <c r="D33" s="127"/>
      <c r="E33" s="128"/>
      <c r="F33" s="119"/>
      <c r="G33" s="121"/>
      <c r="H33" s="61"/>
      <c r="I33" s="61"/>
      <c r="J33" s="124"/>
      <c r="K33" s="125"/>
    </row>
    <row r="34" spans="2:11" ht="15" customHeight="1">
      <c r="B34" s="129">
        <f>注文書!B33</f>
        <v>0</v>
      </c>
      <c r="C34" s="139"/>
      <c r="D34" s="139"/>
      <c r="E34" s="140"/>
      <c r="F34" s="141">
        <f>注文書!F33</f>
        <v>0</v>
      </c>
      <c r="G34" s="143">
        <f>注文書!G33</f>
        <v>0</v>
      </c>
      <c r="H34" s="69">
        <f>注文書!H33</f>
        <v>0</v>
      </c>
      <c r="I34" s="69">
        <f>注文書!I33</f>
        <v>0</v>
      </c>
      <c r="J34" s="133">
        <f>注文書!J33</f>
        <v>0</v>
      </c>
      <c r="K34" s="134"/>
    </row>
    <row r="35" spans="2:11" ht="15" customHeight="1">
      <c r="B35" s="126">
        <f>注文書!B34</f>
        <v>0</v>
      </c>
      <c r="C35" s="137"/>
      <c r="D35" s="137"/>
      <c r="E35" s="138"/>
      <c r="F35" s="142"/>
      <c r="G35" s="144"/>
      <c r="H35" s="145"/>
      <c r="I35" s="145"/>
      <c r="J35" s="135"/>
      <c r="K35" s="136"/>
    </row>
    <row r="36" spans="2:11" ht="15" customHeight="1">
      <c r="B36" s="129">
        <f>注文書!B35</f>
        <v>0</v>
      </c>
      <c r="C36" s="130"/>
      <c r="D36" s="130"/>
      <c r="E36" s="131"/>
      <c r="F36" s="119">
        <f>注文書!F35</f>
        <v>0</v>
      </c>
      <c r="G36" s="121">
        <f>注文書!G35</f>
        <v>0</v>
      </c>
      <c r="H36" s="61">
        <f>注文書!H35</f>
        <v>0</v>
      </c>
      <c r="I36" s="61">
        <f>注文書!I35</f>
        <v>0</v>
      </c>
      <c r="J36" s="132">
        <f>注文書!J35</f>
        <v>0</v>
      </c>
      <c r="K36" s="125"/>
    </row>
    <row r="37" spans="2:11" ht="15" customHeight="1">
      <c r="B37" s="126">
        <f>注文書!B36</f>
        <v>0</v>
      </c>
      <c r="C37" s="127"/>
      <c r="D37" s="127"/>
      <c r="E37" s="128"/>
      <c r="F37" s="119"/>
      <c r="G37" s="121"/>
      <c r="H37" s="61"/>
      <c r="I37" s="61"/>
      <c r="J37" s="124"/>
      <c r="K37" s="125"/>
    </row>
    <row r="38" spans="2:11" ht="15" customHeight="1">
      <c r="B38" s="129">
        <f>注文書!B37</f>
        <v>0</v>
      </c>
      <c r="C38" s="139"/>
      <c r="D38" s="139"/>
      <c r="E38" s="140"/>
      <c r="F38" s="141">
        <f>注文書!F37</f>
        <v>0</v>
      </c>
      <c r="G38" s="143">
        <f>注文書!G37</f>
        <v>0</v>
      </c>
      <c r="H38" s="69">
        <f>注文書!H37</f>
        <v>0</v>
      </c>
      <c r="I38" s="69">
        <f>注文書!I37</f>
        <v>0</v>
      </c>
      <c r="J38" s="133">
        <f>注文書!J37</f>
        <v>0</v>
      </c>
      <c r="K38" s="134"/>
    </row>
    <row r="39" spans="2:11" ht="15" customHeight="1">
      <c r="B39" s="126">
        <f>注文書!B38</f>
        <v>0</v>
      </c>
      <c r="C39" s="137"/>
      <c r="D39" s="137"/>
      <c r="E39" s="138"/>
      <c r="F39" s="142"/>
      <c r="G39" s="144"/>
      <c r="H39" s="145"/>
      <c r="I39" s="145"/>
      <c r="J39" s="135"/>
      <c r="K39" s="136"/>
    </row>
    <row r="40" spans="2:11" ht="15" customHeight="1">
      <c r="B40" s="129">
        <f>注文書!B39</f>
        <v>0</v>
      </c>
      <c r="C40" s="130"/>
      <c r="D40" s="130"/>
      <c r="E40" s="131"/>
      <c r="F40" s="119">
        <f>注文書!F39</f>
        <v>0</v>
      </c>
      <c r="G40" s="121">
        <f>注文書!G39</f>
        <v>0</v>
      </c>
      <c r="H40" s="61">
        <f>注文書!H39</f>
        <v>0</v>
      </c>
      <c r="I40" s="61">
        <f>注文書!I39</f>
        <v>0</v>
      </c>
      <c r="J40" s="132">
        <f>注文書!J39</f>
        <v>0</v>
      </c>
      <c r="K40" s="125"/>
    </row>
    <row r="41" spans="2:11" ht="15" customHeight="1" thickBot="1">
      <c r="B41" s="148">
        <f>注文書!B40</f>
        <v>0</v>
      </c>
      <c r="C41" s="149"/>
      <c r="D41" s="150"/>
      <c r="E41" s="151"/>
      <c r="F41" s="141"/>
      <c r="G41" s="143"/>
      <c r="H41" s="69"/>
      <c r="I41" s="69"/>
      <c r="J41" s="146"/>
      <c r="K41" s="147"/>
    </row>
    <row r="42" spans="2:11" ht="15" customHeight="1">
      <c r="B42" s="29"/>
      <c r="C42" s="29"/>
      <c r="D42" s="36" t="s">
        <v>14</v>
      </c>
      <c r="E42" s="37"/>
      <c r="F42" s="40" t="s">
        <v>15</v>
      </c>
      <c r="G42" s="41"/>
      <c r="H42" s="41" t="s">
        <v>16</v>
      </c>
      <c r="I42" s="41"/>
      <c r="J42" s="41" t="s">
        <v>17</v>
      </c>
      <c r="K42" s="42"/>
    </row>
    <row r="43" spans="2:11" ht="24.75" customHeight="1" thickBot="1">
      <c r="B43" s="29"/>
      <c r="C43" s="29"/>
      <c r="D43" s="38"/>
      <c r="E43" s="39"/>
      <c r="F43" s="43">
        <f>SUM(I24:I41)</f>
        <v>0</v>
      </c>
      <c r="G43" s="44"/>
      <c r="H43" s="45">
        <f>ROUNDDOWN(F43*0.1,0)</f>
        <v>0</v>
      </c>
      <c r="I43" s="43"/>
      <c r="J43" s="44">
        <f>F43+H43</f>
        <v>0</v>
      </c>
      <c r="K43" s="46"/>
    </row>
    <row r="44" spans="2:11" ht="15" customHeight="1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2:11" ht="15" customHeight="1">
      <c r="B45" s="6" t="s">
        <v>12</v>
      </c>
      <c r="C45" s="24"/>
      <c r="D45" s="24"/>
      <c r="E45" s="24"/>
      <c r="F45" s="25"/>
      <c r="G45" s="24"/>
      <c r="H45" s="24"/>
      <c r="I45" s="7"/>
      <c r="J45" s="7"/>
      <c r="K45" s="8"/>
    </row>
    <row r="46" spans="2:11" ht="15" customHeight="1">
      <c r="B46" s="9"/>
      <c r="C46" s="26"/>
      <c r="D46" s="26"/>
      <c r="E46" s="26"/>
      <c r="F46" s="27"/>
      <c r="G46" s="26"/>
      <c r="H46" s="26"/>
      <c r="I46" s="1"/>
      <c r="J46" s="1"/>
      <c r="K46" s="10"/>
    </row>
    <row r="47" spans="2:11" ht="15" customHeight="1">
      <c r="B47" s="11"/>
      <c r="C47" s="12">
        <f>注文書!C48</f>
        <v>0</v>
      </c>
      <c r="D47" s="13"/>
      <c r="E47" s="13"/>
      <c r="F47" s="13"/>
      <c r="G47" s="12"/>
      <c r="H47" s="13"/>
      <c r="I47" s="13"/>
      <c r="J47" s="13"/>
      <c r="K47" s="14"/>
    </row>
    <row r="49" spans="2:11" ht="15" customHeight="1">
      <c r="B49" s="5" t="s">
        <v>25</v>
      </c>
    </row>
    <row r="51" spans="2:11" ht="15" customHeight="1">
      <c r="B51" s="6" t="s">
        <v>26</v>
      </c>
      <c r="C51" s="30"/>
      <c r="D51" s="31"/>
      <c r="E51" s="31"/>
      <c r="F51" s="31"/>
      <c r="G51" s="32"/>
      <c r="I51" s="6" t="s">
        <v>27</v>
      </c>
      <c r="J51" s="31"/>
      <c r="K51" s="32"/>
    </row>
    <row r="52" spans="2:11" ht="15" customHeight="1">
      <c r="B52" s="11"/>
      <c r="C52" s="12"/>
      <c r="D52" s="12"/>
      <c r="E52" s="12"/>
      <c r="F52" s="12"/>
      <c r="G52" s="33"/>
      <c r="I52" s="11"/>
      <c r="J52" s="12"/>
      <c r="K52" s="33"/>
    </row>
    <row r="53" spans="2:11" ht="15" customHeight="1">
      <c r="C53" s="22"/>
    </row>
    <row r="54" spans="2:11" ht="15" customHeight="1">
      <c r="B54" s="6" t="s">
        <v>28</v>
      </c>
      <c r="C54" s="31"/>
      <c r="D54" s="31"/>
      <c r="E54" s="31"/>
      <c r="F54" s="32"/>
      <c r="H54" s="6" t="s">
        <v>29</v>
      </c>
      <c r="I54" s="31"/>
      <c r="J54" s="31" t="s">
        <v>30</v>
      </c>
      <c r="K54" s="32" t="s">
        <v>31</v>
      </c>
    </row>
    <row r="55" spans="2:11" ht="15" customHeight="1">
      <c r="B55" s="11"/>
      <c r="C55" s="12"/>
      <c r="D55" s="12"/>
      <c r="E55" s="12"/>
      <c r="F55" s="33"/>
      <c r="H55" s="11" t="s">
        <v>32</v>
      </c>
      <c r="I55" s="12"/>
      <c r="J55" s="12"/>
      <c r="K55" s="33"/>
    </row>
    <row r="57" spans="2:11" ht="15" customHeight="1">
      <c r="B57" s="6" t="s">
        <v>33</v>
      </c>
      <c r="C57" s="31"/>
      <c r="D57" s="31"/>
      <c r="E57" s="31"/>
      <c r="F57" s="31"/>
      <c r="G57" s="31"/>
      <c r="H57" s="31"/>
      <c r="I57" s="31"/>
      <c r="J57" s="31"/>
      <c r="K57" s="32"/>
    </row>
    <row r="58" spans="2:11" ht="15" customHeight="1">
      <c r="B58" s="11" t="s">
        <v>34</v>
      </c>
      <c r="C58" s="12"/>
      <c r="D58" s="12"/>
      <c r="E58" s="12"/>
      <c r="F58" s="12"/>
      <c r="G58" s="12"/>
      <c r="H58" s="12"/>
      <c r="I58" s="12"/>
      <c r="J58" s="12"/>
      <c r="K58" s="33"/>
    </row>
    <row r="59" spans="2:11" ht="15" customHeight="1">
      <c r="D59" s="22"/>
    </row>
  </sheetData>
  <mergeCells count="78">
    <mergeCell ref="D42:E43"/>
    <mergeCell ref="F42:G42"/>
    <mergeCell ref="H42:I42"/>
    <mergeCell ref="J42:K42"/>
    <mergeCell ref="F43:G43"/>
    <mergeCell ref="H43:I43"/>
    <mergeCell ref="J43:K43"/>
    <mergeCell ref="J40:K41"/>
    <mergeCell ref="B41:E41"/>
    <mergeCell ref="B38:E38"/>
    <mergeCell ref="F38:F39"/>
    <mergeCell ref="G38:G39"/>
    <mergeCell ref="H38:H39"/>
    <mergeCell ref="I38:I39"/>
    <mergeCell ref="J38:K39"/>
    <mergeCell ref="B39:E39"/>
    <mergeCell ref="B40:E40"/>
    <mergeCell ref="F40:F41"/>
    <mergeCell ref="G40:G41"/>
    <mergeCell ref="H40:H41"/>
    <mergeCell ref="I40:I41"/>
    <mergeCell ref="J36:K37"/>
    <mergeCell ref="B37:E37"/>
    <mergeCell ref="B36:E36"/>
    <mergeCell ref="F36:F37"/>
    <mergeCell ref="G36:G37"/>
    <mergeCell ref="H36:H37"/>
    <mergeCell ref="I36:I37"/>
    <mergeCell ref="J34:K35"/>
    <mergeCell ref="B35:E35"/>
    <mergeCell ref="B32:E32"/>
    <mergeCell ref="F32:F33"/>
    <mergeCell ref="G32:G33"/>
    <mergeCell ref="H32:H33"/>
    <mergeCell ref="I32:I33"/>
    <mergeCell ref="J32:K33"/>
    <mergeCell ref="B33:E33"/>
    <mergeCell ref="B34:E34"/>
    <mergeCell ref="F34:F35"/>
    <mergeCell ref="G34:G35"/>
    <mergeCell ref="H34:H35"/>
    <mergeCell ref="I34:I35"/>
    <mergeCell ref="B30:E30"/>
    <mergeCell ref="F30:F31"/>
    <mergeCell ref="G30:G31"/>
    <mergeCell ref="H30:H31"/>
    <mergeCell ref="I30:I31"/>
    <mergeCell ref="B26:E26"/>
    <mergeCell ref="F26:F27"/>
    <mergeCell ref="G26:G27"/>
    <mergeCell ref="H26:H27"/>
    <mergeCell ref="J30:K31"/>
    <mergeCell ref="B31:E31"/>
    <mergeCell ref="J26:K27"/>
    <mergeCell ref="B27:E27"/>
    <mergeCell ref="B28:E28"/>
    <mergeCell ref="F28:F29"/>
    <mergeCell ref="G28:G29"/>
    <mergeCell ref="H28:H29"/>
    <mergeCell ref="I28:I29"/>
    <mergeCell ref="J28:K29"/>
    <mergeCell ref="B29:E29"/>
    <mergeCell ref="I26:I27"/>
    <mergeCell ref="B23:E23"/>
    <mergeCell ref="J23:K23"/>
    <mergeCell ref="B24:E24"/>
    <mergeCell ref="F24:F25"/>
    <mergeCell ref="G24:G25"/>
    <mergeCell ref="H24:H25"/>
    <mergeCell ref="I24:I25"/>
    <mergeCell ref="J24:K25"/>
    <mergeCell ref="B25:E25"/>
    <mergeCell ref="J1:K1"/>
    <mergeCell ref="J2:K2"/>
    <mergeCell ref="B3:K3"/>
    <mergeCell ref="G10:K18"/>
    <mergeCell ref="B21:F21"/>
    <mergeCell ref="G21:K21"/>
  </mergeCells>
  <phoneticPr fontId="2"/>
  <dataValidations count="1">
    <dataValidation type="list" allowBlank="1" showInputMessage="1" sqref="G24:G41" xr:uid="{00000000-0002-0000-0100-000000000000}">
      <formula1>"台"</formula1>
    </dataValidation>
  </dataValidations>
  <printOptions horizontalCentered="1"/>
  <pageMargins left="0.59055118110236227" right="0.59055118110236227" top="0.78740157480314965" bottom="0.78740157480314965" header="0.51181102362204722" footer="0.51181102362204722"/>
  <pageSetup paperSize="9" scale="83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Fujisawa Trading</dc:creator>
  <cp:keywords/>
  <dc:description/>
  <cp:lastModifiedBy>Ishizu Yasunari</cp:lastModifiedBy>
  <cp:revision/>
  <dcterms:created xsi:type="dcterms:W3CDTF">2003-03-19T15:00:00Z</dcterms:created>
  <dcterms:modified xsi:type="dcterms:W3CDTF">2023-02-13T14:29:26Z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TC010593681041</vt:lpwstr>
  </property>
</Properties>
</file>