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 firstSheet="1" activeTab="8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E72" i="4"/>
  <c r="D72" i="4"/>
  <c r="E71" i="4"/>
  <c r="D71" i="4"/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<sst xmlns="http://schemas.openxmlformats.org/spreadsheetml/2006/main" count="545" uniqueCount="361">
  <si>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</si>
  <si>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</si>
  <si>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</si>
  <si>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</si>
  <si>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</si>
  <si>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</si>
  <si>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</si>
  <si>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</si>
  <si>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</si>
  <si>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</si>
  <si>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</si>
  <si>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</si>
  <si>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</si>
  <si>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</si>
  <si>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</si>
  <si>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</si>
  <si>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</si>
  <si>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</si>
  <si>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</si>
  <si>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</si>
  <si>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</si>
  <si>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</si>
  <si>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</si>
  <si>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</si>
  <si>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</si>
  <si>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</si>
  <si>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</si>
  <si>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</si>
  <si>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</si>
  <si>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</si>
  <si>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</si>
  <si>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</si>
  <si>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</si>
  <si>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</si>
  <si>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</si>
  <si>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</si>
  <si>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</si>
  <si>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</si>
  <si>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</si>
  <si>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</si>
  <si>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</si>
  <si>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</si>
  <si>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</si>
  <si>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</si>
  <si>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</si>
  <si>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</si>
  <si>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</si>
  <si>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</si>
  <si>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</si>
  <si>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</si>
  <si>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</si>
  <si>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</si>
  <si>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</si>
  <si>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</si>
  <si>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</si>
  <si>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</si>
  <si>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</si>
  <si>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</si>
  <si>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</si>
  <si>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</si>
  <si>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</si>
  <si>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</si>
  <si>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</si>
  <si>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</si>
  <si>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</si>
  <si>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</si>
  <si>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</si>
  <si>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</si>
  <si>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</si>
  <si>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</si>
  <si>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</si>
  <si>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</si>
  <si>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</si>
  <si>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</si>
  <si>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</si>
  <si>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</si>
  <si>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</si>
  <si>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</si>
  <si>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</si>
  <si>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</si>
  <si>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</si>
  <si>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</si>
  <si>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</si>
  <si>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</si>
  <si>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</si>
  <si>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</si>
  <si>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</si>
  <si>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</si>
  <si>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</si>
  <si>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</si>
  <si>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</si>
  <si>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</si>
  <si>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</si>
  <si>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</si>
  <si>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</si>
  <si>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</si>
  <si>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</si>
  <si>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</si>
  <si>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</si>
  <si>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</si>
  <si>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</si>
  <si>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</si>
  <si>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</si>
  <si>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</si>
  <si>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</si>
  <si>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</si>
  <si>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</si>
  <si>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</si>
  <si>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</si>
  <si>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</si>
  <si>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</si>
  <si>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</si>
  <si>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</si>
  <si>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</si>
  <si>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</si>
  <si>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</si>
  <si>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</si>
  <si>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</si>
  <si>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</si>
  <si>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</si>
  <si>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</si>
  <si>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</si>
  <si>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</si>
  <si>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</si>
  <si>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</si>
  <si>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</si>
  <si>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</si>
  <si>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</si>
  <si>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</si>
  <si>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</si>
  <si>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</si>
  <si>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</si>
  <si>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</si>
  <si>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</si>
  <si>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</si>
  <si>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</si>
  <si>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</si>
  <si>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</si>
  <si>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</si>
  <si>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</si>
  <si>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</si>
  <si>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</si>
  <si>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</si>
  <si>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</si>
  <si>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</si>
  <si>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</si>
  <si>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</si>
  <si>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</si>
  <si>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</si>
  <si>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</si>
  <si>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</si>
  <si>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</si>
  <si>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</si>
  <si>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</si>
  <si>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</si>
  <si>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</si>
  <si>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</si>
  <si>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</si>
  <si>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</si>
  <si>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</si>
  <si>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</si>
  <si>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</si>
  <si>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</si>
  <si>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</si>
  <si>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</si>
  <si>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</si>
  <si>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</si>
  <si>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</si>
  <si>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</si>
  <si>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</si>
  <si>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</si>
  <si>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</si>
  <si>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</si>
  <si>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</si>
  <si>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</si>
  <si>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</si>
  <si>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</si>
  <si>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</si>
  <si>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</si>
  <si>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</si>
  <si>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</si>
  <si>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</si>
  <si>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</si>
  <si>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</si>
  <si>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</si>
  <si>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</si>
  <si>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</si>
  <si>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</si>
  <si>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</si>
  <si>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</si>
  <si>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</si>
  <si>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</si>
  <si>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</si>
  <si>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</si>
  <si>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</si>
  <si>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</si>
  <si>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</si>
  <si>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</si>
  <si>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</si>
  <si>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</si>
  <si>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</si>
  <si>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</si>
  <si>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</si>
  <si>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</si>
  <si>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</si>
  <si>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</si>
  <si>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</si>
  <si>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</si>
  <si>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</si>
  <si>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</si>
  <si>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</si>
  <si>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</si>
  <si>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</si>
  <si>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</si>
  <si>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</si>
  <si>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</si>
  <si>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</si>
  <si>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</si>
  <si>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</si>
  <si>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</si>
  <si>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</si>
  <si>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</si>
  <si>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</si>
  <si>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</si>
  <si>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</si>
  <si>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</si>
  <si>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</si>
  <si>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</si>
  <si>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</si>
  <si>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</si>
  <si>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</si>
  <si>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</si>
  <si>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</si>
  <si>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</si>
  <si>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</si>
  <si>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</si>
  <si>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</si>
  <si>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</si>
  <si>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</si>
  <si>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</si>
  <si>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</si>
  <si>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</si>
  <si>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</si>
  <si>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</si>
  <si>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</si>
  <si>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</si>
  <si>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</si>
  <si>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</si>
  <si>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</si>
  <si>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</si>
  <si>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</si>
  <si>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</si>
  <si>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</si>
  <si>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</si>
  <si>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</si>
  <si>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</si>
  <si>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</si>
  <si>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</si>
  <si>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</si>
  <si>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</si>
  <si>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</si>
  <si>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</si>
  <si>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</si>
  <si>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</si>
  <si>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</si>
  <si>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</si>
  <si>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</si>
  <si>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</si>
  <si>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>10rojo</t>
  </si>
  <si>
    <t>8ambar</t>
  </si>
  <si>
    <t>antes de la salida del medio de transporte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</si>
  <si>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</si>
  <si>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</si>
  <si>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</si>
  <si>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</si>
  <si>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</si>
  <si>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</si>
  <si>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</si>
  <si>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</si>
  <si>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</si>
  <si>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</si>
  <si>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</si>
  <si>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</si>
  <si>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</si>
  <si>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</si>
  <si>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</si>
  <si>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</si>
  <si>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</si>
  <si>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</si>
  <si>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</si>
  <si>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</si>
  <si>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</si>
  <si>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</si>
  <si>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</si>
  <si>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</si>
  <si>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</si>
  <si>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</si>
  <si>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</si>
  <si>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</si>
  <si>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</si>
  <si>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</si>
  <si>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</si>
  <si>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</si>
  <si>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</si>
  <si>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</si>
  <si>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</si>
  <si>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</si>
  <si>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</si>
  <si>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</si>
  <si>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</si>
  <si>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</si>
  <si>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</si>
  <si>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</si>
  <si>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</si>
  <si>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</si>
  <si>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</si>
  <si>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</si>
  <si>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</si>
  <si>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</si>
  <si>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</si>
  <si>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</si>
  <si>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</si>
  <si>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</si>
  <si>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</si>
  <si>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</si>
  <si>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</si>
  <si>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</si>
  <si>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</si>
  <si>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</si>
  <si>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</si>
  <si>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</si>
  <si>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</si>
  <si>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</si>
  <si>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</si>
  <si>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</si>
  <si>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</si>
  <si>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</si>
  <si>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</si>
  <si>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</si>
  <si>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</si>
  <si>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</si>
  <si>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</si>
  <si>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</si>
  <si>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</si>
  <si>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</si>
  <si>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</si>
  <si>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</si>
  <si>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</si>
  <si>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</si>
  <si>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</si>
  <si>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</si>
  <si>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</si>
  <si>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</si>
  <si>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</si>
  <si>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</si>
  <si>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</si>
  <si>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</si>
  <si>
    <t>1:antes del inicio de embarque</t>
  </si>
  <si>
    <t>2:Dentro de las 12 horas  siguientes a su ocurrencia</t>
  </si>
  <si>
    <t>3:2  días calendarios despúes del término de embarque</t>
  </si>
  <si>
    <t>Inicialmente se compara contra el itinerario(hora salida-1), luego al crear la cabecera (hora T. embarque - 30mi)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</si>
</sst>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380529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70" zoomScaleNormal="70" workbookViewId="0">
      <selection activeCell="F9" sqref="F9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9" t="s">
        <v>250</v>
      </c>
      <c r="B1" s="69" t="s">
        <v>0</v>
      </c>
      <c r="C1" s="69" t="s">
        <v>4</v>
      </c>
      <c r="D1" s="69" t="s">
        <v>19</v>
      </c>
      <c r="E1" s="69" t="s">
        <v>6</v>
      </c>
      <c r="F1" s="102" t="s">
        <v>1</v>
      </c>
      <c r="G1" s="69" t="s">
        <v>61</v>
      </c>
      <c r="H1" s="69" t="s">
        <v>11</v>
      </c>
      <c r="I1" s="102" t="s">
        <v>92</v>
      </c>
      <c r="J1" s="104" t="s">
        <v>100</v>
      </c>
      <c r="K1" s="104"/>
      <c r="L1" s="104"/>
      <c r="M1" s="104"/>
      <c r="N1" s="104"/>
      <c r="O1" s="104"/>
      <c r="P1" s="86" t="s">
        <v>89</v>
      </c>
      <c r="Q1" s="87"/>
    </row>
    <row r="2" spans="1:24" ht="27.75" customHeight="1" x14ac:dyDescent="0.25">
      <c r="A2" s="70"/>
      <c r="B2" s="70"/>
      <c r="C2" s="70"/>
      <c r="D2" s="70"/>
      <c r="E2" s="70"/>
      <c r="F2" s="103"/>
      <c r="G2" s="70"/>
      <c r="H2" s="70"/>
      <c r="I2" s="103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257</v>
      </c>
      <c r="U2" t="s">
        <v>256</v>
      </c>
      <c r="V2" t="s">
        <v>255</v>
      </c>
      <c r="W2" t="s">
        <v>253</v>
      </c>
      <c r="X2" t="s">
        <v>258</v>
      </c>
    </row>
    <row r="3" spans="1:24" ht="45" x14ac:dyDescent="0.25">
      <c r="A3" s="75" t="s">
        <v>251</v>
      </c>
      <c r="B3" s="81" t="s">
        <v>17</v>
      </c>
      <c r="C3" s="88" t="s">
        <v>7</v>
      </c>
      <c r="D3" s="97" t="s">
        <v>20</v>
      </c>
      <c r="E3" s="90" t="s">
        <v>10</v>
      </c>
      <c r="F3" s="38" t="s">
        <v>103</v>
      </c>
      <c r="G3" s="92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261</v>
      </c>
      <c r="U3" t="s">
        <v>260</v>
      </c>
      <c r="V3" t="s">
        <v>259</v>
      </c>
      <c r="W3" t="s">
        <v>254</v>
      </c>
      <c r="X3" t="s">
        <v>262</v>
      </c>
    </row>
    <row r="4" spans="1:24" ht="30" x14ac:dyDescent="0.25">
      <c r="A4" s="73"/>
      <c r="B4" s="81"/>
      <c r="C4" s="89"/>
      <c r="D4" s="97"/>
      <c r="E4" s="91"/>
      <c r="F4" s="38" t="s">
        <v>263</v>
      </c>
      <c r="G4" s="93"/>
      <c r="H4" s="3" t="s">
        <v>12</v>
      </c>
      <c r="I4" s="25" t="s">
        <v>328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73"/>
      <c r="B5" s="81"/>
      <c r="C5" s="34" t="s">
        <v>8</v>
      </c>
      <c r="D5" s="97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254</v>
      </c>
    </row>
    <row r="6" spans="1:24" ht="45" x14ac:dyDescent="0.25">
      <c r="A6" s="73"/>
      <c r="B6" s="81"/>
      <c r="C6" s="34" t="s">
        <v>80</v>
      </c>
      <c r="D6" s="97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73"/>
      <c r="B7" s="81"/>
      <c r="C7" s="34" t="s">
        <v>122</v>
      </c>
      <c r="D7" s="97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264</v>
      </c>
      <c r="W7">
        <v>10</v>
      </c>
    </row>
    <row r="8" spans="1:24" ht="105" x14ac:dyDescent="0.25">
      <c r="A8" s="73"/>
      <c r="B8" s="81"/>
      <c r="C8" s="34" t="s">
        <v>50</v>
      </c>
      <c r="D8" s="97"/>
      <c r="E8" s="3" t="s">
        <v>10</v>
      </c>
      <c r="F8" s="22" t="s">
        <v>104</v>
      </c>
      <c r="G8" s="24"/>
      <c r="H8" s="3" t="s">
        <v>14</v>
      </c>
      <c r="I8" s="25" t="s">
        <v>185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266</v>
      </c>
      <c r="U8" t="s">
        <v>267</v>
      </c>
      <c r="V8" t="s">
        <v>265</v>
      </c>
      <c r="W8">
        <v>10</v>
      </c>
    </row>
    <row r="9" spans="1:24" ht="38.25" customHeight="1" x14ac:dyDescent="0.25">
      <c r="A9" s="74"/>
      <c r="B9" s="81"/>
      <c r="C9" s="34" t="s">
        <v>119</v>
      </c>
      <c r="D9" s="98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266</v>
      </c>
      <c r="U9" t="s">
        <v>267</v>
      </c>
      <c r="V9" t="s">
        <v>265</v>
      </c>
    </row>
    <row r="10" spans="1:24" ht="30" x14ac:dyDescent="0.25">
      <c r="A10" s="75" t="s">
        <v>252</v>
      </c>
      <c r="B10" s="81"/>
      <c r="C10" s="33" t="s">
        <v>186</v>
      </c>
      <c r="D10" s="83" t="s">
        <v>21</v>
      </c>
      <c r="E10" s="3" t="s">
        <v>9</v>
      </c>
      <c r="F10" s="22" t="s">
        <v>358</v>
      </c>
      <c r="G10" s="24"/>
      <c r="H10" s="3"/>
      <c r="I10" s="25" t="s">
        <v>113</v>
      </c>
      <c r="J10" s="27" t="s">
        <v>329</v>
      </c>
      <c r="K10" s="27"/>
      <c r="L10" s="27"/>
      <c r="M10" s="27"/>
      <c r="N10" s="27"/>
      <c r="O10" s="28"/>
      <c r="P10" s="2"/>
      <c r="Q10" s="2"/>
      <c r="U10" t="s">
        <v>269</v>
      </c>
      <c r="V10" t="s">
        <v>268</v>
      </c>
    </row>
    <row r="11" spans="1:24" ht="29.25" customHeight="1" x14ac:dyDescent="0.25">
      <c r="A11" s="73"/>
      <c r="B11" s="81"/>
      <c r="C11" s="33" t="s">
        <v>187</v>
      </c>
      <c r="D11" s="84"/>
      <c r="E11" s="3" t="s">
        <v>9</v>
      </c>
      <c r="F11" s="22" t="s">
        <v>357</v>
      </c>
      <c r="G11" s="24"/>
      <c r="H11" s="3"/>
      <c r="I11" s="25" t="s">
        <v>360</v>
      </c>
      <c r="J11" s="27" t="s">
        <v>329</v>
      </c>
      <c r="K11" s="27"/>
      <c r="L11" s="27"/>
      <c r="M11" s="27"/>
      <c r="N11" s="27"/>
      <c r="O11" s="28"/>
      <c r="P11" s="2"/>
      <c r="Q11" s="2"/>
      <c r="U11" t="s">
        <v>272</v>
      </c>
      <c r="V11" t="s">
        <v>271</v>
      </c>
    </row>
    <row r="12" spans="1:24" ht="29.25" customHeight="1" x14ac:dyDescent="0.25">
      <c r="A12" s="73"/>
      <c r="B12" s="81"/>
      <c r="C12" s="33" t="s">
        <v>52</v>
      </c>
      <c r="D12" s="84"/>
      <c r="E12" s="3" t="s">
        <v>10</v>
      </c>
      <c r="F12" s="23" t="s">
        <v>359</v>
      </c>
      <c r="G12" s="24"/>
      <c r="H12" s="3"/>
      <c r="I12" s="25" t="s">
        <v>112</v>
      </c>
      <c r="J12" s="27" t="s">
        <v>329</v>
      </c>
      <c r="K12" s="27"/>
      <c r="L12" s="27"/>
      <c r="M12" s="27"/>
      <c r="N12" s="27"/>
      <c r="O12" s="28"/>
      <c r="P12" s="2"/>
      <c r="Q12" s="2"/>
      <c r="U12" t="s">
        <v>275</v>
      </c>
      <c r="V12" t="s">
        <v>274</v>
      </c>
      <c r="W12" t="s">
        <v>276</v>
      </c>
    </row>
    <row r="13" spans="1:24" ht="30" x14ac:dyDescent="0.25">
      <c r="A13" s="74"/>
      <c r="B13" s="82"/>
      <c r="C13" s="33" t="s">
        <v>8</v>
      </c>
      <c r="D13" s="85"/>
      <c r="E13" s="3" t="s">
        <v>337</v>
      </c>
      <c r="F13" s="23" t="s">
        <v>270</v>
      </c>
      <c r="G13" s="24"/>
      <c r="H13" s="3"/>
      <c r="I13" s="25" t="s">
        <v>338</v>
      </c>
      <c r="J13" s="27"/>
      <c r="K13" s="27"/>
      <c r="L13" s="27"/>
      <c r="M13" s="27"/>
      <c r="N13" s="27"/>
      <c r="O13" s="28"/>
      <c r="P13" s="2"/>
      <c r="Q13" s="2"/>
      <c r="U13" t="s">
        <v>272</v>
      </c>
      <c r="V13" t="s">
        <v>273</v>
      </c>
    </row>
    <row r="14" spans="1:24" ht="30" x14ac:dyDescent="0.25">
      <c r="A14" s="72" t="s">
        <v>128</v>
      </c>
      <c r="B14" s="94" t="s">
        <v>117</v>
      </c>
      <c r="C14" s="32" t="s">
        <v>118</v>
      </c>
      <c r="D14" s="99" t="s">
        <v>20</v>
      </c>
      <c r="E14" s="3" t="s">
        <v>10</v>
      </c>
      <c r="F14" s="22" t="s">
        <v>116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73"/>
      <c r="B15" s="95"/>
      <c r="C15" s="32" t="s">
        <v>120</v>
      </c>
      <c r="D15" s="100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74"/>
      <c r="B16" s="96"/>
      <c r="C16" s="32" t="s">
        <v>121</v>
      </c>
      <c r="D16" s="101"/>
      <c r="E16" s="3" t="s">
        <v>10</v>
      </c>
      <c r="F16" s="22" t="s">
        <v>116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71" t="s">
        <v>128</v>
      </c>
      <c r="B17" s="78" t="s">
        <v>3</v>
      </c>
      <c r="C17" s="36" t="s">
        <v>22</v>
      </c>
      <c r="D17" s="76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71"/>
      <c r="B18" s="79"/>
      <c r="C18" s="36" t="s">
        <v>23</v>
      </c>
      <c r="D18" s="77"/>
      <c r="E18" s="3" t="s">
        <v>10</v>
      </c>
      <c r="F18" s="22" t="s">
        <v>114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130</v>
      </c>
      <c r="B19" s="80"/>
      <c r="C19" s="35" t="s">
        <v>51</v>
      </c>
      <c r="D19" s="50" t="s">
        <v>21</v>
      </c>
      <c r="E19" s="14" t="s">
        <v>10</v>
      </c>
      <c r="F19" s="22" t="s">
        <v>115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141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7" sqref="B17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288</v>
      </c>
      <c r="C1" s="64" t="s">
        <v>284</v>
      </c>
      <c r="D1" s="64" t="s">
        <v>287</v>
      </c>
      <c r="E1" s="64" t="s">
        <v>285</v>
      </c>
      <c r="F1" s="64" t="s">
        <v>286</v>
      </c>
    </row>
    <row r="2" spans="1:6" x14ac:dyDescent="0.25">
      <c r="A2" s="65">
        <v>1</v>
      </c>
      <c r="B2" s="66" t="s">
        <v>277</v>
      </c>
      <c r="C2" s="65">
        <v>10</v>
      </c>
      <c r="D2" s="65"/>
      <c r="E2" s="65" t="s">
        <v>278</v>
      </c>
      <c r="F2" s="65"/>
    </row>
    <row r="3" spans="1:6" x14ac:dyDescent="0.25">
      <c r="A3" s="65">
        <f>A2+1</f>
        <v>2</v>
      </c>
      <c r="B3" s="66" t="s">
        <v>279</v>
      </c>
      <c r="C3" s="65">
        <v>20</v>
      </c>
      <c r="D3" s="65"/>
      <c r="E3" s="65" t="s">
        <v>278</v>
      </c>
      <c r="F3" s="65"/>
    </row>
    <row r="4" spans="1:6" x14ac:dyDescent="0.25">
      <c r="A4" s="65">
        <f t="shared" ref="A4:A44" si="0">A3+1</f>
        <v>3</v>
      </c>
      <c r="B4" s="66" t="s">
        <v>280</v>
      </c>
      <c r="C4" s="65">
        <v>30</v>
      </c>
      <c r="D4" s="65"/>
      <c r="E4" s="65" t="s">
        <v>278</v>
      </c>
      <c r="F4" s="65"/>
    </row>
    <row r="5" spans="1:6" x14ac:dyDescent="0.25">
      <c r="A5" s="65">
        <f t="shared" si="0"/>
        <v>4</v>
      </c>
      <c r="B5" s="66" t="s">
        <v>281</v>
      </c>
      <c r="C5" s="65">
        <v>40</v>
      </c>
      <c r="D5" s="65"/>
      <c r="E5" s="65" t="s">
        <v>282</v>
      </c>
      <c r="F5" s="65"/>
    </row>
    <row r="6" spans="1:6" x14ac:dyDescent="0.25">
      <c r="A6" s="65">
        <f t="shared" si="0"/>
        <v>5</v>
      </c>
      <c r="B6" s="66" t="s">
        <v>283</v>
      </c>
      <c r="C6" s="65">
        <v>50</v>
      </c>
      <c r="D6" s="65"/>
      <c r="E6" s="65" t="s">
        <v>282</v>
      </c>
      <c r="F6" s="65"/>
    </row>
    <row r="7" spans="1:6" x14ac:dyDescent="0.25">
      <c r="A7" s="44">
        <f t="shared" si="0"/>
        <v>6</v>
      </c>
      <c r="B7" s="2" t="s">
        <v>327</v>
      </c>
      <c r="C7" s="19"/>
      <c r="D7" s="19"/>
      <c r="E7" s="19" t="s">
        <v>289</v>
      </c>
      <c r="F7" s="19"/>
    </row>
    <row r="8" spans="1:6" x14ac:dyDescent="0.25">
      <c r="A8" s="44">
        <f t="shared" si="0"/>
        <v>7</v>
      </c>
      <c r="B8" s="2" t="s">
        <v>298</v>
      </c>
      <c r="C8" s="19"/>
      <c r="D8" s="19"/>
      <c r="E8" s="19" t="s">
        <v>289</v>
      </c>
      <c r="F8" s="19"/>
    </row>
    <row r="9" spans="1:6" x14ac:dyDescent="0.25">
      <c r="A9" s="44">
        <f t="shared" si="0"/>
        <v>8</v>
      </c>
      <c r="B9" s="2" t="s">
        <v>299</v>
      </c>
      <c r="C9" s="19"/>
      <c r="D9" s="19"/>
      <c r="E9" s="19" t="s">
        <v>289</v>
      </c>
      <c r="F9" s="19"/>
    </row>
    <row r="10" spans="1:6" x14ac:dyDescent="0.25">
      <c r="A10" s="44">
        <f t="shared" si="0"/>
        <v>9</v>
      </c>
      <c r="B10" s="2" t="s">
        <v>300</v>
      </c>
      <c r="C10" s="19"/>
      <c r="D10" s="19"/>
      <c r="E10" s="19" t="s">
        <v>289</v>
      </c>
      <c r="F10" s="19"/>
    </row>
    <row r="11" spans="1:6" x14ac:dyDescent="0.25">
      <c r="A11" s="44">
        <f t="shared" si="0"/>
        <v>10</v>
      </c>
      <c r="B11" s="2" t="s">
        <v>301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303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302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304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305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306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309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307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308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322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321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290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291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292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293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294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295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296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297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310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311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323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324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312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313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314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315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316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317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318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319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320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326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325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347</v>
      </c>
      <c r="I9" t="s">
        <v>346</v>
      </c>
    </row>
    <row r="10" spans="2:11" x14ac:dyDescent="0.25">
      <c r="D10" t="s">
        <v>350</v>
      </c>
      <c r="E10" t="s">
        <v>355</v>
      </c>
      <c r="G10" t="s">
        <v>81</v>
      </c>
      <c r="H10" t="s">
        <v>83</v>
      </c>
      <c r="I10" t="s">
        <v>354</v>
      </c>
      <c r="J10" t="s">
        <v>353</v>
      </c>
      <c r="K10" t="s">
        <v>356</v>
      </c>
    </row>
    <row r="11" spans="2:11" x14ac:dyDescent="0.25">
      <c r="B11" t="s">
        <v>341</v>
      </c>
    </row>
    <row r="12" spans="2:11" x14ac:dyDescent="0.25">
      <c r="C12" t="s">
        <v>348</v>
      </c>
      <c r="D12" t="s">
        <v>351</v>
      </c>
      <c r="J12">
        <v>1</v>
      </c>
      <c r="K12">
        <v>1</v>
      </c>
    </row>
    <row r="13" spans="2:11" x14ac:dyDescent="0.25">
      <c r="C13" t="s">
        <v>349</v>
      </c>
      <c r="D13" t="s">
        <v>351</v>
      </c>
      <c r="G13">
        <v>1</v>
      </c>
      <c r="K13">
        <v>1</v>
      </c>
    </row>
    <row r="14" spans="2:11" x14ac:dyDescent="0.25">
      <c r="C14" t="s">
        <v>349</v>
      </c>
      <c r="D14" t="s">
        <v>352</v>
      </c>
    </row>
    <row r="15" spans="2:11" x14ac:dyDescent="0.25">
      <c r="B15" t="s">
        <v>342</v>
      </c>
    </row>
    <row r="16" spans="2:11" x14ac:dyDescent="0.25">
      <c r="C16" t="s">
        <v>348</v>
      </c>
      <c r="D16" t="s">
        <v>352</v>
      </c>
    </row>
    <row r="17" spans="2:11" x14ac:dyDescent="0.25">
      <c r="B17" t="s">
        <v>343</v>
      </c>
    </row>
    <row r="18" spans="2:11" x14ac:dyDescent="0.25">
      <c r="C18" t="s">
        <v>348</v>
      </c>
      <c r="D18" t="s">
        <v>351</v>
      </c>
      <c r="G18">
        <v>1</v>
      </c>
      <c r="K18">
        <v>1</v>
      </c>
    </row>
    <row r="19" spans="2:11" x14ac:dyDescent="0.25">
      <c r="B19" t="s">
        <v>344</v>
      </c>
    </row>
    <row r="20" spans="2:11" x14ac:dyDescent="0.25">
      <c r="C20" t="s">
        <v>348</v>
      </c>
      <c r="D20" t="s">
        <v>352</v>
      </c>
    </row>
    <row r="21" spans="2:11" x14ac:dyDescent="0.25">
      <c r="B21" t="s">
        <v>345</v>
      </c>
    </row>
    <row r="22" spans="2:11" x14ac:dyDescent="0.25">
      <c r="C22" t="s">
        <v>348</v>
      </c>
      <c r="D22" t="s">
        <v>351</v>
      </c>
      <c r="G22">
        <v>1</v>
      </c>
      <c r="K22">
        <v>1</v>
      </c>
    </row>
    <row r="23" spans="2:11" x14ac:dyDescent="0.25">
      <c r="C23" t="s">
        <v>349</v>
      </c>
      <c r="D23" t="s">
        <v>352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111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6" workbookViewId="0">
      <selection activeCell="M10" sqref="M10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123</v>
      </c>
    </row>
    <row r="10" spans="1:19" x14ac:dyDescent="0.25">
      <c r="A10" s="47" t="s">
        <v>124</v>
      </c>
      <c r="B10" s="47" t="s">
        <v>125</v>
      </c>
      <c r="C10" s="47" t="s">
        <v>4</v>
      </c>
    </row>
    <row r="11" spans="1:19" x14ac:dyDescent="0.25">
      <c r="A11" s="2" t="s">
        <v>126</v>
      </c>
      <c r="B11" s="2" t="s">
        <v>17</v>
      </c>
      <c r="C11" s="2" t="s">
        <v>127</v>
      </c>
    </row>
    <row r="12" spans="1:19" x14ac:dyDescent="0.25">
      <c r="A12" s="2" t="s">
        <v>128</v>
      </c>
      <c r="B12" s="2" t="s">
        <v>129</v>
      </c>
      <c r="C12" s="2"/>
    </row>
    <row r="13" spans="1:19" x14ac:dyDescent="0.25">
      <c r="A13" s="2" t="s">
        <v>130</v>
      </c>
      <c r="B13" s="2" t="s">
        <v>131</v>
      </c>
      <c r="C13" s="2"/>
      <c r="O13" s="41" t="s">
        <v>156</v>
      </c>
    </row>
    <row r="14" spans="1:19" x14ac:dyDescent="0.25">
      <c r="O14" s="47" t="s">
        <v>64</v>
      </c>
      <c r="P14" s="47" t="s">
        <v>124</v>
      </c>
      <c r="Q14" s="47" t="s">
        <v>157</v>
      </c>
      <c r="R14" s="47" t="s">
        <v>158</v>
      </c>
      <c r="S14" s="47" t="s">
        <v>159</v>
      </c>
    </row>
    <row r="15" spans="1:19" x14ac:dyDescent="0.25">
      <c r="O15" s="2">
        <v>1</v>
      </c>
      <c r="P15" s="2" t="s">
        <v>126</v>
      </c>
      <c r="Q15" s="2" t="s">
        <v>147</v>
      </c>
      <c r="R15" s="2" t="s">
        <v>160</v>
      </c>
      <c r="S15" s="2" t="s">
        <v>161</v>
      </c>
    </row>
    <row r="16" spans="1:19" x14ac:dyDescent="0.25">
      <c r="O16" s="2">
        <v>2</v>
      </c>
      <c r="P16" s="2" t="s">
        <v>126</v>
      </c>
      <c r="Q16" s="2" t="s">
        <v>151</v>
      </c>
      <c r="R16" s="2" t="s">
        <v>160</v>
      </c>
      <c r="S16" s="2" t="s">
        <v>161</v>
      </c>
    </row>
    <row r="17" spans="1:20" x14ac:dyDescent="0.25">
      <c r="O17" s="2">
        <v>3</v>
      </c>
      <c r="P17" s="2" t="s">
        <v>128</v>
      </c>
      <c r="Q17" s="2" t="s">
        <v>128</v>
      </c>
      <c r="R17" s="2" t="s">
        <v>163</v>
      </c>
      <c r="S17" s="2">
        <v>1234567</v>
      </c>
    </row>
    <row r="18" spans="1:20" x14ac:dyDescent="0.25">
      <c r="O18" s="2">
        <v>4</v>
      </c>
      <c r="P18" s="2" t="s">
        <v>130</v>
      </c>
      <c r="Q18" s="2" t="s">
        <v>130</v>
      </c>
      <c r="R18" s="2" t="s">
        <v>162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132</v>
      </c>
      <c r="E21" s="41" t="s">
        <v>133</v>
      </c>
      <c r="H21" s="41" t="s">
        <v>134</v>
      </c>
      <c r="K21" s="41" t="s">
        <v>142</v>
      </c>
      <c r="O21" s="41" t="s">
        <v>144</v>
      </c>
    </row>
    <row r="22" spans="1:20" x14ac:dyDescent="0.25">
      <c r="A22" s="42" t="s">
        <v>64</v>
      </c>
      <c r="B22" s="43" t="s">
        <v>135</v>
      </c>
      <c r="C22" s="43" t="s">
        <v>136</v>
      </c>
      <c r="D22" s="17"/>
      <c r="E22" s="43" t="s">
        <v>64</v>
      </c>
      <c r="F22" s="43" t="s">
        <v>135</v>
      </c>
      <c r="G22" s="17"/>
      <c r="H22" s="43" t="s">
        <v>64</v>
      </c>
      <c r="I22" s="43" t="s">
        <v>135</v>
      </c>
      <c r="K22" s="43" t="s">
        <v>64</v>
      </c>
      <c r="L22" s="43" t="s">
        <v>143</v>
      </c>
      <c r="M22" s="43" t="s">
        <v>135</v>
      </c>
      <c r="O22" s="43" t="s">
        <v>64</v>
      </c>
      <c r="P22" s="43" t="s">
        <v>145</v>
      </c>
      <c r="Q22" s="43" t="s">
        <v>146</v>
      </c>
      <c r="R22" s="43" t="s">
        <v>153</v>
      </c>
      <c r="S22" s="43" t="s">
        <v>154</v>
      </c>
      <c r="T22" s="43" t="s">
        <v>155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137</v>
      </c>
      <c r="H23" s="44">
        <v>1</v>
      </c>
      <c r="I23" s="45" t="s">
        <v>138</v>
      </c>
      <c r="K23" s="2">
        <v>1</v>
      </c>
      <c r="L23" s="2"/>
      <c r="M23" s="2"/>
      <c r="O23" s="2">
        <v>1</v>
      </c>
      <c r="P23" s="2" t="s">
        <v>147</v>
      </c>
      <c r="Q23" s="2" t="s">
        <v>146</v>
      </c>
      <c r="R23" s="2" t="s">
        <v>149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128</v>
      </c>
      <c r="H24" s="44">
        <v>2</v>
      </c>
      <c r="I24" s="45" t="s">
        <v>139</v>
      </c>
      <c r="K24" s="2">
        <v>2</v>
      </c>
      <c r="L24" s="2"/>
      <c r="M24" s="2"/>
      <c r="O24" s="2">
        <v>2</v>
      </c>
      <c r="P24" s="2" t="s">
        <v>147</v>
      </c>
      <c r="Q24" s="2" t="s">
        <v>148</v>
      </c>
      <c r="R24" s="2" t="s">
        <v>150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130</v>
      </c>
      <c r="H25" s="44">
        <v>3</v>
      </c>
      <c r="I25" s="45" t="s">
        <v>140</v>
      </c>
      <c r="K25" s="2">
        <v>3</v>
      </c>
      <c r="L25" s="2"/>
      <c r="M25" s="2"/>
      <c r="O25" s="2">
        <v>3</v>
      </c>
      <c r="P25" s="2" t="s">
        <v>151</v>
      </c>
      <c r="Q25" s="2" t="s">
        <v>152</v>
      </c>
      <c r="R25" s="2" t="s">
        <v>151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119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118</v>
      </c>
      <c r="C34" s="2"/>
    </row>
    <row r="35" spans="1:3" ht="45" x14ac:dyDescent="0.25">
      <c r="A35" s="13">
        <v>12</v>
      </c>
      <c r="B35" s="46" t="s">
        <v>120</v>
      </c>
      <c r="C35" s="2"/>
    </row>
    <row r="36" spans="1:3" ht="30" x14ac:dyDescent="0.25">
      <c r="A36" s="13">
        <v>13</v>
      </c>
      <c r="B36" s="46" t="s">
        <v>121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249</v>
      </c>
      <c r="B1" s="18" t="s">
        <v>188</v>
      </c>
      <c r="C1" s="18" t="s">
        <v>247</v>
      </c>
      <c r="D1" s="18" t="s">
        <v>248</v>
      </c>
      <c r="E1" s="18" t="s">
        <v>191</v>
      </c>
      <c r="F1" s="18" t="s">
        <v>189</v>
      </c>
      <c r="G1" s="18" t="s">
        <v>190</v>
      </c>
    </row>
    <row r="2" spans="1:7" x14ac:dyDescent="0.25">
      <c r="A2" s="19" t="s">
        <v>192</v>
      </c>
      <c r="B2" s="2" t="s">
        <v>193</v>
      </c>
      <c r="C2" s="19" t="s">
        <v>194</v>
      </c>
      <c r="D2" s="2" t="s">
        <v>195</v>
      </c>
      <c r="E2" s="2"/>
      <c r="F2" s="2"/>
      <c r="G2" s="2"/>
    </row>
    <row r="3" spans="1:7" x14ac:dyDescent="0.25">
      <c r="A3" s="19" t="s">
        <v>196</v>
      </c>
      <c r="B3" s="2" t="s">
        <v>197</v>
      </c>
      <c r="C3" s="19" t="s">
        <v>194</v>
      </c>
      <c r="D3" s="2" t="s">
        <v>195</v>
      </c>
      <c r="E3" s="2"/>
      <c r="F3" s="2"/>
      <c r="G3" s="2"/>
    </row>
    <row r="4" spans="1:7" x14ac:dyDescent="0.25">
      <c r="A4" s="19" t="s">
        <v>216</v>
      </c>
      <c r="B4" s="2" t="s">
        <v>217</v>
      </c>
      <c r="C4" s="19" t="s">
        <v>200</v>
      </c>
      <c r="D4" s="2" t="s">
        <v>201</v>
      </c>
      <c r="E4" s="2"/>
      <c r="F4" s="2"/>
      <c r="G4" s="2"/>
    </row>
    <row r="5" spans="1:7" x14ac:dyDescent="0.25">
      <c r="A5" s="19" t="s">
        <v>198</v>
      </c>
      <c r="B5" s="2" t="s">
        <v>199</v>
      </c>
      <c r="C5" s="19" t="s">
        <v>200</v>
      </c>
      <c r="D5" s="2" t="s">
        <v>201</v>
      </c>
      <c r="E5" s="2"/>
      <c r="F5" s="2"/>
      <c r="G5" s="2"/>
    </row>
    <row r="6" spans="1:7" x14ac:dyDescent="0.25">
      <c r="A6" s="19" t="s">
        <v>146</v>
      </c>
      <c r="B6" s="2" t="s">
        <v>212</v>
      </c>
      <c r="C6" s="19" t="s">
        <v>200</v>
      </c>
      <c r="D6" s="2" t="s">
        <v>201</v>
      </c>
      <c r="E6" s="2"/>
      <c r="F6" s="2"/>
      <c r="G6" s="2"/>
    </row>
    <row r="7" spans="1:7" x14ac:dyDescent="0.25">
      <c r="A7" s="19" t="s">
        <v>206</v>
      </c>
      <c r="B7" s="2" t="s">
        <v>207</v>
      </c>
      <c r="C7" s="19" t="s">
        <v>200</v>
      </c>
      <c r="D7" s="2" t="s">
        <v>201</v>
      </c>
      <c r="E7" s="2"/>
      <c r="F7" s="2"/>
      <c r="G7" s="2"/>
    </row>
    <row r="8" spans="1:7" x14ac:dyDescent="0.25">
      <c r="A8" s="19" t="s">
        <v>202</v>
      </c>
      <c r="B8" s="2" t="s">
        <v>203</v>
      </c>
      <c r="C8" s="19" t="s">
        <v>200</v>
      </c>
      <c r="D8" s="2" t="s">
        <v>201</v>
      </c>
      <c r="E8" s="2"/>
      <c r="F8" s="2"/>
      <c r="G8" s="2"/>
    </row>
    <row r="9" spans="1:7" x14ac:dyDescent="0.25">
      <c r="A9" s="19" t="s">
        <v>208</v>
      </c>
      <c r="B9" s="2" t="s">
        <v>209</v>
      </c>
      <c r="C9" s="19" t="s">
        <v>200</v>
      </c>
      <c r="D9" s="2" t="s">
        <v>201</v>
      </c>
      <c r="E9" s="2"/>
      <c r="F9" s="2"/>
      <c r="G9" s="2"/>
    </row>
    <row r="10" spans="1:7" x14ac:dyDescent="0.25">
      <c r="A10" s="19" t="s">
        <v>204</v>
      </c>
      <c r="B10" s="2" t="s">
        <v>205</v>
      </c>
      <c r="C10" s="19" t="s">
        <v>200</v>
      </c>
      <c r="D10" s="2" t="s">
        <v>201</v>
      </c>
      <c r="E10" s="2"/>
      <c r="F10" s="2"/>
      <c r="G10" s="2"/>
    </row>
    <row r="11" spans="1:7" x14ac:dyDescent="0.25">
      <c r="A11" s="19" t="s">
        <v>210</v>
      </c>
      <c r="B11" s="2" t="s">
        <v>211</v>
      </c>
      <c r="C11" s="19" t="s">
        <v>200</v>
      </c>
      <c r="D11" s="2" t="s">
        <v>201</v>
      </c>
      <c r="E11" s="2"/>
      <c r="F11" s="2"/>
      <c r="G11" s="2"/>
    </row>
    <row r="12" spans="1:7" x14ac:dyDescent="0.25">
      <c r="A12" s="19" t="s">
        <v>214</v>
      </c>
      <c r="B12" s="2" t="s">
        <v>215</v>
      </c>
      <c r="C12" s="19" t="s">
        <v>200</v>
      </c>
      <c r="D12" s="2" t="s">
        <v>201</v>
      </c>
      <c r="E12" s="2"/>
      <c r="F12" s="2"/>
      <c r="G12" s="2"/>
    </row>
    <row r="13" spans="1:7" x14ac:dyDescent="0.25">
      <c r="A13" s="19" t="s">
        <v>148</v>
      </c>
      <c r="B13" s="2" t="s">
        <v>213</v>
      </c>
      <c r="C13" s="19" t="s">
        <v>200</v>
      </c>
      <c r="D13" s="2" t="s">
        <v>201</v>
      </c>
      <c r="E13" s="2"/>
      <c r="F13" s="2"/>
      <c r="G13" s="2"/>
    </row>
    <row r="14" spans="1:7" x14ac:dyDescent="0.25">
      <c r="A14" s="19" t="s">
        <v>225</v>
      </c>
      <c r="B14" s="2" t="s">
        <v>226</v>
      </c>
      <c r="C14" s="19" t="s">
        <v>220</v>
      </c>
      <c r="D14" s="2" t="s">
        <v>221</v>
      </c>
      <c r="E14" s="2"/>
      <c r="F14" s="2"/>
      <c r="G14" s="2"/>
    </row>
    <row r="15" spans="1:7" x14ac:dyDescent="0.25">
      <c r="A15" s="19" t="s">
        <v>218</v>
      </c>
      <c r="B15" s="2" t="s">
        <v>219</v>
      </c>
      <c r="C15" s="19" t="s">
        <v>220</v>
      </c>
      <c r="D15" s="2" t="s">
        <v>221</v>
      </c>
      <c r="E15" s="2"/>
      <c r="F15" s="2"/>
      <c r="G15" s="2"/>
    </row>
    <row r="16" spans="1:7" x14ac:dyDescent="0.25">
      <c r="A16" s="19" t="s">
        <v>222</v>
      </c>
      <c r="B16" s="2" t="s">
        <v>223</v>
      </c>
      <c r="C16" s="19" t="s">
        <v>220</v>
      </c>
      <c r="D16" s="2" t="s">
        <v>221</v>
      </c>
      <c r="E16" s="2"/>
      <c r="F16" s="2"/>
      <c r="G16" s="2"/>
    </row>
    <row r="17" spans="1:7" x14ac:dyDescent="0.25">
      <c r="A17" s="19" t="s">
        <v>227</v>
      </c>
      <c r="B17" s="2" t="s">
        <v>228</v>
      </c>
      <c r="C17" s="19" t="s">
        <v>220</v>
      </c>
      <c r="D17" s="2" t="s">
        <v>221</v>
      </c>
      <c r="E17" s="2"/>
      <c r="F17" s="2"/>
      <c r="G17" s="2"/>
    </row>
    <row r="18" spans="1:7" x14ac:dyDescent="0.25">
      <c r="A18" s="19" t="s">
        <v>152</v>
      </c>
      <c r="B18" s="2" t="s">
        <v>224</v>
      </c>
      <c r="C18" s="19" t="s">
        <v>220</v>
      </c>
      <c r="D18" s="2" t="s">
        <v>221</v>
      </c>
      <c r="E18" s="2"/>
      <c r="F18" s="2"/>
      <c r="G18" s="2"/>
    </row>
    <row r="19" spans="1:7" x14ac:dyDescent="0.25">
      <c r="A19" s="19" t="s">
        <v>229</v>
      </c>
      <c r="B19" s="2" t="s">
        <v>230</v>
      </c>
      <c r="C19" s="19" t="s">
        <v>231</v>
      </c>
      <c r="D19" s="2" t="s">
        <v>232</v>
      </c>
      <c r="E19" s="2"/>
      <c r="F19" s="2"/>
      <c r="G19" s="2"/>
    </row>
    <row r="20" spans="1:7" x14ac:dyDescent="0.25">
      <c r="A20" s="19" t="s">
        <v>233</v>
      </c>
      <c r="B20" s="2" t="s">
        <v>234</v>
      </c>
      <c r="C20" s="19" t="s">
        <v>235</v>
      </c>
      <c r="D20" s="2" t="s">
        <v>236</v>
      </c>
      <c r="E20" s="2"/>
      <c r="F20" s="2"/>
      <c r="G20" s="2"/>
    </row>
    <row r="21" spans="1:7" x14ac:dyDescent="0.25">
      <c r="A21" s="19" t="s">
        <v>237</v>
      </c>
      <c r="B21" s="2" t="s">
        <v>238</v>
      </c>
      <c r="C21" s="19" t="s">
        <v>235</v>
      </c>
      <c r="D21" s="2" t="s">
        <v>236</v>
      </c>
      <c r="E21" s="2"/>
      <c r="F21" s="2"/>
      <c r="G21" s="2"/>
    </row>
    <row r="22" spans="1:7" x14ac:dyDescent="0.25">
      <c r="A22" s="19" t="s">
        <v>245</v>
      </c>
      <c r="B22" s="2" t="s">
        <v>246</v>
      </c>
      <c r="C22" s="19" t="s">
        <v>241</v>
      </c>
      <c r="D22" s="2" t="s">
        <v>242</v>
      </c>
      <c r="E22" s="2"/>
      <c r="F22" s="2"/>
      <c r="G22" s="2"/>
    </row>
    <row r="23" spans="1:7" x14ac:dyDescent="0.25">
      <c r="A23" s="19" t="s">
        <v>239</v>
      </c>
      <c r="B23" s="2" t="s">
        <v>240</v>
      </c>
      <c r="C23" s="19" t="s">
        <v>241</v>
      </c>
      <c r="D23" s="2" t="s">
        <v>242</v>
      </c>
      <c r="E23" s="2"/>
      <c r="F23" s="2"/>
      <c r="G23" s="2"/>
    </row>
    <row r="24" spans="1:7" x14ac:dyDescent="0.25">
      <c r="A24" s="19" t="s">
        <v>243</v>
      </c>
      <c r="B24" s="2" t="s">
        <v>244</v>
      </c>
      <c r="C24" s="19" t="s">
        <v>241</v>
      </c>
      <c r="D24" s="2" t="s">
        <v>242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C55" workbookViewId="0">
      <selection activeCell="D73" sqref="D73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71" t="s">
        <v>27</v>
      </c>
      <c r="C2" s="40"/>
      <c r="D2" s="71" t="s">
        <v>17</v>
      </c>
      <c r="E2" s="5" t="s">
        <v>7</v>
      </c>
    </row>
    <row r="3" spans="2:5" x14ac:dyDescent="0.25">
      <c r="B3" s="71"/>
      <c r="C3" s="40"/>
      <c r="D3" s="71"/>
      <c r="E3" s="5" t="s">
        <v>30</v>
      </c>
    </row>
    <row r="4" spans="2:5" x14ac:dyDescent="0.25">
      <c r="B4" s="71"/>
      <c r="C4" s="40"/>
      <c r="D4" s="71"/>
      <c r="E4" s="5" t="s">
        <v>31</v>
      </c>
    </row>
    <row r="5" spans="2:5" x14ac:dyDescent="0.25">
      <c r="B5" s="71"/>
      <c r="C5" s="40"/>
      <c r="D5" s="71"/>
      <c r="E5" s="5" t="s">
        <v>8</v>
      </c>
    </row>
    <row r="6" spans="2:5" x14ac:dyDescent="0.25">
      <c r="B6" s="71" t="s">
        <v>25</v>
      </c>
      <c r="C6" s="40"/>
      <c r="D6" s="71" t="s">
        <v>17</v>
      </c>
      <c r="E6" s="5" t="s">
        <v>7</v>
      </c>
    </row>
    <row r="7" spans="2:5" x14ac:dyDescent="0.25">
      <c r="B7" s="71"/>
      <c r="C7" s="40"/>
      <c r="D7" s="71"/>
      <c r="E7" s="5" t="s">
        <v>30</v>
      </c>
    </row>
    <row r="8" spans="2:5" x14ac:dyDescent="0.25">
      <c r="B8" s="71"/>
      <c r="C8" s="40"/>
      <c r="D8" s="71"/>
      <c r="E8" s="5" t="s">
        <v>31</v>
      </c>
    </row>
    <row r="9" spans="2:5" x14ac:dyDescent="0.25">
      <c r="B9" s="71"/>
      <c r="C9" s="40"/>
      <c r="D9" s="71"/>
      <c r="E9" s="5" t="s">
        <v>8</v>
      </c>
    </row>
    <row r="10" spans="2:5" x14ac:dyDescent="0.25">
      <c r="B10" s="71"/>
      <c r="C10" s="40"/>
      <c r="D10" s="71"/>
      <c r="E10" s="5" t="s">
        <v>32</v>
      </c>
    </row>
    <row r="11" spans="2:5" ht="30" x14ac:dyDescent="0.25">
      <c r="B11" s="71"/>
      <c r="C11" s="40"/>
      <c r="D11" s="71"/>
      <c r="E11" s="6" t="s">
        <v>33</v>
      </c>
    </row>
    <row r="12" spans="2:5" x14ac:dyDescent="0.25">
      <c r="B12" s="71"/>
      <c r="C12" s="40"/>
      <c r="D12" s="71" t="s">
        <v>28</v>
      </c>
      <c r="E12" s="5" t="s">
        <v>34</v>
      </c>
    </row>
    <row r="13" spans="2:5" x14ac:dyDescent="0.25">
      <c r="B13" s="71"/>
      <c r="C13" s="40"/>
      <c r="D13" s="71"/>
      <c r="E13" s="5" t="s">
        <v>35</v>
      </c>
    </row>
    <row r="14" spans="2:5" ht="30" x14ac:dyDescent="0.25">
      <c r="B14" s="71"/>
      <c r="C14" s="40"/>
      <c r="D14" s="71" t="s">
        <v>2</v>
      </c>
      <c r="E14" s="6" t="s">
        <v>36</v>
      </c>
    </row>
    <row r="15" spans="2:5" ht="30" x14ac:dyDescent="0.25">
      <c r="B15" s="71"/>
      <c r="C15" s="40"/>
      <c r="D15" s="71"/>
      <c r="E15" s="6" t="s">
        <v>37</v>
      </c>
    </row>
    <row r="16" spans="2:5" ht="30" x14ac:dyDescent="0.25">
      <c r="B16" s="71"/>
      <c r="C16" s="40"/>
      <c r="D16" s="71"/>
      <c r="E16" s="6" t="s">
        <v>38</v>
      </c>
    </row>
    <row r="17" spans="1:12" x14ac:dyDescent="0.25">
      <c r="B17" s="71" t="s">
        <v>26</v>
      </c>
      <c r="C17" s="40"/>
      <c r="D17" s="71" t="s">
        <v>17</v>
      </c>
      <c r="E17" s="5" t="s">
        <v>39</v>
      </c>
    </row>
    <row r="18" spans="1:12" x14ac:dyDescent="0.25">
      <c r="B18" s="71"/>
      <c r="C18" s="40"/>
      <c r="D18" s="71"/>
      <c r="E18" s="5" t="s">
        <v>40</v>
      </c>
    </row>
    <row r="19" spans="1:12" x14ac:dyDescent="0.25">
      <c r="B19" s="71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164</v>
      </c>
      <c r="C31" s="109" t="s">
        <v>165</v>
      </c>
      <c r="D31" s="109"/>
      <c r="E31" s="57" t="s">
        <v>166</v>
      </c>
      <c r="F31" s="57" t="s">
        <v>167</v>
      </c>
      <c r="G31" s="57" t="s">
        <v>168</v>
      </c>
      <c r="H31" s="57" t="s">
        <v>169</v>
      </c>
      <c r="I31" s="57" t="s">
        <v>170</v>
      </c>
      <c r="J31" s="58" t="s">
        <v>178</v>
      </c>
      <c r="K31" s="57" t="s">
        <v>177</v>
      </c>
      <c r="L31" s="57" t="s">
        <v>176</v>
      </c>
    </row>
    <row r="32" spans="1:12" s="51" customFormat="1" ht="18" customHeight="1" x14ac:dyDescent="0.25">
      <c r="A32" s="52"/>
      <c r="B32" s="53">
        <v>43104</v>
      </c>
      <c r="C32" s="53" t="s">
        <v>171</v>
      </c>
      <c r="D32" s="54">
        <v>761</v>
      </c>
      <c r="E32" s="54" t="s">
        <v>173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172</v>
      </c>
      <c r="D33" s="54">
        <v>46</v>
      </c>
      <c r="E33" s="54" t="s">
        <v>174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148</v>
      </c>
      <c r="D34" s="54">
        <v>2393</v>
      </c>
      <c r="E34" s="54" t="s">
        <v>173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152</v>
      </c>
      <c r="D35" s="54">
        <v>143</v>
      </c>
      <c r="E35" s="54" t="s">
        <v>175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179</v>
      </c>
      <c r="C39" s="109" t="s">
        <v>165</v>
      </c>
      <c r="D39" s="109"/>
      <c r="E39" s="57" t="s">
        <v>180</v>
      </c>
      <c r="F39" s="57" t="s">
        <v>167</v>
      </c>
      <c r="G39" s="58" t="s">
        <v>181</v>
      </c>
      <c r="H39" s="58" t="s">
        <v>182</v>
      </c>
      <c r="I39" s="58" t="s">
        <v>183</v>
      </c>
      <c r="J39" s="58" t="s">
        <v>184</v>
      </c>
      <c r="K39" s="58" t="s">
        <v>178</v>
      </c>
    </row>
    <row r="40" spans="1:12" s="51" customFormat="1" ht="18" customHeight="1" x14ac:dyDescent="0.25">
      <c r="A40" s="52"/>
      <c r="B40" s="53">
        <v>43104</v>
      </c>
      <c r="C40" s="53" t="s">
        <v>171</v>
      </c>
      <c r="D40" s="54">
        <v>761</v>
      </c>
      <c r="E40" s="54" t="s">
        <v>173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172</v>
      </c>
      <c r="D41" s="54">
        <v>46</v>
      </c>
      <c r="E41" s="54" t="s">
        <v>174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148</v>
      </c>
      <c r="D42" s="54">
        <v>2393</v>
      </c>
      <c r="E42" s="54" t="s">
        <v>173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152</v>
      </c>
      <c r="D43" s="54">
        <v>143</v>
      </c>
      <c r="E43" s="54" t="s">
        <v>175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339</v>
      </c>
      <c r="E50" t="s">
        <v>330</v>
      </c>
      <c r="F50" t="s">
        <v>331</v>
      </c>
      <c r="G50" s="17" t="s">
        <v>332</v>
      </c>
      <c r="H50" t="s">
        <v>340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333</v>
      </c>
    </row>
    <row r="53" spans="4:8" x14ac:dyDescent="0.25">
      <c r="E53" s="68">
        <v>43172.645833333336</v>
      </c>
      <c r="F53" s="68">
        <v>43172.666666666664</v>
      </c>
      <c r="G53" s="17" t="s">
        <v>334</v>
      </c>
    </row>
    <row r="54" spans="4:8" x14ac:dyDescent="0.25">
      <c r="E54" s="68">
        <v>43173.166666666664</v>
      </c>
      <c r="F54" s="68">
        <v>43173.194444444445</v>
      </c>
      <c r="G54" s="17" t="s">
        <v>335</v>
      </c>
    </row>
    <row r="55" spans="4:8" x14ac:dyDescent="0.25">
      <c r="E55" s="68">
        <v>43173.541666666664</v>
      </c>
      <c r="F55" s="68">
        <v>43173.552083333336</v>
      </c>
      <c r="G55" s="17" t="s">
        <v>336</v>
      </c>
    </row>
    <row r="57" spans="4:8" x14ac:dyDescent="0.25">
      <c r="D57">
        <v>3</v>
      </c>
      <c r="E57">
        <v>3</v>
      </c>
    </row>
    <row r="58" spans="4:8" x14ac:dyDescent="0.25">
      <c r="D58">
        <v>4</v>
      </c>
      <c r="E58">
        <v>4</v>
      </c>
    </row>
    <row r="59" spans="4:8" x14ac:dyDescent="0.25">
      <c r="D59">
        <v>16</v>
      </c>
      <c r="E59">
        <v>8</v>
      </c>
    </row>
    <row r="60" spans="4:8" x14ac:dyDescent="0.25">
      <c r="D60">
        <v>16</v>
      </c>
      <c r="E60">
        <v>8</v>
      </c>
    </row>
    <row r="61" spans="4:8" x14ac:dyDescent="0.25">
      <c r="D61">
        <v>8</v>
      </c>
      <c r="E61">
        <v>8</v>
      </c>
    </row>
    <row r="62" spans="4:8" x14ac:dyDescent="0.25">
      <c r="D62">
        <v>4</v>
      </c>
      <c r="E62">
        <v>4</v>
      </c>
    </row>
    <row r="63" spans="4:8" x14ac:dyDescent="0.25">
      <c r="D63">
        <v>4</v>
      </c>
      <c r="E63">
        <v>4</v>
      </c>
    </row>
    <row r="64" spans="4:8" x14ac:dyDescent="0.25">
      <c r="D64">
        <v>10</v>
      </c>
      <c r="E64">
        <v>10</v>
      </c>
    </row>
    <row r="65" spans="4:5" x14ac:dyDescent="0.25">
      <c r="D65">
        <v>8</v>
      </c>
      <c r="E65">
        <v>8</v>
      </c>
    </row>
    <row r="66" spans="4:5" x14ac:dyDescent="0.25">
      <c r="D66">
        <v>16</v>
      </c>
      <c r="E66">
        <v>12</v>
      </c>
    </row>
    <row r="67" spans="4:5" x14ac:dyDescent="0.25">
      <c r="D67">
        <v>4</v>
      </c>
      <c r="E67">
        <v>4</v>
      </c>
    </row>
    <row r="68" spans="4:5" x14ac:dyDescent="0.25">
      <c r="D68">
        <v>8</v>
      </c>
      <c r="E68">
        <v>8</v>
      </c>
    </row>
    <row r="69" spans="4:5" x14ac:dyDescent="0.25">
      <c r="D69">
        <v>4</v>
      </c>
      <c r="E69">
        <v>4</v>
      </c>
    </row>
    <row r="70" spans="4:5" x14ac:dyDescent="0.25">
      <c r="D70">
        <v>4</v>
      </c>
      <c r="E70">
        <v>4</v>
      </c>
    </row>
    <row r="71" spans="4:5" x14ac:dyDescent="0.25">
      <c r="D71">
        <f>SUM(D57:D70)</f>
        <v>109</v>
      </c>
      <c r="E71">
        <f>SUM(E57:E70)</f>
        <v>89</v>
      </c>
    </row>
    <row r="72" spans="4:5" x14ac:dyDescent="0.25">
      <c r="D72">
        <f xml:space="preserve"> D71/ 22</f>
        <v>4.9545454545454541</v>
      </c>
      <c r="E72">
        <f>E71 / 22</f>
        <v>4.0454545454545459</v>
      </c>
    </row>
    <row r="73" spans="4:5" x14ac:dyDescent="0.25">
      <c r="D73">
        <f>D71/8</f>
        <v>13.625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2018-04-10T23:19:22Z</dcterms:modified>
</cp:coreProperties>
</file>