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 adel barakat\ميدبوينت\Process\New Temp\"/>
    </mc:Choice>
  </mc:AlternateContent>
  <bookViews>
    <workbookView xWindow="0" yWindow="0" windowWidth="20400" windowHeight="9048" activeTab="2"/>
  </bookViews>
  <sheets>
    <sheet name="Defect Analysis Report Summary" sheetId="4" r:id="rId1"/>
    <sheet name="Defect Statistics" sheetId="2" r:id="rId2"/>
    <sheet name="Quality Analysis" sheetId="3" r:id="rId3"/>
  </sheets>
  <definedNames>
    <definedName name="_Toc289310076" localSheetId="0">'Defect Analysis Report Summary'!$B$39</definedName>
    <definedName name="_Toc73697676" localSheetId="0">'Defect Analysis Report Summary'!$B$21</definedName>
    <definedName name="_Toc73697677" localSheetId="0">'Defect Analysis Report Summary'!#REF!</definedName>
    <definedName name="_Toc73697678" localSheetId="0">'Defect Analysis Report Summary'!$B$31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2" l="1"/>
  <c r="N27" i="2"/>
  <c r="N26" i="2"/>
  <c r="N25" i="2"/>
  <c r="N24" i="2"/>
  <c r="N23" i="2"/>
  <c r="N22" i="2"/>
  <c r="K28" i="2"/>
  <c r="K27" i="2"/>
  <c r="K26" i="2"/>
  <c r="K25" i="2"/>
  <c r="K24" i="2"/>
  <c r="K23" i="2"/>
  <c r="K22" i="2"/>
  <c r="H23" i="2"/>
  <c r="H24" i="2"/>
  <c r="H25" i="2"/>
  <c r="H26" i="2"/>
  <c r="H27" i="2"/>
  <c r="H28" i="2"/>
  <c r="H22" i="2"/>
  <c r="E23" i="2"/>
  <c r="E24" i="2"/>
  <c r="E25" i="2"/>
  <c r="E26" i="2"/>
  <c r="E27" i="2"/>
  <c r="E28" i="2"/>
  <c r="E22" i="2"/>
  <c r="D13" i="2"/>
  <c r="E13" i="2"/>
  <c r="F13" i="2"/>
  <c r="C13" i="2"/>
  <c r="H6" i="2" s="1"/>
  <c r="H7" i="2" s="1"/>
  <c r="G7" i="2"/>
  <c r="G8" i="2"/>
  <c r="G9" i="2"/>
  <c r="G10" i="2"/>
  <c r="G11" i="2"/>
  <c r="G12" i="2"/>
  <c r="I12" i="2" s="1"/>
  <c r="G6" i="2"/>
  <c r="O24" i="2" l="1"/>
  <c r="O28" i="2"/>
  <c r="H8" i="2"/>
  <c r="H9" i="2" s="1"/>
  <c r="I9" i="2" s="1"/>
  <c r="J9" i="2" s="1"/>
  <c r="O22" i="2"/>
  <c r="O25" i="2"/>
  <c r="O23" i="2"/>
  <c r="O27" i="2"/>
  <c r="E29" i="2"/>
  <c r="O26" i="2"/>
  <c r="K29" i="2"/>
  <c r="H29" i="2"/>
  <c r="N29" i="2"/>
  <c r="H11" i="2"/>
  <c r="I11" i="2" s="1"/>
  <c r="J11" i="2" s="1"/>
  <c r="I6" i="2"/>
  <c r="J6" i="2" s="1"/>
  <c r="H10" i="2"/>
  <c r="I10" i="2" s="1"/>
  <c r="J10" i="2" s="1"/>
  <c r="I7" i="2"/>
  <c r="J7" i="2" s="1"/>
  <c r="J12" i="2"/>
  <c r="G13" i="2"/>
  <c r="O29" i="2" l="1"/>
  <c r="I8" i="2"/>
  <c r="J8" i="2" s="1"/>
</calcChain>
</file>

<file path=xl/sharedStrings.xml><?xml version="1.0" encoding="utf-8"?>
<sst xmlns="http://schemas.openxmlformats.org/spreadsheetml/2006/main" count="76" uniqueCount="54">
  <si>
    <t>Coding</t>
  </si>
  <si>
    <t>Architecture</t>
  </si>
  <si>
    <t>Test Cases</t>
  </si>
  <si>
    <t>Req. Workitems</t>
  </si>
  <si>
    <t>Specification (Vision/Req. Workitems)</t>
  </si>
  <si>
    <t>Communication (Test Cases)</t>
  </si>
  <si>
    <t>Defects Injected by Activity</t>
  </si>
  <si>
    <t>Defects Found in Review</t>
  </si>
  <si>
    <t>Root Cause</t>
  </si>
  <si>
    <t>Defect Escapes</t>
  </si>
  <si>
    <t>Defect Removal Effeciency</t>
  </si>
  <si>
    <t>Test Case Review should discover Vision/Req. issues</t>
  </si>
  <si>
    <t>Comments</t>
  </si>
  <si>
    <t>Total Incoming</t>
  </si>
  <si>
    <t>One root cause is used for these two reviews</t>
  </si>
  <si>
    <t>Process Recommendations</t>
  </si>
  <si>
    <t>Analysis</t>
  </si>
  <si>
    <t>[Was the technical reviews by the development team effective?]</t>
  </si>
  <si>
    <t xml:space="preserve">Bug Detection Activity
</t>
  </si>
  <si>
    <t>Did Test Case Review spot all test case and req. issues?]</t>
  </si>
  <si>
    <t>[Is this ratio statifactory for final product release? Was testing effective?]</t>
  </si>
  <si>
    <t>Overall Product Quality Evaluation</t>
  </si>
  <si>
    <t>Defects by Root Cause</t>
  </si>
  <si>
    <t>Defects by Severity</t>
  </si>
  <si>
    <t>Critical</t>
  </si>
  <si>
    <t>High</t>
  </si>
  <si>
    <t>Medium</t>
  </si>
  <si>
    <t>Low</t>
  </si>
  <si>
    <t>Open</t>
  </si>
  <si>
    <t>Closed</t>
  </si>
  <si>
    <t>Total</t>
  </si>
  <si>
    <t>Review/Test</t>
  </si>
  <si>
    <t>[Was the technical reviews on requrements effective?]</t>
  </si>
  <si>
    <t>No</t>
  </si>
  <si>
    <r>
      <t xml:space="preserve">Minimum Statisfactory %
</t>
    </r>
    <r>
      <rPr>
        <sz val="9"/>
        <color rgb="FFC00000"/>
        <rFont val="Calibri"/>
        <family val="2"/>
        <scheme val="minor"/>
      </rPr>
      <t>(in case of two reviews sharing the same root cause take the maximum)</t>
    </r>
  </si>
  <si>
    <t>N/A</t>
  </si>
  <si>
    <t>People Recommendations</t>
  </si>
  <si>
    <r>
      <t xml:space="preserve">Project Actions </t>
    </r>
    <r>
      <rPr>
        <sz val="16"/>
        <color theme="0"/>
        <rFont val="Calibri"/>
        <family val="2"/>
        <scheme val="minor"/>
      </rPr>
      <t>(if promotion is declined)</t>
    </r>
  </si>
  <si>
    <t xml:space="preserve"> </t>
  </si>
  <si>
    <t>Location</t>
  </si>
  <si>
    <t>Name</t>
  </si>
  <si>
    <t>Distribution</t>
  </si>
  <si>
    <t>Change Reference</t>
  </si>
  <si>
    <t>Version</t>
  </si>
  <si>
    <t>Author</t>
  </si>
  <si>
    <t>Date</t>
  </si>
  <si>
    <t>Change Record</t>
  </si>
  <si>
    <t>DOCUMENT DISTRIBUTION AND REVIEW HISTORY</t>
  </si>
  <si>
    <t>BRS</t>
  </si>
  <si>
    <t>Design</t>
  </si>
  <si>
    <t>Testing</t>
  </si>
  <si>
    <t>Production Test</t>
  </si>
  <si>
    <t>Design /Architecture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</si>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</sst>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5" tint="0.59999389629810485"/>
      <name val="Calibri"/>
      <family val="2"/>
      <scheme val="minor"/>
    </font>
    <font>
      <b/>
      <sz val="12"/>
      <color theme="7" tint="0.3999755851924192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6"/>
      <color theme="0"/>
      <name val="Calibri"/>
      <family val="2"/>
      <scheme val="minor"/>
    </font>
    <font>
      <sz val="10"/>
      <name val="Arial"/>
    </font>
    <font>
      <sz val="11"/>
      <name val="Arial"/>
      <family val="2"/>
    </font>
    <font>
      <b/>
      <sz val="14"/>
      <color rgb="FF000000"/>
      <name val="Times New Roman"/>
      <family val="1"/>
    </font>
    <font>
      <sz val="10"/>
      <color rgb="FF80808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b/>
      <i/>
      <sz val="16"/>
      <color rgb="FF808080"/>
      <name val="Arial"/>
      <family val="2"/>
    </font>
    <font>
      <b/>
      <sz val="24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20000"/>
        <bgColor indexed="64"/>
      </patternFill>
    </fill>
    <fill>
      <patternFill patternType="solid">
        <fgColor rgb="FF680000"/>
        <bgColor indexed="64"/>
      </patternFill>
    </fill>
    <fill>
      <patternFill patternType="solid">
        <fgColor theme="3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8" fillId="0" borderId="0"/>
  </cellStyleXfs>
  <cellXfs count="1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16" borderId="1" xfId="0" applyFont="1" applyFill="1" applyBorder="1" applyAlignment="1"/>
    <xf numFmtId="0" fontId="3" fillId="0" borderId="0" xfId="0" applyFont="1"/>
    <xf numFmtId="0" fontId="0" fillId="0" borderId="0" xfId="0" applyAlignment="1">
      <alignment wrapText="1"/>
    </xf>
    <xf numFmtId="0" fontId="3" fillId="4" borderId="1" xfId="0" applyFont="1" applyFill="1" applyBorder="1" applyAlignment="1">
      <alignment horizontal="center" vertical="center" textRotation="90"/>
    </xf>
    <xf numFmtId="0" fontId="3" fillId="6" borderId="1" xfId="0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0" fillId="3" borderId="21" xfId="0" applyFill="1" applyBorder="1" applyAlignment="1"/>
    <xf numFmtId="0" fontId="0" fillId="9" borderId="21" xfId="0" applyFill="1" applyBorder="1" applyAlignment="1"/>
    <xf numFmtId="0" fontId="0" fillId="9" borderId="22" xfId="0" applyFill="1" applyBorder="1" applyAlignment="1"/>
    <xf numFmtId="0" fontId="0" fillId="15" borderId="24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25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18" borderId="24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3" borderId="20" xfId="0" applyFill="1" applyBorder="1" applyAlignment="1"/>
    <xf numFmtId="0" fontId="2" fillId="14" borderId="26" xfId="0" applyFont="1" applyFill="1" applyBorder="1" applyAlignment="1"/>
    <xf numFmtId="0" fontId="0" fillId="18" borderId="4" xfId="0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wrapText="1"/>
    </xf>
    <xf numFmtId="0" fontId="13" fillId="8" borderId="21" xfId="0" applyFont="1" applyFill="1" applyBorder="1" applyAlignment="1">
      <alignment horizontal="center"/>
    </xf>
    <xf numFmtId="0" fontId="13" fillId="8" borderId="22" xfId="0" applyFont="1" applyFill="1" applyBorder="1" applyAlignment="1">
      <alignment horizontal="center"/>
    </xf>
    <xf numFmtId="0" fontId="5" fillId="22" borderId="14" xfId="0" applyFont="1" applyFill="1" applyBorder="1" applyAlignment="1">
      <alignment horizontal="center" vertical="center"/>
    </xf>
    <xf numFmtId="0" fontId="4" fillId="25" borderId="1" xfId="0" applyFont="1" applyFill="1" applyBorder="1" applyAlignment="1">
      <alignment horizontal="center" vertical="center"/>
    </xf>
    <xf numFmtId="0" fontId="6" fillId="25" borderId="2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textRotation="90" wrapText="1"/>
    </xf>
    <xf numFmtId="0" fontId="15" fillId="25" borderId="1" xfId="0" applyFont="1" applyFill="1" applyBorder="1" applyAlignment="1">
      <alignment horizontal="center" vertical="center" textRotation="90" wrapText="1"/>
    </xf>
    <xf numFmtId="0" fontId="15" fillId="16" borderId="1" xfId="0" applyFont="1" applyFill="1" applyBorder="1" applyAlignment="1">
      <alignment horizontal="center" vertical="center" textRotation="90" wrapText="1"/>
    </xf>
    <xf numFmtId="0" fontId="15" fillId="26" borderId="1" xfId="0" applyFont="1" applyFill="1" applyBorder="1" applyAlignment="1">
      <alignment horizontal="center" vertical="center" textRotation="90" wrapText="1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2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16" fillId="0" borderId="15" xfId="0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16" fillId="0" borderId="17" xfId="0" applyFont="1" applyBorder="1" applyAlignment="1">
      <alignment horizontal="center" wrapText="1"/>
    </xf>
    <xf numFmtId="0" fontId="16" fillId="0" borderId="18" xfId="0" applyFont="1" applyBorder="1" applyAlignment="1">
      <alignment horizontal="center" wrapText="1"/>
    </xf>
    <xf numFmtId="0" fontId="0" fillId="3" borderId="0" xfId="0" applyFill="1" applyAlignment="1">
      <alignment horizontal="left"/>
    </xf>
    <xf numFmtId="0" fontId="0" fillId="19" borderId="0" xfId="0" applyFill="1" applyAlignment="1">
      <alignment horizontal="left"/>
    </xf>
    <xf numFmtId="0" fontId="0" fillId="21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23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8" fillId="17" borderId="0" xfId="2" applyFill="1"/>
    <xf numFmtId="0" fontId="20" fillId="17" borderId="0" xfId="2" applyFont="1" applyFill="1" applyAlignment="1">
      <alignment horizontal="left" vertical="top"/>
    </xf>
    <xf numFmtId="0" fontId="23" fillId="17" borderId="0" xfId="2" applyFont="1" applyFill="1"/>
    <xf numFmtId="0" fontId="24" fillId="17" borderId="0" xfId="2" applyFont="1" applyFill="1" applyAlignment="1">
      <alignment vertical="center"/>
    </xf>
    <xf numFmtId="0" fontId="25" fillId="17" borderId="0" xfId="2" applyFont="1" applyFill="1" applyAlignment="1">
      <alignment horizontal="center" vertical="center"/>
    </xf>
    <xf numFmtId="0" fontId="19" fillId="0" borderId="1" xfId="2" applyFont="1" applyBorder="1" applyAlignment="1">
      <alignment vertical="center" wrapText="1"/>
    </xf>
    <xf numFmtId="0" fontId="21" fillId="0" borderId="1" xfId="2" applyFont="1" applyBorder="1" applyAlignment="1">
      <alignment vertical="center" wrapText="1"/>
    </xf>
    <xf numFmtId="0" fontId="22" fillId="24" borderId="1" xfId="2" applyFont="1" applyFill="1" applyBorder="1" applyAlignment="1">
      <alignment horizontal="center" vertical="center" wrapText="1"/>
    </xf>
    <xf numFmtId="0" fontId="27" fillId="17" borderId="0" xfId="2" applyFont="1" applyFill="1" applyAlignment="1">
      <alignment horizontal="center" vertical="center" wrapText="1"/>
    </xf>
    <xf numFmtId="0" fontId="0" fillId="27" borderId="1" xfId="0" applyFill="1" applyBorder="1" applyAlignment="1">
      <alignment horizontal="center" vertical="center"/>
    </xf>
    <xf numFmtId="0" fontId="26" fillId="0" borderId="0" xfId="2" applyFont="1" applyAlignment="1">
      <alignment horizontal="left" vertical="center" wrapText="1"/>
    </xf>
    <xf numFmtId="0" fontId="19" fillId="0" borderId="2" xfId="2" applyFont="1" applyBorder="1" applyAlignment="1">
      <alignment horizontal="center" vertical="center" wrapText="1"/>
    </xf>
    <xf numFmtId="0" fontId="19" fillId="0" borderId="11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0" fontId="21" fillId="0" borderId="11" xfId="2" applyFont="1" applyBorder="1" applyAlignment="1">
      <alignment horizontal="center" vertical="center" wrapText="1"/>
    </xf>
    <xf numFmtId="0" fontId="19" fillId="17" borderId="0" xfId="2" applyFont="1" applyFill="1" applyAlignment="1">
      <alignment horizontal="left" vertical="top" wrapText="1"/>
    </xf>
    <xf numFmtId="0" fontId="22" fillId="24" borderId="2" xfId="2" applyFont="1" applyFill="1" applyBorder="1" applyAlignment="1">
      <alignment horizontal="center" vertical="center" wrapText="1"/>
    </xf>
    <xf numFmtId="0" fontId="22" fillId="24" borderId="11" xfId="2" applyFont="1" applyFill="1" applyBorder="1" applyAlignment="1">
      <alignment horizontal="center" vertical="center" wrapText="1"/>
    </xf>
    <xf numFmtId="0" fontId="9" fillId="23" borderId="0" xfId="0" applyFont="1" applyFill="1" applyAlignment="1">
      <alignment horizontal="center"/>
    </xf>
    <xf numFmtId="9" fontId="7" fillId="0" borderId="2" xfId="0" applyNumberFormat="1" applyFont="1" applyBorder="1" applyAlignment="1">
      <alignment horizontal="center" wrapText="1"/>
    </xf>
    <xf numFmtId="9" fontId="7" fillId="0" borderId="1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left" wrapText="1"/>
    </xf>
    <xf numFmtId="0" fontId="3" fillId="23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9" fontId="7" fillId="0" borderId="4" xfId="0" applyNumberFormat="1" applyFont="1" applyBorder="1" applyAlignment="1">
      <alignment horizontal="center" vertical="center" wrapText="1"/>
    </xf>
    <xf numFmtId="9" fontId="7" fillId="0" borderId="6" xfId="0" applyNumberFormat="1" applyFont="1" applyBorder="1" applyAlignment="1">
      <alignment horizontal="center" vertical="center" wrapText="1"/>
    </xf>
    <xf numFmtId="9" fontId="7" fillId="0" borderId="7" xfId="0" applyNumberFormat="1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wrapText="1"/>
    </xf>
    <xf numFmtId="0" fontId="7" fillId="0" borderId="10" xfId="0" applyFont="1" applyBorder="1" applyAlignment="1">
      <alignment horizontal="left" wrapText="1"/>
    </xf>
    <xf numFmtId="0" fontId="7" fillId="0" borderId="11" xfId="0" applyFont="1" applyBorder="1" applyAlignment="1">
      <alignment horizontal="left" wrapText="1"/>
    </xf>
    <xf numFmtId="0" fontId="8" fillId="0" borderId="1" xfId="0" applyFont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9" fillId="11" borderId="0" xfId="0" applyFont="1" applyFill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3" fillId="3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10" borderId="30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2" fillId="22" borderId="29" xfId="0" applyFont="1" applyFill="1" applyBorder="1" applyAlignment="1">
      <alignment horizontal="center"/>
    </xf>
    <xf numFmtId="0" fontId="2" fillId="22" borderId="26" xfId="0" applyFont="1" applyFill="1" applyBorder="1" applyAlignment="1">
      <alignment horizontal="center"/>
    </xf>
    <xf numFmtId="0" fontId="0" fillId="16" borderId="12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3" fillId="19" borderId="20" xfId="0" applyFont="1" applyFill="1" applyBorder="1" applyAlignment="1">
      <alignment horizontal="center" vertical="center"/>
    </xf>
    <xf numFmtId="0" fontId="3" fillId="19" borderId="23" xfId="0" applyFont="1" applyFill="1" applyBorder="1" applyAlignment="1">
      <alignment horizontal="center" vertical="center"/>
    </xf>
    <xf numFmtId="0" fontId="11" fillId="20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0" fillId="4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0" fillId="22" borderId="0" xfId="0" applyFont="1" applyFill="1" applyAlignment="1">
      <alignment horizontal="center"/>
    </xf>
    <xf numFmtId="0" fontId="0" fillId="21" borderId="0" xfId="0" applyFill="1" applyAlignment="1">
      <alignment horizontal="left"/>
    </xf>
    <xf numFmtId="0" fontId="0" fillId="19" borderId="0" xfId="0" applyFill="1" applyAlignment="1">
      <alignment horizontal="left" wrapText="1"/>
    </xf>
    <xf numFmtId="0" fontId="0" fillId="19" borderId="0" xfId="0" applyFill="1" applyAlignment="1">
      <alignment horizontal="left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680000"/>
      <color rgb="FFA200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1354667</xdr:colOff>
      <xdr:row>11</xdr:row>
      <xdr:rowOff>154517</xdr:rowOff>
    </xdr:from>
    <xdr:to>
      <xdr:col>8</xdr:col>
      <xdr:colOff>285750</xdr:colOff>
      <xdr:row>11</xdr:row>
      <xdr:rowOff>154517</xdr:rowOff>
    </xdr:to>
    <xdr:cxnSp macro="">
      <xdr:nvCxnSpPr>
        <xdr:cNvPr id="2" name="Straight Connector 1"/>
        <xdr:cNvCxnSpPr/>
      </xdr:nvCxnSpPr>
      <xdr:spPr>
        <a:xfrm>
          <a:off x="1830917" y="1935692"/>
          <a:ext cx="3331633" cy="0"/>
        </a:xfrm>
        <a:prstGeom prst="line">
          <a:avLst/>
        </a:prstGeom>
        <a:ln w="3810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1226202</xdr:colOff>
      <xdr:row>12</xdr:row>
      <xdr:rowOff>59267</xdr:rowOff>
    </xdr:from>
    <xdr:ext cx="3554306" cy="446212"/>
    <xdr:sp macro="" textlink="">
      <xdr:nvSpPr>
        <xdr:cNvPr id="3" name="TextBox 2"/>
        <xdr:cNvSpPr txBox="1"/>
      </xdr:nvSpPr>
      <xdr:spPr>
        <a:xfrm>
          <a:off x="2983035" y="2186517"/>
          <a:ext cx="3554306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2400" b="1">
              <a:latin typeface="Arial" pitchFamily="34" charset="0"/>
              <a:cs typeface="Arial" pitchFamily="34" charset="0"/>
            </a:rPr>
            <a:t>Defect Analysis Report</a:t>
          </a:r>
        </a:p>
      </xdr:txBody>
    </xdr:sp>
    <xdr:clientData/>
  </xdr:oneCellAnchor>
  <xdr:oneCellAnchor>
    <xdr:from>
      <xdr:col>2</xdr:col>
      <xdr:colOff>156229</xdr:colOff>
      <xdr:row>17</xdr:row>
      <xdr:rowOff>134409</xdr:rowOff>
    </xdr:from>
    <xdr:ext cx="1740862" cy="446212"/>
    <xdr:sp macro="" textlink="">
      <xdr:nvSpPr>
        <xdr:cNvPr id="4" name="TextBox 3"/>
        <xdr:cNvSpPr txBox="1"/>
      </xdr:nvSpPr>
      <xdr:spPr>
        <a:xfrm>
          <a:off x="1375429" y="2887134"/>
          <a:ext cx="1740862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2400" b="1">
              <a:latin typeface="Arial" pitchFamily="34" charset="0"/>
              <a:cs typeface="Arial" pitchFamily="34" charset="0"/>
            </a:rPr>
            <a:t>PROJECT: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F41"/>
  <sheetViews>
    <sheetView topLeftCell="B22" zoomScale="90" zoomScaleNormal="90" workbookViewId="0">
      <selection activeCell="B24" sqref="B24"/>
    </sheetView>
  </sheetViews>
  <sheetFormatPr defaultColWidth="9.109375" defaultRowHeight="13.2" x14ac:dyDescent="0.25"/>
  <cols>
    <col min="1" max="1" width="9.109375" style="77"/>
    <col min="2" max="2" width="17.109375" style="77" customWidth="1"/>
    <col min="3" max="3" width="26.44140625" style="77" customWidth="1"/>
    <col min="4" max="4" width="16.6640625" style="77" customWidth="1"/>
    <col min="5" max="5" width="24.44140625" style="77" customWidth="1"/>
    <col min="6" max="6" width="37.6640625" style="77" customWidth="1"/>
    <col min="7" max="7" width="9.109375" style="77" customWidth="1"/>
    <col min="8" max="16384" width="9.109375" style="77"/>
  </cols>
  <sheetData>
    <row r="12" spans="5:5" ht="30" x14ac:dyDescent="0.25">
      <c r="E12" s="85"/>
    </row>
    <row r="18" spans="2:6" ht="60.75" customHeight="1" x14ac:dyDescent="0.25">
      <c r="E18" s="87"/>
      <c r="F18" s="87"/>
    </row>
    <row r="21" spans="2:6" ht="17.399999999999999" x14ac:dyDescent="0.25">
      <c r="B21" s="78" t="s">
        <v>47</v>
      </c>
    </row>
    <row r="22" spans="2:6" ht="13.8" x14ac:dyDescent="0.25">
      <c r="B22" s="80"/>
    </row>
    <row r="23" spans="2:6" ht="13.8" x14ac:dyDescent="0.25">
      <c r="B23" s="80" t="s">
        <v>46</v>
      </c>
    </row>
    <row r="24" spans="2:6" ht="18" customHeight="1" x14ac:dyDescent="0.25">
      <c r="B24" s="84" t="s">
        <v>45</v>
      </c>
      <c r="C24" s="84" t="s">
        <v>44</v>
      </c>
      <c r="D24" s="84" t="s">
        <v>43</v>
      </c>
      <c r="E24" s="84" t="s">
        <v>42</v>
      </c>
    </row>
    <row r="25" spans="2:6" ht="13.8" x14ac:dyDescent="0.25">
      <c r="B25" s="83"/>
      <c r="C25" s="82" t="s">
        <v>38</v>
      </c>
      <c r="D25" s="82" t="s">
        <v>38</v>
      </c>
      <c r="E25" s="82" t="s">
        <v>38</v>
      </c>
    </row>
    <row r="26" spans="2:6" ht="13.8" x14ac:dyDescent="0.25">
      <c r="B26" s="83"/>
      <c r="C26" s="82"/>
      <c r="D26" s="82"/>
      <c r="E26" s="82"/>
    </row>
    <row r="27" spans="2:6" ht="13.8" x14ac:dyDescent="0.25">
      <c r="B27" s="83"/>
      <c r="C27" s="82"/>
      <c r="D27" s="82"/>
      <c r="E27" s="82"/>
    </row>
    <row r="28" spans="2:6" ht="13.8" x14ac:dyDescent="0.25">
      <c r="B28" s="83"/>
      <c r="C28" s="82"/>
      <c r="D28" s="82"/>
      <c r="E28" s="82"/>
    </row>
    <row r="29" spans="2:6" ht="13.8" x14ac:dyDescent="0.25">
      <c r="B29" s="83"/>
      <c r="C29" s="82"/>
      <c r="D29" s="82"/>
      <c r="E29" s="82"/>
    </row>
    <row r="30" spans="2:6" ht="13.8" x14ac:dyDescent="0.25">
      <c r="B30" s="81"/>
    </row>
    <row r="31" spans="2:6" ht="13.8" x14ac:dyDescent="0.25">
      <c r="B31" s="80" t="s">
        <v>41</v>
      </c>
      <c r="C31" s="79"/>
      <c r="D31" s="79"/>
      <c r="E31" s="79"/>
    </row>
    <row r="32" spans="2:6" x14ac:dyDescent="0.25">
      <c r="B32" s="93" t="s">
        <v>40</v>
      </c>
      <c r="C32" s="94"/>
      <c r="D32" s="93" t="s">
        <v>39</v>
      </c>
      <c r="E32" s="94"/>
    </row>
    <row r="33" spans="2:5" ht="13.8" x14ac:dyDescent="0.25">
      <c r="B33" s="88" t="s">
        <v>38</v>
      </c>
      <c r="C33" s="89"/>
      <c r="D33" s="88" t="s">
        <v>38</v>
      </c>
      <c r="E33" s="89"/>
    </row>
    <row r="34" spans="2:5" ht="13.8" x14ac:dyDescent="0.25">
      <c r="B34" s="90"/>
      <c r="C34" s="91"/>
      <c r="D34" s="88"/>
      <c r="E34" s="89"/>
    </row>
    <row r="35" spans="2:5" ht="13.8" x14ac:dyDescent="0.25">
      <c r="B35" s="90"/>
      <c r="C35" s="91"/>
      <c r="D35" s="88"/>
      <c r="E35" s="89"/>
    </row>
    <row r="36" spans="2:5" ht="13.8" x14ac:dyDescent="0.25">
      <c r="B36" s="90"/>
      <c r="C36" s="91"/>
      <c r="D36" s="88"/>
      <c r="E36" s="89"/>
    </row>
    <row r="37" spans="2:5" ht="13.8" x14ac:dyDescent="0.25">
      <c r="B37" s="90"/>
      <c r="C37" s="91"/>
      <c r="D37" s="88"/>
      <c r="E37" s="89"/>
    </row>
    <row r="39" spans="2:5" ht="17.399999999999999" x14ac:dyDescent="0.25">
      <c r="B39" s="78"/>
    </row>
    <row r="40" spans="2:5" ht="14.25" customHeight="1" x14ac:dyDescent="0.25">
      <c r="B40" s="92"/>
      <c r="C40" s="92"/>
      <c r="D40" s="92"/>
      <c r="E40" s="92"/>
    </row>
    <row r="41" spans="2:5" ht="90" customHeight="1" x14ac:dyDescent="0.25">
      <c r="B41" s="92"/>
      <c r="C41" s="92"/>
      <c r="D41" s="92"/>
      <c r="E41" s="92"/>
    </row>
  </sheetData>
  <mergeCells count="14">
    <mergeCell ref="E18:F18"/>
    <mergeCell ref="D36:E36"/>
    <mergeCell ref="B37:C37"/>
    <mergeCell ref="D37:E37"/>
    <mergeCell ref="B40:E4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1"/>
  <sheetViews>
    <sheetView topLeftCell="B1" workbookViewId="0">
      <selection activeCell="F12" sqref="F12"/>
    </sheetView>
  </sheetViews>
  <sheetFormatPr defaultRowHeight="14.4" x14ac:dyDescent="0.3"/>
  <cols>
    <col min="1" max="1" width="5.33203125" customWidth="1"/>
    <col min="2" max="2" width="25.6640625" bestFit="1" customWidth="1"/>
    <col min="3" max="10" width="7.6640625" customWidth="1"/>
    <col min="11" max="15" width="7.6640625" style="12" customWidth="1"/>
    <col min="16" max="16" width="8.6640625" customWidth="1"/>
  </cols>
  <sheetData>
    <row r="2" spans="2:20" ht="23.4" x14ac:dyDescent="0.45">
      <c r="B2" s="95" t="s">
        <v>22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</row>
    <row r="4" spans="2:20" x14ac:dyDescent="0.3">
      <c r="C4" s="99" t="s">
        <v>8</v>
      </c>
      <c r="D4" s="99"/>
      <c r="E4" s="99"/>
      <c r="F4" s="99"/>
    </row>
    <row r="5" spans="2:20" s="11" customFormat="1" ht="90" customHeight="1" x14ac:dyDescent="0.3">
      <c r="B5" s="14" t="s">
        <v>18</v>
      </c>
      <c r="C5" s="48" t="s">
        <v>4</v>
      </c>
      <c r="D5" s="48" t="s">
        <v>52</v>
      </c>
      <c r="E5" s="48" t="s">
        <v>5</v>
      </c>
      <c r="F5" s="48" t="s">
        <v>0</v>
      </c>
      <c r="G5" s="49" t="s">
        <v>7</v>
      </c>
      <c r="H5" s="50" t="s">
        <v>9</v>
      </c>
      <c r="I5" s="51" t="s">
        <v>13</v>
      </c>
      <c r="J5" s="13" t="s">
        <v>10</v>
      </c>
      <c r="K5" s="100" t="s">
        <v>12</v>
      </c>
      <c r="L5" s="101"/>
      <c r="M5" s="102"/>
      <c r="N5" s="100" t="s">
        <v>34</v>
      </c>
      <c r="O5" s="102"/>
      <c r="P5" s="117" t="s">
        <v>16</v>
      </c>
      <c r="Q5" s="117"/>
      <c r="R5" s="117"/>
      <c r="S5" s="117"/>
      <c r="T5" s="117"/>
    </row>
    <row r="6" spans="2:20" ht="24" customHeight="1" x14ac:dyDescent="0.3">
      <c r="B6" s="5" t="s">
        <v>48</v>
      </c>
      <c r="C6" s="5"/>
      <c r="D6" s="86"/>
      <c r="E6" s="86"/>
      <c r="F6" s="86"/>
      <c r="G6" s="45">
        <f t="shared" ref="G6:G12" si="0">SUM(C6:F6)</f>
        <v>0</v>
      </c>
      <c r="H6" s="3">
        <f>C13-C6</f>
        <v>0</v>
      </c>
      <c r="I6" s="47">
        <f t="shared" ref="I6:I12" si="1">G6+H6</f>
        <v>0</v>
      </c>
      <c r="J6" s="6" t="e">
        <f t="shared" ref="J6:J12" si="2">G6/I6</f>
        <v>#DIV/0!</v>
      </c>
      <c r="K6" s="107" t="s">
        <v>14</v>
      </c>
      <c r="L6" s="108"/>
      <c r="M6" s="109"/>
      <c r="N6" s="103">
        <v>0.3</v>
      </c>
      <c r="O6" s="104"/>
      <c r="P6" s="116" t="s">
        <v>32</v>
      </c>
      <c r="Q6" s="116"/>
      <c r="R6" s="116"/>
      <c r="S6" s="116"/>
      <c r="T6" s="116"/>
    </row>
    <row r="7" spans="2:20" ht="24" customHeight="1" x14ac:dyDescent="0.3">
      <c r="B7" s="5" t="s">
        <v>3</v>
      </c>
      <c r="C7" s="5"/>
      <c r="D7" s="86"/>
      <c r="E7" s="86"/>
      <c r="F7" s="86"/>
      <c r="G7" s="45">
        <f t="shared" si="0"/>
        <v>0</v>
      </c>
      <c r="H7" s="3">
        <f>H6-C7</f>
        <v>0</v>
      </c>
      <c r="I7" s="47">
        <f t="shared" si="1"/>
        <v>0</v>
      </c>
      <c r="J7" s="6" t="e">
        <f>G7/I7</f>
        <v>#DIV/0!</v>
      </c>
      <c r="K7" s="110"/>
      <c r="L7" s="111"/>
      <c r="M7" s="112"/>
      <c r="N7" s="105"/>
      <c r="O7" s="106"/>
      <c r="P7" s="116"/>
      <c r="Q7" s="116"/>
      <c r="R7" s="116"/>
      <c r="S7" s="116"/>
      <c r="T7" s="116"/>
    </row>
    <row r="8" spans="2:20" ht="24" customHeight="1" x14ac:dyDescent="0.3">
      <c r="B8" s="5" t="s">
        <v>1</v>
      </c>
      <c r="C8" s="5"/>
      <c r="D8" s="5"/>
      <c r="E8" s="86"/>
      <c r="F8" s="86"/>
      <c r="G8" s="45">
        <f t="shared" si="0"/>
        <v>0</v>
      </c>
      <c r="H8" s="3">
        <f>D13-G8</f>
        <v>0</v>
      </c>
      <c r="I8" s="47">
        <f t="shared" si="1"/>
        <v>0</v>
      </c>
      <c r="J8" s="6" t="e">
        <f t="shared" si="2"/>
        <v>#DIV/0!</v>
      </c>
      <c r="K8" s="107" t="s">
        <v>14</v>
      </c>
      <c r="L8" s="108"/>
      <c r="M8" s="109"/>
      <c r="N8" s="103">
        <v>0.3</v>
      </c>
      <c r="O8" s="104"/>
      <c r="P8" s="116" t="s">
        <v>17</v>
      </c>
      <c r="Q8" s="116"/>
      <c r="R8" s="116"/>
      <c r="S8" s="116"/>
      <c r="T8" s="116"/>
    </row>
    <row r="9" spans="2:20" ht="24" customHeight="1" x14ac:dyDescent="0.3">
      <c r="B9" s="5" t="s">
        <v>49</v>
      </c>
      <c r="C9" s="5"/>
      <c r="D9" s="5"/>
      <c r="E9" s="86"/>
      <c r="F9" s="86"/>
      <c r="G9" s="45">
        <f t="shared" si="0"/>
        <v>0</v>
      </c>
      <c r="H9" s="3">
        <f>H8-G9</f>
        <v>0</v>
      </c>
      <c r="I9" s="47">
        <f t="shared" si="1"/>
        <v>0</v>
      </c>
      <c r="J9" s="6" t="e">
        <f t="shared" si="2"/>
        <v>#DIV/0!</v>
      </c>
      <c r="K9" s="110"/>
      <c r="L9" s="111"/>
      <c r="M9" s="112"/>
      <c r="N9" s="105"/>
      <c r="O9" s="106"/>
      <c r="P9" s="116"/>
      <c r="Q9" s="116"/>
      <c r="R9" s="116"/>
      <c r="S9" s="116"/>
      <c r="T9" s="116"/>
    </row>
    <row r="10" spans="2:20" ht="24" customHeight="1" x14ac:dyDescent="0.3">
      <c r="B10" s="5" t="s">
        <v>2</v>
      </c>
      <c r="C10" s="5"/>
      <c r="D10" s="5"/>
      <c r="E10" s="5"/>
      <c r="F10" s="86"/>
      <c r="G10" s="45">
        <f t="shared" si="0"/>
        <v>0</v>
      </c>
      <c r="H10" s="3">
        <f>(H7+E13)-G10</f>
        <v>0</v>
      </c>
      <c r="I10" s="47">
        <f t="shared" si="1"/>
        <v>0</v>
      </c>
      <c r="J10" s="6" t="e">
        <f t="shared" si="2"/>
        <v>#DIV/0!</v>
      </c>
      <c r="K10" s="113" t="s">
        <v>11</v>
      </c>
      <c r="L10" s="114"/>
      <c r="M10" s="115"/>
      <c r="N10" s="96">
        <v>0.3</v>
      </c>
      <c r="O10" s="97"/>
      <c r="P10" s="98" t="s">
        <v>19</v>
      </c>
      <c r="Q10" s="98"/>
      <c r="R10" s="98"/>
      <c r="S10" s="98"/>
      <c r="T10" s="98"/>
    </row>
    <row r="11" spans="2:20" ht="24" customHeight="1" x14ac:dyDescent="0.3">
      <c r="B11" s="7" t="s">
        <v>50</v>
      </c>
      <c r="C11" s="7"/>
      <c r="D11" s="7"/>
      <c r="E11" s="7"/>
      <c r="F11" s="7"/>
      <c r="G11" s="45">
        <f t="shared" si="0"/>
        <v>0</v>
      </c>
      <c r="H11" s="3">
        <f>G12</f>
        <v>0</v>
      </c>
      <c r="I11" s="47">
        <f t="shared" si="1"/>
        <v>0</v>
      </c>
      <c r="J11" s="6" t="e">
        <f t="shared" si="2"/>
        <v>#DIV/0!</v>
      </c>
      <c r="K11" s="113"/>
      <c r="L11" s="114"/>
      <c r="M11" s="115"/>
      <c r="N11" s="96">
        <v>0.3</v>
      </c>
      <c r="O11" s="97"/>
      <c r="P11" s="98" t="s">
        <v>20</v>
      </c>
      <c r="Q11" s="98"/>
      <c r="R11" s="98"/>
      <c r="S11" s="98"/>
      <c r="T11" s="98"/>
    </row>
    <row r="12" spans="2:20" ht="24" customHeight="1" x14ac:dyDescent="0.3">
      <c r="B12" s="7" t="s">
        <v>51</v>
      </c>
      <c r="C12" s="7"/>
      <c r="D12" s="7"/>
      <c r="E12" s="7"/>
      <c r="F12" s="7"/>
      <c r="G12" s="45">
        <f t="shared" si="0"/>
        <v>0</v>
      </c>
      <c r="H12" s="3">
        <v>0</v>
      </c>
      <c r="I12" s="47">
        <f t="shared" si="1"/>
        <v>0</v>
      </c>
      <c r="J12" s="6" t="e">
        <f t="shared" si="2"/>
        <v>#DIV/0!</v>
      </c>
      <c r="K12" s="113"/>
      <c r="L12" s="114"/>
      <c r="M12" s="115"/>
      <c r="N12" s="118" t="s">
        <v>35</v>
      </c>
      <c r="O12" s="119"/>
      <c r="P12" s="121"/>
      <c r="Q12" s="121"/>
      <c r="R12" s="121"/>
      <c r="S12" s="121"/>
      <c r="T12" s="121"/>
    </row>
    <row r="13" spans="2:20" ht="24" customHeight="1" x14ac:dyDescent="0.3">
      <c r="B13" s="10" t="s">
        <v>6</v>
      </c>
      <c r="C13" s="3">
        <f>SUM(C6:C12)</f>
        <v>0</v>
      </c>
      <c r="D13" s="3">
        <f>SUM(D6:D12)</f>
        <v>0</v>
      </c>
      <c r="E13" s="3">
        <f>SUM(E6:E12)</f>
        <v>0</v>
      </c>
      <c r="F13" s="3">
        <f>SUM(F6:F12)</f>
        <v>0</v>
      </c>
      <c r="G13" s="46">
        <f>SUM(G6:G12)</f>
        <v>0</v>
      </c>
      <c r="H13" s="4"/>
      <c r="I13" s="4"/>
      <c r="J13" s="8"/>
    </row>
    <row r="15" spans="2:20" x14ac:dyDescent="0.3">
      <c r="B15" s="123"/>
      <c r="C15" s="123"/>
      <c r="D15" s="123"/>
      <c r="E15" s="123"/>
      <c r="F15" s="123"/>
      <c r="G15" s="123"/>
      <c r="H15" s="122" t="s">
        <v>33</v>
      </c>
      <c r="I15" s="122"/>
    </row>
    <row r="18" spans="2:15" ht="23.4" x14ac:dyDescent="0.45">
      <c r="B18" s="120" t="s">
        <v>23</v>
      </c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</row>
    <row r="19" spans="2:15" ht="11.25" customHeight="1" thickBot="1" x14ac:dyDescent="0.5">
      <c r="B19" s="15"/>
      <c r="C19" s="15"/>
      <c r="D19" s="15"/>
      <c r="E19" s="15"/>
      <c r="F19" s="15"/>
    </row>
    <row r="20" spans="2:15" x14ac:dyDescent="0.3">
      <c r="B20" s="138" t="s">
        <v>31</v>
      </c>
      <c r="C20" s="129" t="s">
        <v>24</v>
      </c>
      <c r="D20" s="130"/>
      <c r="E20" s="131"/>
      <c r="F20" s="132" t="s">
        <v>25</v>
      </c>
      <c r="G20" s="133"/>
      <c r="H20" s="134"/>
      <c r="I20" s="135" t="s">
        <v>26</v>
      </c>
      <c r="J20" s="136"/>
      <c r="K20" s="137"/>
      <c r="L20" s="124" t="s">
        <v>27</v>
      </c>
      <c r="M20" s="125"/>
      <c r="N20" s="126"/>
      <c r="O20" s="127" t="s">
        <v>30</v>
      </c>
    </row>
    <row r="21" spans="2:15" ht="15" thickBot="1" x14ac:dyDescent="0.35">
      <c r="B21" s="139"/>
      <c r="C21" s="19" t="s">
        <v>28</v>
      </c>
      <c r="D21" s="20" t="s">
        <v>29</v>
      </c>
      <c r="E21" s="21" t="s">
        <v>30</v>
      </c>
      <c r="F21" s="22" t="s">
        <v>28</v>
      </c>
      <c r="G21" s="23" t="s">
        <v>29</v>
      </c>
      <c r="H21" s="24" t="s">
        <v>30</v>
      </c>
      <c r="I21" s="25" t="s">
        <v>28</v>
      </c>
      <c r="J21" s="26" t="s">
        <v>29</v>
      </c>
      <c r="K21" s="27" t="s">
        <v>30</v>
      </c>
      <c r="L21" s="28" t="s">
        <v>28</v>
      </c>
      <c r="M21" s="29" t="s">
        <v>29</v>
      </c>
      <c r="N21" s="32" t="s">
        <v>30</v>
      </c>
      <c r="O21" s="128"/>
    </row>
    <row r="22" spans="2:15" x14ac:dyDescent="0.3">
      <c r="B22" s="30" t="s">
        <v>48</v>
      </c>
      <c r="C22" s="52"/>
      <c r="D22" s="53"/>
      <c r="E22" s="36">
        <f>SUM(C22:D22)</f>
        <v>0</v>
      </c>
      <c r="F22" s="52"/>
      <c r="G22" s="58"/>
      <c r="H22" s="36">
        <f>SUM(F22:G22)</f>
        <v>0</v>
      </c>
      <c r="I22" s="61"/>
      <c r="J22" s="58"/>
      <c r="K22" s="36">
        <f>SUM(I22:J22)</f>
        <v>0</v>
      </c>
      <c r="L22" s="64"/>
      <c r="M22" s="65"/>
      <c r="N22" s="33">
        <f t="shared" ref="N22:N28" si="3">SUM(L22:M22)</f>
        <v>0</v>
      </c>
      <c r="O22" s="42">
        <f t="shared" ref="O22:O28" si="4">SUM(E22+H22+K22+N22)</f>
        <v>0</v>
      </c>
    </row>
    <row r="23" spans="2:15" x14ac:dyDescent="0.3">
      <c r="B23" s="16" t="s">
        <v>3</v>
      </c>
      <c r="C23" s="54"/>
      <c r="D23" s="55"/>
      <c r="E23" s="37">
        <f t="shared" ref="E23:E28" si="5">SUM(C23:D23)</f>
        <v>0</v>
      </c>
      <c r="F23" s="54"/>
      <c r="G23" s="59"/>
      <c r="H23" s="37">
        <f t="shared" ref="H23:H28" si="6">SUM(F23:G23)</f>
        <v>0</v>
      </c>
      <c r="I23" s="62"/>
      <c r="J23" s="59"/>
      <c r="K23" s="37">
        <f t="shared" ref="K23:K28" si="7">SUM(I23:J23)</f>
        <v>0</v>
      </c>
      <c r="L23" s="66"/>
      <c r="M23" s="67"/>
      <c r="N23" s="34">
        <f t="shared" si="3"/>
        <v>0</v>
      </c>
      <c r="O23" s="42">
        <f t="shared" si="4"/>
        <v>0</v>
      </c>
    </row>
    <row r="24" spans="2:15" x14ac:dyDescent="0.3">
      <c r="B24" s="16" t="s">
        <v>1</v>
      </c>
      <c r="C24" s="54"/>
      <c r="D24" s="55"/>
      <c r="E24" s="37">
        <f t="shared" si="5"/>
        <v>0</v>
      </c>
      <c r="F24" s="54"/>
      <c r="G24" s="59"/>
      <c r="H24" s="37">
        <f t="shared" si="6"/>
        <v>0</v>
      </c>
      <c r="I24" s="62"/>
      <c r="J24" s="59"/>
      <c r="K24" s="37">
        <f t="shared" si="7"/>
        <v>0</v>
      </c>
      <c r="L24" s="66"/>
      <c r="M24" s="67"/>
      <c r="N24" s="34">
        <f t="shared" si="3"/>
        <v>0</v>
      </c>
      <c r="O24" s="42">
        <f t="shared" si="4"/>
        <v>0</v>
      </c>
    </row>
    <row r="25" spans="2:15" x14ac:dyDescent="0.3">
      <c r="B25" s="16" t="s">
        <v>49</v>
      </c>
      <c r="C25" s="54"/>
      <c r="D25" s="55"/>
      <c r="E25" s="37">
        <f t="shared" si="5"/>
        <v>0</v>
      </c>
      <c r="F25" s="54"/>
      <c r="G25" s="59"/>
      <c r="H25" s="37">
        <f t="shared" si="6"/>
        <v>0</v>
      </c>
      <c r="I25" s="62"/>
      <c r="J25" s="59"/>
      <c r="K25" s="37">
        <f t="shared" si="7"/>
        <v>0</v>
      </c>
      <c r="L25" s="66"/>
      <c r="M25" s="67"/>
      <c r="N25" s="34">
        <f t="shared" si="3"/>
        <v>0</v>
      </c>
      <c r="O25" s="42">
        <f t="shared" si="4"/>
        <v>0</v>
      </c>
    </row>
    <row r="26" spans="2:15" x14ac:dyDescent="0.3">
      <c r="B26" s="16" t="s">
        <v>2</v>
      </c>
      <c r="C26" s="54"/>
      <c r="D26" s="55"/>
      <c r="E26" s="37">
        <f t="shared" si="5"/>
        <v>0</v>
      </c>
      <c r="F26" s="54"/>
      <c r="G26" s="59"/>
      <c r="H26" s="37">
        <f t="shared" si="6"/>
        <v>0</v>
      </c>
      <c r="I26" s="62"/>
      <c r="J26" s="59"/>
      <c r="K26" s="37">
        <f t="shared" si="7"/>
        <v>0</v>
      </c>
      <c r="L26" s="66"/>
      <c r="M26" s="67"/>
      <c r="N26" s="34">
        <f t="shared" si="3"/>
        <v>0</v>
      </c>
      <c r="O26" s="42">
        <f t="shared" si="4"/>
        <v>0</v>
      </c>
    </row>
    <row r="27" spans="2:15" x14ac:dyDescent="0.3">
      <c r="B27" s="17" t="s">
        <v>53</v>
      </c>
      <c r="C27" s="54"/>
      <c r="D27" s="55"/>
      <c r="E27" s="37">
        <f t="shared" si="5"/>
        <v>0</v>
      </c>
      <c r="F27" s="54"/>
      <c r="G27" s="59"/>
      <c r="H27" s="37">
        <f t="shared" si="6"/>
        <v>0</v>
      </c>
      <c r="I27" s="62"/>
      <c r="J27" s="59"/>
      <c r="K27" s="37">
        <f t="shared" si="7"/>
        <v>0</v>
      </c>
      <c r="L27" s="66"/>
      <c r="M27" s="67"/>
      <c r="N27" s="34">
        <f t="shared" si="3"/>
        <v>0</v>
      </c>
      <c r="O27" s="42">
        <f t="shared" si="4"/>
        <v>0</v>
      </c>
    </row>
    <row r="28" spans="2:15" ht="15" thickBot="1" x14ac:dyDescent="0.35">
      <c r="B28" s="18" t="s">
        <v>51</v>
      </c>
      <c r="C28" s="56"/>
      <c r="D28" s="57"/>
      <c r="E28" s="38">
        <f t="shared" si="5"/>
        <v>0</v>
      </c>
      <c r="F28" s="56"/>
      <c r="G28" s="60"/>
      <c r="H28" s="38">
        <f t="shared" si="6"/>
        <v>0</v>
      </c>
      <c r="I28" s="63"/>
      <c r="J28" s="60"/>
      <c r="K28" s="38">
        <f t="shared" si="7"/>
        <v>0</v>
      </c>
      <c r="L28" s="68"/>
      <c r="M28" s="69"/>
      <c r="N28" s="35">
        <f t="shared" si="3"/>
        <v>0</v>
      </c>
      <c r="O28" s="43">
        <f t="shared" si="4"/>
        <v>0</v>
      </c>
    </row>
    <row r="29" spans="2:15" ht="15.6" x14ac:dyDescent="0.3">
      <c r="B29" s="31" t="s">
        <v>30</v>
      </c>
      <c r="E29" s="39">
        <f>SUM(E22:E28)</f>
        <v>0</v>
      </c>
      <c r="F29" s="40"/>
      <c r="G29" s="40"/>
      <c r="H29" s="39">
        <f>SUM(H22:H28)</f>
        <v>0</v>
      </c>
      <c r="I29" s="40"/>
      <c r="J29" s="40"/>
      <c r="K29" s="39">
        <f>SUM(K22:K28)</f>
        <v>0</v>
      </c>
      <c r="L29" s="41"/>
      <c r="M29" s="41"/>
      <c r="N29" s="39">
        <f>SUM(N22:N28)</f>
        <v>0</v>
      </c>
      <c r="O29" s="44">
        <f>SUM(O22:O28)</f>
        <v>0</v>
      </c>
    </row>
    <row r="31" spans="2:15" x14ac:dyDescent="0.3"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</row>
  </sheetData>
  <mergeCells count="30">
    <mergeCell ref="L20:N20"/>
    <mergeCell ref="B31:O31"/>
    <mergeCell ref="O20:O21"/>
    <mergeCell ref="C20:E20"/>
    <mergeCell ref="F20:H20"/>
    <mergeCell ref="I20:K20"/>
    <mergeCell ref="B20:B21"/>
    <mergeCell ref="N12:O12"/>
    <mergeCell ref="B18:O18"/>
    <mergeCell ref="K11:M11"/>
    <mergeCell ref="K12:M12"/>
    <mergeCell ref="P12:T12"/>
    <mergeCell ref="H15:I15"/>
    <mergeCell ref="B15:G15"/>
    <mergeCell ref="B2:P2"/>
    <mergeCell ref="N11:O11"/>
    <mergeCell ref="P11:T11"/>
    <mergeCell ref="C4:F4"/>
    <mergeCell ref="K5:M5"/>
    <mergeCell ref="N5:O5"/>
    <mergeCell ref="N6:O7"/>
    <mergeCell ref="N8:O9"/>
    <mergeCell ref="N10:O10"/>
    <mergeCell ref="K6:M7"/>
    <mergeCell ref="K8:M9"/>
    <mergeCell ref="K10:M10"/>
    <mergeCell ref="P10:T10"/>
    <mergeCell ref="P8:T9"/>
    <mergeCell ref="P6:T7"/>
    <mergeCell ref="P5:T5"/>
  </mergeCells>
  <dataValidations count="1">
    <dataValidation type="list" allowBlank="1" showInputMessage="1" showErrorMessage="1" sqref="H15:I15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8"/>
  <sheetViews>
    <sheetView tabSelected="1" workbookViewId="0">
      <selection activeCell="C24" sqref="C24:K24"/>
    </sheetView>
  </sheetViews>
  <sheetFormatPr defaultRowHeight="14.4" x14ac:dyDescent="0.3"/>
  <cols>
    <col min="2" max="2" width="9.109375" style="2"/>
  </cols>
  <sheetData>
    <row r="2" spans="2:11" ht="21" x14ac:dyDescent="0.4">
      <c r="B2" s="140" t="s">
        <v>21</v>
      </c>
      <c r="C2" s="140"/>
      <c r="D2" s="140"/>
      <c r="E2" s="140"/>
      <c r="F2" s="140"/>
      <c r="G2" s="140"/>
      <c r="H2" s="140"/>
      <c r="I2" s="140"/>
      <c r="J2" s="140"/>
      <c r="K2" s="140"/>
    </row>
    <row r="3" spans="2:11" ht="30" customHeight="1" x14ac:dyDescent="0.3">
      <c r="B3" s="74">
        <v>1</v>
      </c>
      <c r="C3" s="143"/>
      <c r="D3" s="143"/>
      <c r="E3" s="143"/>
      <c r="F3" s="143"/>
      <c r="G3" s="143"/>
      <c r="H3" s="143"/>
      <c r="I3" s="143"/>
      <c r="J3" s="143"/>
      <c r="K3" s="143"/>
    </row>
    <row r="4" spans="2:11" ht="30" customHeight="1" x14ac:dyDescent="0.3">
      <c r="B4" s="74">
        <v>2</v>
      </c>
      <c r="C4" s="143"/>
      <c r="D4" s="143"/>
      <c r="E4" s="143"/>
      <c r="F4" s="143"/>
      <c r="G4" s="143"/>
      <c r="H4" s="143"/>
      <c r="I4" s="143"/>
      <c r="J4" s="143"/>
      <c r="K4" s="143"/>
    </row>
    <row r="5" spans="2:11" x14ac:dyDescent="0.3">
      <c r="B5" s="74">
        <v>3</v>
      </c>
      <c r="C5" s="73"/>
      <c r="D5" s="73"/>
      <c r="E5" s="73"/>
      <c r="F5" s="73"/>
      <c r="G5" s="73"/>
      <c r="H5" s="73"/>
      <c r="I5" s="73"/>
      <c r="J5" s="73"/>
      <c r="K5" s="73"/>
    </row>
    <row r="6" spans="2:11" x14ac:dyDescent="0.3">
      <c r="B6" s="74">
        <v>4</v>
      </c>
      <c r="C6" s="73"/>
      <c r="D6" s="73"/>
      <c r="E6" s="73"/>
      <c r="F6" s="73"/>
      <c r="G6" s="73"/>
      <c r="H6" s="73"/>
      <c r="I6" s="73"/>
      <c r="J6" s="73"/>
      <c r="K6" s="73"/>
    </row>
    <row r="7" spans="2:11" x14ac:dyDescent="0.3">
      <c r="B7" s="74">
        <v>5</v>
      </c>
      <c r="C7" s="144"/>
      <c r="D7" s="144"/>
      <c r="E7" s="144"/>
      <c r="F7" s="144"/>
      <c r="G7" s="144"/>
      <c r="H7" s="144"/>
      <c r="I7" s="144"/>
      <c r="J7" s="144"/>
      <c r="K7" s="144"/>
    </row>
    <row r="8" spans="2:11" x14ac:dyDescent="0.3">
      <c r="C8" s="1"/>
      <c r="D8" s="1"/>
      <c r="E8" s="1"/>
      <c r="F8" s="1"/>
      <c r="G8" s="1"/>
      <c r="H8" s="1"/>
      <c r="I8" s="1"/>
      <c r="J8" s="1"/>
      <c r="K8" s="1"/>
    </row>
    <row r="9" spans="2:11" ht="21" x14ac:dyDescent="0.4">
      <c r="B9" s="141" t="s">
        <v>37</v>
      </c>
      <c r="C9" s="141"/>
      <c r="D9" s="141"/>
      <c r="E9" s="141"/>
      <c r="F9" s="141"/>
      <c r="G9" s="141"/>
      <c r="H9" s="141"/>
      <c r="I9" s="141"/>
      <c r="J9" s="141"/>
      <c r="K9" s="141"/>
    </row>
    <row r="10" spans="2:11" x14ac:dyDescent="0.3">
      <c r="B10" s="9">
        <v>1</v>
      </c>
      <c r="C10" s="145"/>
      <c r="D10" s="145"/>
      <c r="E10" s="145"/>
      <c r="F10" s="145"/>
      <c r="G10" s="145"/>
      <c r="H10" s="145"/>
      <c r="I10" s="145"/>
      <c r="J10" s="145"/>
      <c r="K10" s="145"/>
    </row>
    <row r="11" spans="2:11" x14ac:dyDescent="0.3">
      <c r="B11" s="9">
        <v>2</v>
      </c>
      <c r="C11" s="145"/>
      <c r="D11" s="145"/>
      <c r="E11" s="145"/>
      <c r="F11" s="145"/>
      <c r="G11" s="145"/>
      <c r="H11" s="145"/>
      <c r="I11" s="145"/>
      <c r="J11" s="145"/>
      <c r="K11" s="145"/>
    </row>
    <row r="12" spans="2:11" x14ac:dyDescent="0.3">
      <c r="B12" s="9">
        <v>3</v>
      </c>
      <c r="C12" s="70"/>
      <c r="D12" s="70"/>
      <c r="E12" s="70"/>
      <c r="F12" s="70"/>
      <c r="G12" s="70"/>
      <c r="H12" s="70"/>
      <c r="I12" s="70"/>
      <c r="J12" s="70"/>
      <c r="K12" s="70"/>
    </row>
    <row r="13" spans="2:11" x14ac:dyDescent="0.3">
      <c r="B13" s="9">
        <v>4</v>
      </c>
      <c r="C13" s="70"/>
      <c r="D13" s="70"/>
      <c r="E13" s="70"/>
      <c r="F13" s="70"/>
      <c r="G13" s="70"/>
      <c r="H13" s="70"/>
      <c r="I13" s="70"/>
      <c r="J13" s="70"/>
      <c r="K13" s="70"/>
    </row>
    <row r="14" spans="2:11" x14ac:dyDescent="0.3">
      <c r="B14" s="9">
        <v>5</v>
      </c>
      <c r="C14" s="145"/>
      <c r="D14" s="145"/>
      <c r="E14" s="145"/>
      <c r="F14" s="145"/>
      <c r="G14" s="145"/>
      <c r="H14" s="145"/>
      <c r="I14" s="145"/>
      <c r="J14" s="145"/>
      <c r="K14" s="145"/>
    </row>
    <row r="16" spans="2:11" ht="19.5" customHeight="1" x14ac:dyDescent="0.35">
      <c r="B16" s="142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</row>
    <row r="17" spans="2:11" ht="30" customHeight="1" x14ac:dyDescent="0.3">
      <c r="B17" s="75">
        <v>1</v>
      </c>
      <c r="C17" s="148"/>
      <c r="D17" s="148"/>
      <c r="E17" s="148"/>
      <c r="F17" s="148"/>
      <c r="G17" s="148"/>
      <c r="H17" s="148"/>
      <c r="I17" s="148"/>
      <c r="J17" s="148"/>
      <c r="K17" s="148"/>
    </row>
    <row r="18" spans="2:11" x14ac:dyDescent="0.3">
      <c r="B18" s="75">
        <v>2</v>
      </c>
      <c r="C18" s="149"/>
      <c r="D18" s="149"/>
      <c r="E18" s="149"/>
      <c r="F18" s="149"/>
      <c r="G18" s="149"/>
      <c r="H18" s="149"/>
      <c r="I18" s="149"/>
      <c r="J18" s="149"/>
      <c r="K18" s="149"/>
    </row>
    <row r="19" spans="2:11" x14ac:dyDescent="0.3">
      <c r="B19" s="75">
        <v>3</v>
      </c>
      <c r="C19" s="71"/>
      <c r="D19" s="71"/>
      <c r="E19" s="71"/>
      <c r="F19" s="71"/>
      <c r="G19" s="71"/>
      <c r="H19" s="71"/>
      <c r="I19" s="71"/>
      <c r="J19" s="71"/>
      <c r="K19" s="71"/>
    </row>
    <row r="20" spans="2:11" x14ac:dyDescent="0.3">
      <c r="B20" s="75">
        <v>4</v>
      </c>
      <c r="C20" s="71"/>
      <c r="D20" s="71"/>
      <c r="E20" s="71"/>
      <c r="F20" s="71"/>
      <c r="G20" s="71"/>
      <c r="H20" s="71"/>
      <c r="I20" s="71"/>
      <c r="J20" s="71"/>
      <c r="K20" s="71"/>
    </row>
    <row r="21" spans="2:11" x14ac:dyDescent="0.3">
      <c r="B21" s="75">
        <v>5</v>
      </c>
      <c r="C21" s="149"/>
      <c r="D21" s="149"/>
      <c r="E21" s="149"/>
      <c r="F21" s="149"/>
      <c r="G21" s="149"/>
      <c r="H21" s="149"/>
      <c r="I21" s="149"/>
      <c r="J21" s="149"/>
      <c r="K21" s="149"/>
    </row>
    <row r="23" spans="2:11" ht="19.5" customHeight="1" x14ac:dyDescent="0.35">
      <c r="B23" s="146" t="s">
        <v>36</v>
      </c>
      <c r="C23" s="146"/>
      <c r="D23" s="146"/>
      <c r="E23" s="146"/>
      <c r="F23" s="146"/>
      <c r="G23" s="146"/>
      <c r="H23" s="146"/>
      <c r="I23" s="146"/>
      <c r="J23" s="146"/>
      <c r="K23" s="146"/>
    </row>
    <row r="24" spans="2:11" x14ac:dyDescent="0.3">
      <c r="B24" s="76">
        <v>1</v>
      </c>
      <c r="C24" s="147"/>
      <c r="D24" s="147"/>
      <c r="E24" s="147"/>
      <c r="F24" s="147"/>
      <c r="G24" s="147"/>
      <c r="H24" s="147"/>
      <c r="I24" s="147"/>
      <c r="J24" s="147"/>
      <c r="K24" s="147"/>
    </row>
    <row r="25" spans="2:11" x14ac:dyDescent="0.3">
      <c r="B25" s="76">
        <v>2</v>
      </c>
      <c r="C25" s="147"/>
      <c r="D25" s="147"/>
      <c r="E25" s="147"/>
      <c r="F25" s="147"/>
      <c r="G25" s="147"/>
      <c r="H25" s="147"/>
      <c r="I25" s="147"/>
      <c r="J25" s="147"/>
      <c r="K25" s="147"/>
    </row>
    <row r="26" spans="2:11" x14ac:dyDescent="0.3">
      <c r="B26" s="76">
        <v>3</v>
      </c>
      <c r="C26" s="72"/>
      <c r="D26" s="72"/>
      <c r="E26" s="72"/>
      <c r="F26" s="72"/>
      <c r="G26" s="72"/>
      <c r="H26" s="72"/>
      <c r="I26" s="72"/>
      <c r="J26" s="72"/>
      <c r="K26" s="72"/>
    </row>
    <row r="27" spans="2:11" x14ac:dyDescent="0.3">
      <c r="B27" s="76">
        <v>4</v>
      </c>
      <c r="C27" s="72"/>
      <c r="D27" s="72"/>
      <c r="E27" s="72"/>
      <c r="F27" s="72"/>
      <c r="G27" s="72"/>
      <c r="H27" s="72"/>
      <c r="I27" s="72"/>
      <c r="J27" s="72"/>
      <c r="K27" s="72"/>
    </row>
    <row r="28" spans="2:11" x14ac:dyDescent="0.3">
      <c r="B28" s="76">
        <v>5</v>
      </c>
      <c r="C28" s="147"/>
      <c r="D28" s="147"/>
      <c r="E28" s="147"/>
      <c r="F28" s="147"/>
      <c r="G28" s="147"/>
      <c r="H28" s="147"/>
      <c r="I28" s="147"/>
      <c r="J28" s="147"/>
      <c r="K28" s="147"/>
    </row>
  </sheetData>
  <mergeCells count="16">
    <mergeCell ref="B23:K23"/>
    <mergeCell ref="C24:K24"/>
    <mergeCell ref="C25:K25"/>
    <mergeCell ref="C28:K28"/>
    <mergeCell ref="C11:K11"/>
    <mergeCell ref="C14:K14"/>
    <mergeCell ref="C17:K17"/>
    <mergeCell ref="C18:K18"/>
    <mergeCell ref="C21:K21"/>
    <mergeCell ref="B2:K2"/>
    <mergeCell ref="B9:K9"/>
    <mergeCell ref="B16:K16"/>
    <mergeCell ref="C3:K3"/>
    <mergeCell ref="C4:K4"/>
    <mergeCell ref="C7:K7"/>
    <mergeCell ref="C10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Defect Analysis Report Summary</vt:lpstr>
      <vt:lpstr>Defect Statistics</vt:lpstr>
      <vt:lpstr>Quality Analysis</vt:lpstr>
      <vt:lpstr>'Defect Analysis Report Summary'!_Toc289310076</vt:lpstr>
      <vt:lpstr>'Defect Analysis Report Summary'!_Toc73697676</vt:lpstr>
      <vt:lpstr>'Defect Analysis Report Summary'!_Toc73697678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Dr.Adel Barakat</dc:creator>
  <cp:lastModifiedBy>Windows User</cp:lastModifiedBy>
  <dcterms:created xsi:type="dcterms:W3CDTF">2013-03-17T10:58:12Z</dcterms:created>
  <dcterms:modified xsi:type="dcterms:W3CDTF">2019-09-22T15:07:33Z</dcterms:modified>
</cp:coreProperties>
</file>