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yasahaja/Docs/kuliah/scriptsweet/ME/doc/"/>
    </mc:Choice>
  </mc:AlternateContent>
  <xr:revisionPtr revIDLastSave="0" documentId="13_ncr:1_{4249BF3B-1A38-3241-BE83-A4A4E835889C}" xr6:coauthVersionLast="45" xr6:coauthVersionMax="45" xr10:uidLastSave="{00000000-0000-0000-0000-000000000000}"/>
  <bookViews>
    <workbookView xWindow="380" yWindow="460" windowWidth="28040" windowHeight="16260" activeTab="2" xr2:uid="{FC609336-945F-994C-AD67-894F3699F82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3" l="1"/>
  <c r="H19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H3" i="2"/>
  <c r="H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8" i="2"/>
  <c r="K4" i="1"/>
  <c r="J4" i="1"/>
  <c r="A24" i="1" l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4" i="1"/>
  <c r="I4" i="1" s="1"/>
  <c r="J20" i="1" l="1"/>
</calcChain>
</file>

<file path=xl/sharedStrings.xml><?xml version="1.0" encoding="utf-8"?>
<sst xmlns="http://schemas.openxmlformats.org/spreadsheetml/2006/main" count="56" uniqueCount="35">
  <si>
    <t>No</t>
  </si>
  <si>
    <t>Pernyataan</t>
  </si>
  <si>
    <t>Rekapitulasi</t>
  </si>
  <si>
    <t>STS</t>
  </si>
  <si>
    <t>TS</t>
  </si>
  <si>
    <t>N</t>
  </si>
  <si>
    <t>S</t>
  </si>
  <si>
    <t>SS</t>
  </si>
  <si>
    <t>Jumlah nilai per unsur</t>
  </si>
  <si>
    <t>Nilai rata-rata tertimbang per unsur</t>
  </si>
  <si>
    <t>Nilai rata-rata tertimbang per unsur x bobot</t>
  </si>
  <si>
    <t>Nilai persepsi akhir</t>
  </si>
  <si>
    <t>asal:</t>
  </si>
  <si>
    <t>Pertanyaan</t>
  </si>
  <si>
    <t>Skor</t>
  </si>
  <si>
    <t>Total Skor</t>
  </si>
  <si>
    <t>Aplikasi ini penting untuk saya</t>
  </si>
  <si>
    <t>Aplikasi ini merupakan aplikasi pemesanan menu restoran terbaik yang pernah saya gunakan</t>
  </si>
  <si>
    <t>Saya tidak tahu apakah adalah aplikasi pemesanan menu restoran yang lebih baik dari aplikasi ini</t>
  </si>
  <si>
    <t>Saya tidak akan menghapus aplikasi ini dari smartphone saya</t>
  </si>
  <si>
    <t>Saya akan menyarankan aplikasi ini ke teman saya</t>
  </si>
  <si>
    <t>Saya suka mengeksplorasi fitur-fitur yang terdapat dalam aplikasi ini</t>
  </si>
  <si>
    <t>Aplikasi ini memiliki seluruh fitur dan fungsi yang saya inginkan pada aplikasi pemesanan menu restoran</t>
  </si>
  <si>
    <t>Saya akan sering membuka aplikasi ini setiap kali saya ingin memesan menu di restoran Wong Solo</t>
  </si>
  <si>
    <t>Aplikasi ini menyenangkan</t>
  </si>
  <si>
    <r>
      <t xml:space="preserve">Aplikasi ini bekerja dengan baik dengan fitur-fitur lain yang ada pada </t>
    </r>
    <r>
      <rPr>
        <i/>
        <sz val="12"/>
        <color theme="1"/>
        <rFont val="Calibri"/>
        <family val="2"/>
        <scheme val="minor"/>
      </rPr>
      <t>smartphone</t>
    </r>
    <r>
      <rPr>
        <sz val="12"/>
        <color theme="1"/>
        <rFont val="Calibri"/>
        <family val="2"/>
        <scheme val="minor"/>
      </rPr>
      <t xml:space="preserve"> saya (contohnya kamera)</t>
    </r>
  </si>
  <si>
    <t>Saya akan menggunakan aplikasi ini ketika ingin memesan menu di restoran Wong Solo</t>
  </si>
  <si>
    <t xml:space="preserve">Desain dari aplikasi ini memudahkan saya dalam menemukan informasi yang saya inginkan </t>
  </si>
  <si>
    <t>Menurut saya aplikasi ini menarik</t>
  </si>
  <si>
    <t>Aplikasi ini sesuai dengan kebutuhan saya</t>
  </si>
  <si>
    <t>Melakukan navigasi dalam aplikasi ini mudah bagi saya</t>
  </si>
  <si>
    <t>Aplikasi ini mudah digunakan</t>
  </si>
  <si>
    <t>Total Akhir</t>
  </si>
  <si>
    <t>Total Nilai Maksimum</t>
  </si>
  <si>
    <t>Nilai SUPR-Qm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</si>
</sst>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EEDA-5B99-664B-BB13-10C800875B7E}">
  <dimension ref="A1:K24"/>
  <sheetViews>
    <sheetView workbookViewId="0">
      <selection sqref="A1:J20"/>
    </sheetView>
  </sheetViews>
  <sheetFormatPr baseColWidth="10" defaultRowHeight="16" x14ac:dyDescent="0.2"/>
  <cols>
    <col min="8" max="8" width="10.83203125" customWidth="1"/>
  </cols>
  <sheetData>
    <row r="1" spans="1:11" x14ac:dyDescent="0.2">
      <c r="A1" s="3" t="s">
        <v>0</v>
      </c>
      <c r="B1" s="3" t="s">
        <v>1</v>
      </c>
      <c r="C1" s="4" t="s">
        <v>2</v>
      </c>
      <c r="D1" s="4"/>
      <c r="E1" s="4"/>
      <c r="F1" s="4"/>
      <c r="G1" s="4"/>
      <c r="H1" s="3" t="s">
        <v>8</v>
      </c>
      <c r="I1" s="3" t="s">
        <v>9</v>
      </c>
      <c r="J1" s="3" t="s">
        <v>10</v>
      </c>
    </row>
    <row r="2" spans="1:11" x14ac:dyDescent="0.2">
      <c r="A2" s="3"/>
      <c r="B2" s="3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3"/>
      <c r="I2" s="3"/>
      <c r="J2" s="3"/>
    </row>
    <row r="3" spans="1:11" x14ac:dyDescent="0.2">
      <c r="A3" s="3"/>
      <c r="B3" s="3"/>
      <c r="C3">
        <v>1</v>
      </c>
      <c r="D3">
        <v>2</v>
      </c>
      <c r="E3">
        <v>3</v>
      </c>
      <c r="F3">
        <v>4</v>
      </c>
      <c r="G3">
        <v>5</v>
      </c>
      <c r="H3" s="3"/>
      <c r="I3" s="3"/>
      <c r="J3" s="3"/>
    </row>
    <row r="4" spans="1:11" x14ac:dyDescent="0.2">
      <c r="A4">
        <v>1</v>
      </c>
      <c r="C4">
        <v>0</v>
      </c>
      <c r="D4">
        <v>0</v>
      </c>
      <c r="E4">
        <v>0</v>
      </c>
      <c r="F4">
        <v>12</v>
      </c>
      <c r="G4">
        <v>10</v>
      </c>
      <c r="H4">
        <f>SUM(C4:G4)</f>
        <v>22</v>
      </c>
      <c r="I4">
        <f>H4/25*5</f>
        <v>4.4000000000000004</v>
      </c>
      <c r="J4">
        <f>I4*0.0625</f>
        <v>0.27500000000000002</v>
      </c>
      <c r="K4">
        <f>H4/25</f>
        <v>0.88</v>
      </c>
    </row>
    <row r="5" spans="1:11" x14ac:dyDescent="0.2">
      <c r="A5">
        <v>2</v>
      </c>
      <c r="C5">
        <v>0</v>
      </c>
      <c r="D5">
        <v>0</v>
      </c>
      <c r="E5">
        <v>0</v>
      </c>
      <c r="F5">
        <v>8</v>
      </c>
      <c r="G5">
        <v>15</v>
      </c>
      <c r="H5">
        <f t="shared" ref="H5:H19" si="0">SUM(C5:G5)</f>
        <v>23</v>
      </c>
      <c r="I5">
        <f t="shared" ref="I5:I19" si="1">H5/25*5</f>
        <v>4.6000000000000005</v>
      </c>
      <c r="J5">
        <f t="shared" ref="J5:J19" si="2">I5*0.0625</f>
        <v>0.28750000000000003</v>
      </c>
    </row>
    <row r="6" spans="1:11" x14ac:dyDescent="0.2">
      <c r="A6">
        <v>3</v>
      </c>
      <c r="C6">
        <v>0</v>
      </c>
      <c r="D6">
        <v>0</v>
      </c>
      <c r="E6">
        <v>6</v>
      </c>
      <c r="F6">
        <v>4</v>
      </c>
      <c r="G6">
        <v>10</v>
      </c>
      <c r="H6">
        <f t="shared" si="0"/>
        <v>20</v>
      </c>
      <c r="I6">
        <f t="shared" si="1"/>
        <v>4</v>
      </c>
      <c r="J6">
        <f t="shared" si="2"/>
        <v>0.25</v>
      </c>
    </row>
    <row r="7" spans="1:11" x14ac:dyDescent="0.2">
      <c r="A7">
        <v>4</v>
      </c>
      <c r="C7">
        <v>0</v>
      </c>
      <c r="D7">
        <v>0</v>
      </c>
      <c r="E7">
        <v>6</v>
      </c>
      <c r="F7">
        <v>4</v>
      </c>
      <c r="G7">
        <v>10</v>
      </c>
      <c r="H7">
        <f t="shared" si="0"/>
        <v>20</v>
      </c>
      <c r="I7">
        <f t="shared" si="1"/>
        <v>4</v>
      </c>
      <c r="J7">
        <f t="shared" si="2"/>
        <v>0.25</v>
      </c>
    </row>
    <row r="8" spans="1:11" x14ac:dyDescent="0.2">
      <c r="A8">
        <v>5</v>
      </c>
      <c r="C8">
        <v>0</v>
      </c>
      <c r="D8">
        <v>0</v>
      </c>
      <c r="E8">
        <v>6</v>
      </c>
      <c r="F8">
        <v>4</v>
      </c>
      <c r="G8">
        <v>10</v>
      </c>
      <c r="H8">
        <f t="shared" si="0"/>
        <v>20</v>
      </c>
      <c r="I8">
        <f t="shared" si="1"/>
        <v>4</v>
      </c>
      <c r="J8">
        <f t="shared" si="2"/>
        <v>0.25</v>
      </c>
    </row>
    <row r="9" spans="1:11" x14ac:dyDescent="0.2">
      <c r="A9">
        <v>6</v>
      </c>
      <c r="C9">
        <v>0</v>
      </c>
      <c r="D9">
        <v>0</v>
      </c>
      <c r="E9">
        <v>6</v>
      </c>
      <c r="F9">
        <v>4</v>
      </c>
      <c r="G9">
        <v>10</v>
      </c>
      <c r="H9">
        <f t="shared" si="0"/>
        <v>20</v>
      </c>
      <c r="I9">
        <f t="shared" si="1"/>
        <v>4</v>
      </c>
      <c r="J9">
        <f t="shared" si="2"/>
        <v>0.25</v>
      </c>
    </row>
    <row r="10" spans="1:11" x14ac:dyDescent="0.2">
      <c r="A10">
        <v>7</v>
      </c>
      <c r="C10">
        <v>0</v>
      </c>
      <c r="D10">
        <v>0</v>
      </c>
      <c r="E10">
        <v>6</v>
      </c>
      <c r="F10">
        <v>4</v>
      </c>
      <c r="G10">
        <v>10</v>
      </c>
      <c r="H10">
        <f t="shared" si="0"/>
        <v>20</v>
      </c>
      <c r="I10">
        <f t="shared" si="1"/>
        <v>4</v>
      </c>
      <c r="J10">
        <f t="shared" si="2"/>
        <v>0.25</v>
      </c>
    </row>
    <row r="11" spans="1:11" x14ac:dyDescent="0.2">
      <c r="A11">
        <v>8</v>
      </c>
      <c r="C11">
        <v>0</v>
      </c>
      <c r="D11">
        <v>0</v>
      </c>
      <c r="E11">
        <v>6</v>
      </c>
      <c r="F11">
        <v>4</v>
      </c>
      <c r="G11">
        <v>10</v>
      </c>
      <c r="H11">
        <f t="shared" si="0"/>
        <v>20</v>
      </c>
      <c r="I11">
        <f t="shared" si="1"/>
        <v>4</v>
      </c>
      <c r="J11">
        <f t="shared" si="2"/>
        <v>0.25</v>
      </c>
    </row>
    <row r="12" spans="1:11" x14ac:dyDescent="0.2">
      <c r="A12">
        <v>9</v>
      </c>
      <c r="C12">
        <v>0</v>
      </c>
      <c r="D12">
        <v>0</v>
      </c>
      <c r="E12">
        <v>6</v>
      </c>
      <c r="F12">
        <v>4</v>
      </c>
      <c r="G12">
        <v>10</v>
      </c>
      <c r="H12">
        <f t="shared" si="0"/>
        <v>20</v>
      </c>
      <c r="I12">
        <f t="shared" si="1"/>
        <v>4</v>
      </c>
      <c r="J12">
        <f t="shared" si="2"/>
        <v>0.25</v>
      </c>
    </row>
    <row r="13" spans="1:11" x14ac:dyDescent="0.2">
      <c r="A13">
        <v>10</v>
      </c>
      <c r="C13">
        <v>0</v>
      </c>
      <c r="D13">
        <v>0</v>
      </c>
      <c r="E13">
        <v>6</v>
      </c>
      <c r="F13">
        <v>4</v>
      </c>
      <c r="G13">
        <v>10</v>
      </c>
      <c r="H13">
        <f t="shared" si="0"/>
        <v>20</v>
      </c>
      <c r="I13">
        <f t="shared" si="1"/>
        <v>4</v>
      </c>
      <c r="J13">
        <f t="shared" si="2"/>
        <v>0.25</v>
      </c>
    </row>
    <row r="14" spans="1:11" x14ac:dyDescent="0.2">
      <c r="A14">
        <v>11</v>
      </c>
      <c r="C14">
        <v>0</v>
      </c>
      <c r="D14">
        <v>0</v>
      </c>
      <c r="E14">
        <v>6</v>
      </c>
      <c r="F14">
        <v>4</v>
      </c>
      <c r="G14">
        <v>10</v>
      </c>
      <c r="H14">
        <f t="shared" si="0"/>
        <v>20</v>
      </c>
      <c r="I14">
        <f t="shared" si="1"/>
        <v>4</v>
      </c>
      <c r="J14">
        <f t="shared" si="2"/>
        <v>0.25</v>
      </c>
    </row>
    <row r="15" spans="1:11" x14ac:dyDescent="0.2">
      <c r="A15">
        <v>12</v>
      </c>
      <c r="C15">
        <v>0</v>
      </c>
      <c r="D15">
        <v>0</v>
      </c>
      <c r="E15">
        <v>6</v>
      </c>
      <c r="F15">
        <v>4</v>
      </c>
      <c r="G15">
        <v>10</v>
      </c>
      <c r="H15">
        <f t="shared" si="0"/>
        <v>20</v>
      </c>
      <c r="I15">
        <f t="shared" si="1"/>
        <v>4</v>
      </c>
      <c r="J15">
        <f t="shared" si="2"/>
        <v>0.25</v>
      </c>
    </row>
    <row r="16" spans="1:11" x14ac:dyDescent="0.2">
      <c r="A16">
        <v>13</v>
      </c>
      <c r="C16">
        <v>0</v>
      </c>
      <c r="D16">
        <v>0</v>
      </c>
      <c r="E16">
        <v>6</v>
      </c>
      <c r="F16">
        <v>4</v>
      </c>
      <c r="G16">
        <v>10</v>
      </c>
      <c r="H16">
        <f t="shared" si="0"/>
        <v>20</v>
      </c>
      <c r="I16">
        <f t="shared" si="1"/>
        <v>4</v>
      </c>
      <c r="J16">
        <f t="shared" si="2"/>
        <v>0.25</v>
      </c>
    </row>
    <row r="17" spans="1:10" x14ac:dyDescent="0.2">
      <c r="A17">
        <v>14</v>
      </c>
      <c r="C17">
        <v>0</v>
      </c>
      <c r="D17">
        <v>0</v>
      </c>
      <c r="E17">
        <v>6</v>
      </c>
      <c r="F17">
        <v>4</v>
      </c>
      <c r="G17">
        <v>10</v>
      </c>
      <c r="H17">
        <f t="shared" si="0"/>
        <v>20</v>
      </c>
      <c r="I17">
        <f t="shared" si="1"/>
        <v>4</v>
      </c>
      <c r="J17">
        <f t="shared" si="2"/>
        <v>0.25</v>
      </c>
    </row>
    <row r="18" spans="1:10" x14ac:dyDescent="0.2">
      <c r="A18">
        <v>15</v>
      </c>
      <c r="C18">
        <v>0</v>
      </c>
      <c r="D18">
        <v>0</v>
      </c>
      <c r="E18">
        <v>6</v>
      </c>
      <c r="F18">
        <v>4</v>
      </c>
      <c r="G18">
        <v>10</v>
      </c>
      <c r="H18">
        <f t="shared" si="0"/>
        <v>20</v>
      </c>
      <c r="I18">
        <f t="shared" si="1"/>
        <v>4</v>
      </c>
      <c r="J18">
        <f t="shared" si="2"/>
        <v>0.25</v>
      </c>
    </row>
    <row r="19" spans="1:10" x14ac:dyDescent="0.2">
      <c r="A19">
        <v>16</v>
      </c>
      <c r="C19">
        <v>0</v>
      </c>
      <c r="D19">
        <v>0</v>
      </c>
      <c r="E19">
        <v>6</v>
      </c>
      <c r="F19">
        <v>4</v>
      </c>
      <c r="G19">
        <v>10</v>
      </c>
      <c r="H19">
        <f t="shared" si="0"/>
        <v>20</v>
      </c>
      <c r="I19">
        <f t="shared" si="1"/>
        <v>4</v>
      </c>
      <c r="J19">
        <f t="shared" si="2"/>
        <v>0.25</v>
      </c>
    </row>
    <row r="20" spans="1:10" x14ac:dyDescent="0.2">
      <c r="A20" s="2" t="s">
        <v>11</v>
      </c>
      <c r="B20" s="2"/>
      <c r="C20" s="2"/>
      <c r="D20" s="2"/>
      <c r="E20" s="2"/>
      <c r="F20" s="2"/>
      <c r="G20" s="2"/>
      <c r="H20" s="2"/>
      <c r="I20" s="2"/>
      <c r="J20">
        <f>AVERAGE(I4:I19)</f>
        <v>4.0625</v>
      </c>
    </row>
    <row r="23" spans="1:10" x14ac:dyDescent="0.2">
      <c r="A23" t="s">
        <v>12</v>
      </c>
    </row>
    <row r="24" spans="1:10" x14ac:dyDescent="0.2">
      <c r="A24">
        <f>(4.4+4.4+4.2+4.2+4.4+3.8+4.4+3.6+3.8+3.8+3.4+3.8+2.8+4.4+4.8+4.4)/16</f>
        <v>4.0374999999999996</v>
      </c>
    </row>
  </sheetData>
  <mergeCells count="7">
    <mergeCell ref="A20:I20"/>
    <mergeCell ref="H1:H3"/>
    <mergeCell ref="I1:I3"/>
    <mergeCell ref="J1:J3"/>
    <mergeCell ref="C1:G1"/>
    <mergeCell ref="A1:A3"/>
    <mergeCell ref="B1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087-2F6B-0B44-A5A1-5AE41470F7F8}">
  <dimension ref="A1:H19"/>
  <sheetViews>
    <sheetView topLeftCell="A15" workbookViewId="0">
      <selection activeCell="H20" sqref="H20"/>
    </sheetView>
  </sheetViews>
  <sheetFormatPr baseColWidth="10" defaultRowHeight="16" x14ac:dyDescent="0.2"/>
  <sheetData>
    <row r="1" spans="1:8" ht="17" thickBot="1" x14ac:dyDescent="0.25">
      <c r="A1" s="8" t="s">
        <v>0</v>
      </c>
      <c r="B1" s="8" t="s">
        <v>13</v>
      </c>
      <c r="C1" s="11" t="s">
        <v>14</v>
      </c>
      <c r="D1" s="10"/>
      <c r="E1" s="10"/>
      <c r="F1" s="10"/>
      <c r="G1" s="12"/>
      <c r="H1" s="8" t="s">
        <v>15</v>
      </c>
    </row>
    <row r="2" spans="1:8" ht="17" thickBot="1" x14ac:dyDescent="0.25">
      <c r="A2" s="9"/>
      <c r="B2" s="9"/>
      <c r="C2" s="5">
        <v>1</v>
      </c>
      <c r="D2" s="5">
        <v>2</v>
      </c>
      <c r="E2" s="5">
        <v>3</v>
      </c>
      <c r="F2" s="5">
        <v>4</v>
      </c>
      <c r="G2" s="5">
        <v>5</v>
      </c>
      <c r="H2" s="9"/>
    </row>
    <row r="3" spans="1:8" ht="52" thickBot="1" x14ac:dyDescent="0.25">
      <c r="A3" s="6">
        <v>1</v>
      </c>
      <c r="B3" s="7" t="s">
        <v>16</v>
      </c>
      <c r="C3" s="5">
        <v>0</v>
      </c>
      <c r="D3" s="5">
        <v>0</v>
      </c>
      <c r="E3" s="5">
        <v>0</v>
      </c>
      <c r="F3" s="5">
        <v>5</v>
      </c>
      <c r="G3" s="5">
        <v>0</v>
      </c>
      <c r="H3" s="5">
        <f>C3*1+D3*2+E3*3+F3*4+G3*5</f>
        <v>20</v>
      </c>
    </row>
    <row r="4" spans="1:8" ht="188" thickBot="1" x14ac:dyDescent="0.25">
      <c r="A4" s="6">
        <v>2</v>
      </c>
      <c r="B4" s="7" t="s">
        <v>17</v>
      </c>
      <c r="C4" s="5">
        <v>0</v>
      </c>
      <c r="D4" s="5">
        <v>0</v>
      </c>
      <c r="E4" s="5">
        <v>2</v>
      </c>
      <c r="F4" s="5">
        <v>3</v>
      </c>
      <c r="G4" s="5">
        <v>0</v>
      </c>
      <c r="H4" s="5">
        <f t="shared" ref="H4:H18" si="0">C4*1+D4*2+E4*3+F4*4+G4*5</f>
        <v>18</v>
      </c>
    </row>
    <row r="5" spans="1:8" ht="188" thickBot="1" x14ac:dyDescent="0.25">
      <c r="A5" s="6">
        <v>3</v>
      </c>
      <c r="B5" s="7" t="s">
        <v>18</v>
      </c>
      <c r="C5" s="5">
        <v>0</v>
      </c>
      <c r="D5" s="5">
        <v>0</v>
      </c>
      <c r="E5" s="5">
        <v>1</v>
      </c>
      <c r="F5" s="5">
        <v>3</v>
      </c>
      <c r="G5" s="5">
        <v>1</v>
      </c>
      <c r="H5" s="5">
        <f t="shared" si="0"/>
        <v>20</v>
      </c>
    </row>
    <row r="6" spans="1:8" ht="120" thickBot="1" x14ac:dyDescent="0.25">
      <c r="A6" s="6">
        <v>4</v>
      </c>
      <c r="B6" s="7" t="s">
        <v>19</v>
      </c>
      <c r="C6" s="5">
        <v>0</v>
      </c>
      <c r="D6" s="5">
        <v>0</v>
      </c>
      <c r="E6" s="5">
        <v>1</v>
      </c>
      <c r="F6" s="5">
        <v>2</v>
      </c>
      <c r="G6" s="5">
        <v>2</v>
      </c>
      <c r="H6" s="5">
        <f t="shared" si="0"/>
        <v>21</v>
      </c>
    </row>
    <row r="7" spans="1:8" ht="86" thickBot="1" x14ac:dyDescent="0.25">
      <c r="A7" s="6">
        <v>5</v>
      </c>
      <c r="B7" s="7" t="s">
        <v>20</v>
      </c>
      <c r="C7" s="5">
        <v>0</v>
      </c>
      <c r="D7" s="5">
        <v>0</v>
      </c>
      <c r="E7" s="5">
        <v>0</v>
      </c>
      <c r="F7" s="5">
        <v>4</v>
      </c>
      <c r="G7" s="5">
        <v>1</v>
      </c>
      <c r="H7" s="5">
        <f t="shared" si="0"/>
        <v>21</v>
      </c>
    </row>
    <row r="8" spans="1:8" ht="120" thickBot="1" x14ac:dyDescent="0.25">
      <c r="A8" s="6">
        <v>6</v>
      </c>
      <c r="B8" s="7" t="s">
        <v>21</v>
      </c>
      <c r="C8" s="5">
        <v>0</v>
      </c>
      <c r="D8" s="5">
        <v>0</v>
      </c>
      <c r="E8" s="5">
        <v>0</v>
      </c>
      <c r="F8" s="5">
        <v>3</v>
      </c>
      <c r="G8" s="5">
        <v>2</v>
      </c>
      <c r="H8" s="5">
        <f t="shared" si="0"/>
        <v>22</v>
      </c>
    </row>
    <row r="9" spans="1:8" ht="205" thickBot="1" x14ac:dyDescent="0.25">
      <c r="A9" s="6">
        <v>7</v>
      </c>
      <c r="B9" s="7" t="s">
        <v>22</v>
      </c>
      <c r="C9" s="5">
        <v>0</v>
      </c>
      <c r="D9" s="5">
        <v>1</v>
      </c>
      <c r="E9" s="5">
        <v>0</v>
      </c>
      <c r="F9" s="5">
        <v>3</v>
      </c>
      <c r="G9" s="5">
        <v>1</v>
      </c>
      <c r="H9" s="5">
        <f t="shared" si="0"/>
        <v>19</v>
      </c>
    </row>
    <row r="10" spans="1:8" ht="171" thickBot="1" x14ac:dyDescent="0.25">
      <c r="A10" s="6">
        <v>8</v>
      </c>
      <c r="B10" s="7" t="s">
        <v>23</v>
      </c>
      <c r="C10" s="5">
        <v>0</v>
      </c>
      <c r="D10" s="5">
        <v>0</v>
      </c>
      <c r="E10" s="5">
        <v>2</v>
      </c>
      <c r="F10" s="5">
        <v>1</v>
      </c>
      <c r="G10" s="5">
        <v>2</v>
      </c>
      <c r="H10" s="5">
        <f t="shared" si="0"/>
        <v>20</v>
      </c>
    </row>
    <row r="11" spans="1:8" ht="52" thickBot="1" x14ac:dyDescent="0.25">
      <c r="A11" s="6">
        <v>9</v>
      </c>
      <c r="B11" s="7" t="s">
        <v>24</v>
      </c>
      <c r="C11" s="5">
        <v>0</v>
      </c>
      <c r="D11" s="5">
        <v>0</v>
      </c>
      <c r="E11" s="5">
        <v>2</v>
      </c>
      <c r="F11" s="5">
        <v>0</v>
      </c>
      <c r="G11" s="5">
        <v>3</v>
      </c>
      <c r="H11" s="5">
        <f t="shared" si="0"/>
        <v>21</v>
      </c>
    </row>
    <row r="12" spans="1:8" ht="205" thickBot="1" x14ac:dyDescent="0.25">
      <c r="A12" s="6">
        <v>10</v>
      </c>
      <c r="B12" s="7" t="s">
        <v>25</v>
      </c>
      <c r="C12" s="5">
        <v>0</v>
      </c>
      <c r="D12" s="5">
        <v>0</v>
      </c>
      <c r="E12" s="5">
        <v>1</v>
      </c>
      <c r="F12" s="5">
        <v>2</v>
      </c>
      <c r="G12" s="5">
        <v>2</v>
      </c>
      <c r="H12" s="5">
        <f t="shared" si="0"/>
        <v>21</v>
      </c>
    </row>
    <row r="13" spans="1:8" ht="154" thickBot="1" x14ac:dyDescent="0.25">
      <c r="A13" s="6">
        <v>11</v>
      </c>
      <c r="B13" s="7" t="s">
        <v>26</v>
      </c>
      <c r="C13" s="5">
        <v>0</v>
      </c>
      <c r="D13" s="5">
        <v>0</v>
      </c>
      <c r="E13" s="5">
        <v>1</v>
      </c>
      <c r="F13" s="5">
        <v>3</v>
      </c>
      <c r="G13" s="5">
        <v>1</v>
      </c>
      <c r="H13" s="5">
        <f t="shared" si="0"/>
        <v>20</v>
      </c>
    </row>
    <row r="14" spans="1:8" ht="154" thickBot="1" x14ac:dyDescent="0.25">
      <c r="A14" s="6">
        <v>12</v>
      </c>
      <c r="B14" s="7" t="s">
        <v>27</v>
      </c>
      <c r="C14" s="5">
        <v>0</v>
      </c>
      <c r="D14" s="5">
        <v>0</v>
      </c>
      <c r="E14" s="5">
        <v>0</v>
      </c>
      <c r="F14" s="5">
        <v>1</v>
      </c>
      <c r="G14" s="5">
        <v>4</v>
      </c>
      <c r="H14" s="5">
        <f t="shared" si="0"/>
        <v>24</v>
      </c>
    </row>
    <row r="15" spans="1:8" ht="69" thickBot="1" x14ac:dyDescent="0.25">
      <c r="A15" s="6">
        <v>13</v>
      </c>
      <c r="B15" s="7" t="s">
        <v>28</v>
      </c>
      <c r="C15" s="5">
        <v>0</v>
      </c>
      <c r="D15" s="5">
        <v>0</v>
      </c>
      <c r="E15" s="5">
        <v>0</v>
      </c>
      <c r="F15" s="5">
        <v>4</v>
      </c>
      <c r="G15" s="5">
        <v>1</v>
      </c>
      <c r="H15" s="5">
        <f t="shared" si="0"/>
        <v>21</v>
      </c>
    </row>
    <row r="16" spans="1:8" ht="86" thickBot="1" x14ac:dyDescent="0.25">
      <c r="A16" s="6">
        <v>14</v>
      </c>
      <c r="B16" s="7" t="s">
        <v>29</v>
      </c>
      <c r="C16" s="5">
        <v>0</v>
      </c>
      <c r="D16" s="5">
        <v>0</v>
      </c>
      <c r="E16" s="5">
        <v>1</v>
      </c>
      <c r="F16" s="5">
        <v>3</v>
      </c>
      <c r="G16" s="5">
        <v>1</v>
      </c>
      <c r="H16" s="5">
        <f t="shared" si="0"/>
        <v>20</v>
      </c>
    </row>
    <row r="17" spans="1:8" ht="103" thickBot="1" x14ac:dyDescent="0.25">
      <c r="A17" s="6">
        <v>15</v>
      </c>
      <c r="B17" s="7" t="s">
        <v>30</v>
      </c>
      <c r="C17" s="5">
        <v>0</v>
      </c>
      <c r="D17" s="5">
        <v>0</v>
      </c>
      <c r="E17" s="5">
        <v>2</v>
      </c>
      <c r="F17" s="5">
        <v>2</v>
      </c>
      <c r="G17" s="5">
        <v>1</v>
      </c>
      <c r="H17" s="5">
        <f>C17*1+D17*2+E17*3+F17*4+G17*5</f>
        <v>19</v>
      </c>
    </row>
    <row r="18" spans="1:8" ht="52" thickBot="1" x14ac:dyDescent="0.25">
      <c r="A18" s="6">
        <v>16</v>
      </c>
      <c r="B18" s="7" t="s">
        <v>31</v>
      </c>
      <c r="C18" s="5">
        <v>0</v>
      </c>
      <c r="D18" s="5">
        <v>0</v>
      </c>
      <c r="E18" s="5">
        <v>0</v>
      </c>
      <c r="F18" s="5">
        <v>3</v>
      </c>
      <c r="G18" s="5">
        <v>2</v>
      </c>
      <c r="H18" s="5">
        <f t="shared" si="0"/>
        <v>22</v>
      </c>
    </row>
    <row r="19" spans="1:8" x14ac:dyDescent="0.2">
      <c r="H19" s="13">
        <f>SUM(H3:H18)</f>
        <v>329</v>
      </c>
    </row>
  </sheetData>
  <mergeCells count="4">
    <mergeCell ref="A1:A2"/>
    <mergeCell ref="B1:B2"/>
    <mergeCell ref="C1:G1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53E-1AB8-D04B-9B6A-FAA72543331E}">
  <dimension ref="A1:H21"/>
  <sheetViews>
    <sheetView tabSelected="1" topLeftCell="A15" workbookViewId="0">
      <selection activeCell="H18" sqref="H3:H18"/>
    </sheetView>
  </sheetViews>
  <sheetFormatPr baseColWidth="10" defaultRowHeight="16" x14ac:dyDescent="0.2"/>
  <sheetData>
    <row r="1" spans="1:8" ht="17" thickBot="1" x14ac:dyDescent="0.25">
      <c r="A1" s="8" t="s">
        <v>0</v>
      </c>
      <c r="B1" s="8" t="s">
        <v>13</v>
      </c>
      <c r="C1" s="11" t="s">
        <v>14</v>
      </c>
      <c r="D1" s="10"/>
      <c r="E1" s="10"/>
      <c r="F1" s="10"/>
      <c r="G1" s="12"/>
      <c r="H1" s="8" t="s">
        <v>15</v>
      </c>
    </row>
    <row r="2" spans="1:8" ht="17" thickBot="1" x14ac:dyDescent="0.25">
      <c r="A2" s="9"/>
      <c r="B2" s="9"/>
      <c r="C2" s="5">
        <v>1</v>
      </c>
      <c r="D2" s="5">
        <v>2</v>
      </c>
      <c r="E2" s="5">
        <v>3</v>
      </c>
      <c r="F2" s="5">
        <v>4</v>
      </c>
      <c r="G2" s="5">
        <v>5</v>
      </c>
      <c r="H2" s="9"/>
    </row>
    <row r="3" spans="1:8" ht="52" thickBot="1" x14ac:dyDescent="0.25">
      <c r="A3" s="6">
        <v>1</v>
      </c>
      <c r="B3" s="7" t="s">
        <v>16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f>C3*1+D3*2+E3*3+F3*4+G3*5</f>
        <v>3</v>
      </c>
    </row>
    <row r="4" spans="1:8" ht="188" thickBot="1" x14ac:dyDescent="0.25">
      <c r="A4" s="6">
        <v>2</v>
      </c>
      <c r="B4" s="7" t="s">
        <v>17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f t="shared" ref="H4:H18" si="0">C4*1+D4*2+E4*3+F4*4+G4*5</f>
        <v>5</v>
      </c>
    </row>
    <row r="5" spans="1:8" ht="188" thickBot="1" x14ac:dyDescent="0.25">
      <c r="A5" s="6">
        <v>3</v>
      </c>
      <c r="B5" s="7" t="s">
        <v>18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f t="shared" si="0"/>
        <v>5</v>
      </c>
    </row>
    <row r="6" spans="1:8" ht="120" thickBot="1" x14ac:dyDescent="0.25">
      <c r="A6" s="6">
        <v>4</v>
      </c>
      <c r="B6" s="7" t="s">
        <v>19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f t="shared" si="0"/>
        <v>3</v>
      </c>
    </row>
    <row r="7" spans="1:8" ht="86" thickBot="1" x14ac:dyDescent="0.25">
      <c r="A7" s="6">
        <v>5</v>
      </c>
      <c r="B7" s="7" t="s">
        <v>20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f t="shared" si="0"/>
        <v>4</v>
      </c>
    </row>
    <row r="8" spans="1:8" ht="120" thickBot="1" x14ac:dyDescent="0.25">
      <c r="A8" s="6">
        <v>6</v>
      </c>
      <c r="B8" s="7" t="s">
        <v>21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f t="shared" si="0"/>
        <v>5</v>
      </c>
    </row>
    <row r="9" spans="1:8" ht="205" thickBot="1" x14ac:dyDescent="0.25">
      <c r="A9" s="6">
        <v>7</v>
      </c>
      <c r="B9" s="7" t="s">
        <v>22</v>
      </c>
      <c r="C9" s="5">
        <v>0</v>
      </c>
      <c r="D9" s="5">
        <v>1</v>
      </c>
      <c r="E9" s="5">
        <v>0</v>
      </c>
      <c r="F9" s="5">
        <v>0</v>
      </c>
      <c r="G9" s="5">
        <v>1</v>
      </c>
      <c r="H9" s="5">
        <f t="shared" si="0"/>
        <v>7</v>
      </c>
    </row>
    <row r="10" spans="1:8" ht="171" thickBot="1" x14ac:dyDescent="0.25">
      <c r="A10" s="6">
        <v>8</v>
      </c>
      <c r="B10" s="7" t="s">
        <v>23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f t="shared" si="0"/>
        <v>5</v>
      </c>
    </row>
    <row r="11" spans="1:8" ht="52" thickBot="1" x14ac:dyDescent="0.25">
      <c r="A11" s="6">
        <v>9</v>
      </c>
      <c r="B11" s="7" t="s">
        <v>24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f t="shared" si="0"/>
        <v>5</v>
      </c>
    </row>
    <row r="12" spans="1:8" ht="205" thickBot="1" x14ac:dyDescent="0.25">
      <c r="A12" s="6">
        <v>10</v>
      </c>
      <c r="B12" s="7" t="s">
        <v>25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f t="shared" si="0"/>
        <v>5</v>
      </c>
    </row>
    <row r="13" spans="1:8" ht="154" thickBot="1" x14ac:dyDescent="0.25">
      <c r="A13" s="6">
        <v>11</v>
      </c>
      <c r="B13" s="7" t="s">
        <v>26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 s="5">
        <f t="shared" si="0"/>
        <v>5</v>
      </c>
    </row>
    <row r="14" spans="1:8" ht="154" thickBot="1" x14ac:dyDescent="0.25">
      <c r="A14" s="6">
        <v>12</v>
      </c>
      <c r="B14" s="7" t="s">
        <v>27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f t="shared" si="0"/>
        <v>5</v>
      </c>
    </row>
    <row r="15" spans="1:8" ht="69" thickBot="1" x14ac:dyDescent="0.25">
      <c r="A15" s="6">
        <v>13</v>
      </c>
      <c r="B15" s="7" t="s">
        <v>28</v>
      </c>
      <c r="C15" s="5">
        <v>0</v>
      </c>
      <c r="D15" s="5">
        <v>0</v>
      </c>
      <c r="E15" s="5">
        <v>0</v>
      </c>
      <c r="F15" s="5">
        <v>0</v>
      </c>
      <c r="G15" s="5">
        <v>1</v>
      </c>
      <c r="H15" s="5">
        <f t="shared" si="0"/>
        <v>5</v>
      </c>
    </row>
    <row r="16" spans="1:8" ht="86" thickBot="1" x14ac:dyDescent="0.25">
      <c r="A16" s="6">
        <v>14</v>
      </c>
      <c r="B16" s="7" t="s">
        <v>29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f t="shared" si="0"/>
        <v>5</v>
      </c>
    </row>
    <row r="17" spans="1:8" ht="103" thickBot="1" x14ac:dyDescent="0.25">
      <c r="A17" s="6">
        <v>15</v>
      </c>
      <c r="B17" s="7" t="s">
        <v>30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f t="shared" si="0"/>
        <v>5</v>
      </c>
    </row>
    <row r="18" spans="1:8" ht="52" thickBot="1" x14ac:dyDescent="0.25">
      <c r="A18" s="6">
        <v>16</v>
      </c>
      <c r="B18" s="7" t="s">
        <v>31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f t="shared" si="0"/>
        <v>5</v>
      </c>
    </row>
    <row r="19" spans="1:8" ht="17" thickBot="1" x14ac:dyDescent="0.25">
      <c r="A19" s="16" t="s">
        <v>32</v>
      </c>
      <c r="B19" s="17"/>
      <c r="C19" s="17"/>
      <c r="D19" s="17"/>
      <c r="E19" s="17"/>
      <c r="F19" s="17"/>
      <c r="G19" s="18"/>
      <c r="H19" s="14">
        <f>SUM(H3:H18)</f>
        <v>77</v>
      </c>
    </row>
    <row r="20" spans="1:8" ht="17" thickBot="1" x14ac:dyDescent="0.25">
      <c r="A20" s="16" t="s">
        <v>33</v>
      </c>
      <c r="B20" s="17"/>
      <c r="C20" s="17"/>
      <c r="D20" s="17"/>
      <c r="E20" s="17"/>
      <c r="F20" s="17"/>
      <c r="G20" s="18"/>
      <c r="H20" s="14">
        <v>400</v>
      </c>
    </row>
    <row r="21" spans="1:8" ht="17" thickBot="1" x14ac:dyDescent="0.25">
      <c r="A21" s="16" t="s">
        <v>34</v>
      </c>
      <c r="B21" s="17"/>
      <c r="C21" s="17"/>
      <c r="D21" s="17"/>
      <c r="E21" s="17"/>
      <c r="F21" s="17"/>
      <c r="G21" s="18"/>
      <c r="H21" s="15">
        <v>0.82250000000000001</v>
      </c>
    </row>
  </sheetData>
  <mergeCells count="7">
    <mergeCell ref="A21:G21"/>
    <mergeCell ref="A1:A2"/>
    <mergeCell ref="B1:B2"/>
    <mergeCell ref="C1:G1"/>
    <mergeCell ref="H1:H2"/>
    <mergeCell ref="A19:G19"/>
    <mergeCell ref="A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2019-12-16T16:57:05Z</dcterms:created>
  <dcterms:modified xsi:type="dcterms:W3CDTF">2019-12-17T19:03:24Z</dcterms:modified>
</cp:coreProperties>
</file>