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irschiff/Development/CLion/GPU/Project/"/>
    </mc:Choice>
  </mc:AlternateContent>
  <xr:revisionPtr revIDLastSave="0" documentId="13_ncr:1_{1A8774F1-931C-9041-A1A7-61C135B31855}" xr6:coauthVersionLast="40" xr6:coauthVersionMax="40" xr10:uidLastSave="{00000000-0000-0000-0000-000000000000}"/>
  <bookViews>
    <workbookView xWindow="380" yWindow="460" windowWidth="28040" windowHeight="15900" xr2:uid="{024C2268-1FC4-9F40-99BE-57CEBAD14088}"/>
  </bookViews>
  <sheets>
    <sheet name="GPU vs CPU vs Multi" sheetId="1" r:id="rId1"/>
    <sheet name="GPU analysis" sheetId="5" r:id="rId2"/>
    <sheet name="CUDA vs OpenACC" sheetId="6" r:id="rId3"/>
    <sheet name="GPU,CPU,Multi backend" sheetId="2" r:id="rId4"/>
    <sheet name="nvprof backend" sheetId="4" r:id="rId5"/>
    <sheet name="CUDA,OpenACC backend" sheetId="3" r:id="rId6"/>
  </sheets>
  <definedNames>
    <definedName name="_xlchart.v1.0" hidden="1">'GPU vs CPU vs Multi'!$B$3:$B$12</definedName>
    <definedName name="_xlchart.v1.1" hidden="1">'GPU vs CPU vs Multi'!$C$2</definedName>
    <definedName name="_xlchart.v1.10" hidden="1">'GPU vs CPU vs Multi'!$F$2</definedName>
    <definedName name="_xlchart.v1.11" hidden="1">'GPU vs CPU vs Multi'!$F$3:$F$12</definedName>
    <definedName name="_xlchart.v1.12" hidden="1">'GPU vs CPU vs Multi'!$G$2</definedName>
    <definedName name="_xlchart.v1.13" hidden="1">'GPU vs CPU vs Multi'!$G$3:$G$12</definedName>
    <definedName name="_xlchart.v1.14" hidden="1">'GPU vs CPU vs Multi'!$B$3:$B$12</definedName>
    <definedName name="_xlchart.v1.15" hidden="1">'GPU vs CPU vs Multi'!$C$2</definedName>
    <definedName name="_xlchart.v1.16" hidden="1">'GPU vs CPU vs Multi'!$C$3:$C$12</definedName>
    <definedName name="_xlchart.v1.17" hidden="1">'GPU vs CPU vs Multi'!$F$2</definedName>
    <definedName name="_xlchart.v1.18" hidden="1">'GPU vs CPU vs Multi'!$F$3:$F$12</definedName>
    <definedName name="_xlchart.v1.19" hidden="1">'GPU vs CPU vs Multi'!$G$2</definedName>
    <definedName name="_xlchart.v1.2" hidden="1">'GPU vs CPU vs Multi'!$C$3:$C$12</definedName>
    <definedName name="_xlchart.v1.20" hidden="1">'GPU vs CPU vs Multi'!$G$3:$G$12</definedName>
    <definedName name="_xlchart.v1.21" hidden="1">'GPU vs CPU vs Multi'!$B$3:$B$12</definedName>
    <definedName name="_xlchart.v1.22" hidden="1">'GPU vs CPU vs Multi'!$C$2</definedName>
    <definedName name="_xlchart.v1.23" hidden="1">'GPU vs CPU vs Multi'!$C$3:$C$12</definedName>
    <definedName name="_xlchart.v1.24" hidden="1">'GPU vs CPU vs Multi'!$F$2</definedName>
    <definedName name="_xlchart.v1.25" hidden="1">'GPU vs CPU vs Multi'!$F$3:$F$12</definedName>
    <definedName name="_xlchart.v1.26" hidden="1">'GPU vs CPU vs Multi'!$G$2</definedName>
    <definedName name="_xlchart.v1.27" hidden="1">'GPU vs CPU vs Multi'!$G$3:$G$12</definedName>
    <definedName name="_xlchart.v1.3" hidden="1">'GPU vs CPU vs Multi'!$F$2</definedName>
    <definedName name="_xlchart.v1.4" hidden="1">'GPU vs CPU vs Multi'!$F$3:$F$12</definedName>
    <definedName name="_xlchart.v1.5" hidden="1">'GPU vs CPU vs Multi'!$G$2</definedName>
    <definedName name="_xlchart.v1.6" hidden="1">'GPU vs CPU vs Multi'!$G$3:$G$12</definedName>
    <definedName name="_xlchart.v1.7" hidden="1">'GPU vs CPU vs Multi'!$B$3:$B$12</definedName>
    <definedName name="_xlchart.v1.8" hidden="1">'GPU vs CPU vs Multi'!$C$2</definedName>
    <definedName name="_xlchart.v1.9" hidden="1">'GPU vs CPU vs Multi'!$C$3:$C$12</definedName>
    <definedName name="_xlchart.v2.28" hidden="1">'CUDA vs OpenACC'!$C$7:$C$9</definedName>
    <definedName name="_xlchart.v2.29" hidden="1">'CUDA vs OpenACC'!$D$7:$D$9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D14" i="6" s="1"/>
  <c r="G4" i="6"/>
  <c r="C14" i="6" s="1"/>
  <c r="F4" i="6"/>
  <c r="D13" i="6" s="1"/>
  <c r="E4" i="6"/>
  <c r="C13" i="6" s="1"/>
  <c r="D4" i="6"/>
  <c r="D12" i="6" s="1"/>
  <c r="H3" i="6"/>
  <c r="D9" i="6" s="1"/>
  <c r="G3" i="6"/>
  <c r="C9" i="6" s="1"/>
  <c r="F3" i="6"/>
  <c r="D8" i="6" s="1"/>
  <c r="E3" i="6"/>
  <c r="C8" i="6" s="1"/>
  <c r="D3" i="6"/>
  <c r="D7" i="6" s="1"/>
  <c r="C4" i="6"/>
  <c r="C12" i="6" s="1"/>
  <c r="C3" i="6"/>
  <c r="C7" i="6" s="1"/>
  <c r="F3" i="1"/>
  <c r="K12" i="5"/>
  <c r="K11" i="5"/>
  <c r="K10" i="5"/>
  <c r="K9" i="5"/>
  <c r="K8" i="5"/>
  <c r="K7" i="5"/>
  <c r="K6" i="5"/>
  <c r="K5" i="5"/>
  <c r="K4" i="5"/>
  <c r="K3" i="5"/>
  <c r="J12" i="5"/>
  <c r="J11" i="5"/>
  <c r="J10" i="5"/>
  <c r="J9" i="5"/>
  <c r="J8" i="5"/>
  <c r="J7" i="5"/>
  <c r="J6" i="5"/>
  <c r="J5" i="5"/>
  <c r="J4" i="5"/>
  <c r="J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E12" i="1" l="1"/>
  <c r="G12" i="1" s="1"/>
  <c r="D12" i="1"/>
  <c r="F12" i="1" s="1"/>
  <c r="C12" i="1"/>
  <c r="E11" i="1"/>
  <c r="G11" i="1" s="1"/>
  <c r="D11" i="1"/>
  <c r="F11" i="1" s="1"/>
  <c r="C11" i="1"/>
  <c r="E10" i="1"/>
  <c r="D10" i="1"/>
  <c r="F10" i="1" s="1"/>
  <c r="C10" i="1"/>
  <c r="E9" i="1"/>
  <c r="D9" i="1"/>
  <c r="C9" i="1"/>
  <c r="E8" i="1"/>
  <c r="G8" i="1" s="1"/>
  <c r="D8" i="1"/>
  <c r="C8" i="1"/>
  <c r="E7" i="1"/>
  <c r="G7" i="1" s="1"/>
  <c r="D7" i="1"/>
  <c r="C7" i="1"/>
  <c r="E6" i="1"/>
  <c r="D6" i="1"/>
  <c r="F6" i="1" s="1"/>
  <c r="C6" i="1"/>
  <c r="E5" i="1"/>
  <c r="D5" i="1"/>
  <c r="C5" i="1"/>
  <c r="E4" i="1"/>
  <c r="G4" i="1" s="1"/>
  <c r="D4" i="1"/>
  <c r="F4" i="1" s="1"/>
  <c r="C4" i="1"/>
  <c r="E3" i="1"/>
  <c r="G3" i="1" s="1"/>
  <c r="D3" i="1"/>
  <c r="C3" i="1"/>
  <c r="F5" i="1" l="1"/>
  <c r="G6" i="1"/>
  <c r="F9" i="1"/>
  <c r="G10" i="1"/>
  <c r="G5" i="1"/>
  <c r="F8" i="1"/>
  <c r="G9" i="1"/>
  <c r="F7" i="1"/>
</calcChain>
</file>

<file path=xl/sharedStrings.xml><?xml version="1.0" encoding="utf-8"?>
<sst xmlns="http://schemas.openxmlformats.org/spreadsheetml/2006/main" count="68" uniqueCount="30">
  <si>
    <t>CPU</t>
  </si>
  <si>
    <t>Two Intel Xeon E5-2660 (2.60 GHz - 40 cores)</t>
  </si>
  <si>
    <t>GPU</t>
  </si>
  <si>
    <t>GeForce GTX TITAN X</t>
  </si>
  <si>
    <t>N</t>
  </si>
  <si>
    <t>Multi</t>
  </si>
  <si>
    <t>Mulit</t>
  </si>
  <si>
    <t>Four AMD Opteron 6272 (2.1 GHz - 64 cores)</t>
  </si>
  <si>
    <t>GPU vs CPU</t>
  </si>
  <si>
    <t>GPU vs Multi</t>
  </si>
  <si>
    <t>n</t>
  </si>
  <si>
    <t>total_time</t>
  </si>
  <si>
    <t>kernel_time</t>
  </si>
  <si>
    <t>memcpy</t>
  </si>
  <si>
    <t>cudaMemcpy</t>
  </si>
  <si>
    <t>cudaMalloc</t>
  </si>
  <si>
    <t>cudaFree</t>
  </si>
  <si>
    <t>cudaLaunch</t>
  </si>
  <si>
    <t>Malloc / Kernel</t>
  </si>
  <si>
    <t>Memcpy / Kernel</t>
  </si>
  <si>
    <t>Mulit-core</t>
  </si>
  <si>
    <t>CUDA</t>
  </si>
  <si>
    <t>OpenACC</t>
  </si>
  <si>
    <t>GeForce GTX TITAN Z</t>
  </si>
  <si>
    <t>GeForce GTX TITAN Black</t>
  </si>
  <si>
    <t>(n=4000)</t>
  </si>
  <si>
    <t>(n=5000)</t>
  </si>
  <si>
    <t>GeForce GTX TITAN X
(n = 5000)</t>
  </si>
  <si>
    <t>GeForce GTX TITAN Z
(n = 5000)</t>
  </si>
  <si>
    <t>GeForce GTX TITAN Black
(n = 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</si>
</sst>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'GPU vs CPU vs Multi'!$D$2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'GPU vs CPU vs Multi'!$B$3:$B$12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'GPU vs CPU vs Multi'!$D$3:$D$12</c:f>
              <c:numCache>
                <c:formatCode>General</c:formatCode>
                <c:ptCount val="10"/>
                <c:pt idx="0">
                  <c:v>612</c:v>
                </c:pt>
                <c:pt idx="1">
                  <c:v>3756</c:v>
                </c:pt>
                <c:pt idx="2">
                  <c:v>17034</c:v>
                </c:pt>
                <c:pt idx="3">
                  <c:v>30188</c:v>
                </c:pt>
                <c:pt idx="4">
                  <c:v>79586</c:v>
                </c:pt>
                <c:pt idx="5">
                  <c:v>131526</c:v>
                </c:pt>
                <c:pt idx="6">
                  <c:v>216386</c:v>
                </c:pt>
                <c:pt idx="7">
                  <c:v>319468</c:v>
                </c:pt>
                <c:pt idx="8">
                  <c:v>450618</c:v>
                </c:pt>
                <c:pt idx="9">
                  <c:v>627282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9-BC4F-8034-3AED60D8066D}"/>
            </c:ext>
          </c:extLst>
        </c:ser>
        <c:ser>
          <c:idx val="3"/>
          <c:order val="1"/>
          <c:tx>
            <c:strRef>
              <c:f>'GPU vs CPU vs Multi'!$E$2</c:f>
              <c:strCache>
                <c:ptCount val="1"/>
                <c:pt idx="0">
                  <c:v>Mulit-core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'GPU vs CPU vs Multi'!$B$3:$B$12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'GPU vs CPU vs Multi'!$E$3:$E$12</c:f>
              <c:numCache>
                <c:formatCode>General</c:formatCode>
                <c:ptCount val="10"/>
                <c:pt idx="0">
                  <c:v>274</c:v>
                </c:pt>
                <c:pt idx="1">
                  <c:v>2190</c:v>
                </c:pt>
                <c:pt idx="2">
                  <c:v>7704</c:v>
                </c:pt>
                <c:pt idx="3">
                  <c:v>18210</c:v>
                </c:pt>
                <c:pt idx="4">
                  <c:v>36234</c:v>
                </c:pt>
                <c:pt idx="5">
                  <c:v>61494</c:v>
                </c:pt>
                <c:pt idx="6">
                  <c:v>98318</c:v>
                </c:pt>
                <c:pt idx="7">
                  <c:v>149866</c:v>
                </c:pt>
                <c:pt idx="8">
                  <c:v>217460</c:v>
                </c:pt>
                <c:pt idx="9">
                  <c:v>316532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9-BC4F-8034-3AED60D8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47372863"/>
        <c:axId val="5411840"/>
      </c:barChart>
      <c:catAx>
        <c:axId val="214737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 b="0" i="1">
                    <a:solidFill>
                      <a:schemeClr val="tx1"/>
                    </a:solidFill>
                    <a:latin typeface="Times" pitchFamily="2" charset="0"/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5411840"/>
        <c:crosses val="autoZero"/>
        <c:auto val="1"/>
        <c:lblAlgn val="ctr"/>
        <c:lblOffset val="100"/>
        <c:noMultiLvlLbl val="0"/>
      </c:catAx>
      <c:valAx>
        <c:axId val="54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chemeClr val="tx1"/>
                    </a:solidFill>
                    <a:latin typeface="Times" pitchFamily="2" charset="0"/>
                  </a:rPr>
                  <a:t>Time (millisecodns)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473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vs CPU vs Multi'!$C$2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'GPU vs CPU vs Multi'!$B$3:$B$12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'GPU vs CPU vs Multi'!$C$3:$C$12</c:f>
              <c:numCache>
                <c:formatCode>General</c:formatCode>
                <c:ptCount val="10"/>
                <c:pt idx="0">
                  <c:v>6</c:v>
                </c:pt>
                <c:pt idx="1">
                  <c:v>30</c:v>
                </c:pt>
                <c:pt idx="2">
                  <c:v>102</c:v>
                </c:pt>
                <c:pt idx="3">
                  <c:v>258</c:v>
                </c:pt>
                <c:pt idx="4">
                  <c:v>406</c:v>
                </c:pt>
                <c:pt idx="5">
                  <c:v>688</c:v>
                </c:pt>
                <c:pt idx="6">
                  <c:v>1102</c:v>
                </c:pt>
                <c:pt idx="7">
                  <c:v>1686</c:v>
                </c:pt>
                <c:pt idx="8">
                  <c:v>2476</c:v>
                </c:pt>
                <c:pt idx="9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A-304A-990F-D080DEAE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147372863"/>
        <c:axId val="5411840"/>
      </c:barChart>
      <c:lineChart>
        <c:grouping val="standard"/>
        <c:varyColors val="0"/>
        <c:ser>
          <c:idx val="1"/>
          <c:order val="1"/>
          <c:tx>
            <c:strRef>
              <c:f>'GPU vs CPU vs Multi'!$F$2</c:f>
              <c:strCache>
                <c:ptCount val="1"/>
                <c:pt idx="0">
                  <c:v>GPU vs CPU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rgbClr val="A5A5A5"/>
                </a:solidFill>
              </a:ln>
              <a:effectLst/>
            </c:spPr>
          </c:marker>
          <c:cat>
            <c:numRef>
              <c:f>'GPU vs CPU vs Multi'!$B$3:$B$12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'GPU vs CPU vs Multi'!$F$3:$F$12</c:f>
              <c:numCache>
                <c:formatCode>General</c:formatCode>
                <c:ptCount val="10"/>
                <c:pt idx="0">
                  <c:v>102</c:v>
                </c:pt>
                <c:pt idx="1">
                  <c:v>125.2</c:v>
                </c:pt>
                <c:pt idx="2">
                  <c:v>167</c:v>
                </c:pt>
                <c:pt idx="3">
                  <c:v>117.00775193798449</c:v>
                </c:pt>
                <c:pt idx="4">
                  <c:v>196.02463054187191</c:v>
                </c:pt>
                <c:pt idx="5">
                  <c:v>191.17151162790697</c:v>
                </c:pt>
                <c:pt idx="6">
                  <c:v>196.35753176043556</c:v>
                </c:pt>
                <c:pt idx="7">
                  <c:v>189.48279952550416</c:v>
                </c:pt>
                <c:pt idx="8">
                  <c:v>181.99434571890146</c:v>
                </c:pt>
                <c:pt idx="9">
                  <c:v>191.36119585112874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A-304A-990F-D080DEAEA5E0}"/>
            </c:ext>
          </c:extLst>
        </c:ser>
        <c:ser>
          <c:idx val="2"/>
          <c:order val="2"/>
          <c:tx>
            <c:strRef>
              <c:f>'GPU vs CPU vs Multi'!$G$2</c:f>
              <c:strCache>
                <c:ptCount val="1"/>
                <c:pt idx="0">
                  <c:v>GPU vs Multi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'GPU vs CPU vs Multi'!$B$3:$B$12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'GPU vs CPU vs Multi'!$G$3:$G$12</c:f>
              <c:numCache>
                <c:formatCode>General</c:formatCode>
                <c:ptCount val="10"/>
                <c:pt idx="0">
                  <c:v>45.666666666666664</c:v>
                </c:pt>
                <c:pt idx="1">
                  <c:v>73</c:v>
                </c:pt>
                <c:pt idx="2">
                  <c:v>75.529411764705884</c:v>
                </c:pt>
                <c:pt idx="3">
                  <c:v>70.581395348837205</c:v>
                </c:pt>
                <c:pt idx="4">
                  <c:v>89.246305418719217</c:v>
                </c:pt>
                <c:pt idx="5">
                  <c:v>89.380813953488371</c:v>
                </c:pt>
                <c:pt idx="6">
                  <c:v>89.21778584392014</c:v>
                </c:pt>
                <c:pt idx="7">
                  <c:v>88.888493475682083</c:v>
                </c:pt>
                <c:pt idx="8">
                  <c:v>87.827140549273025</c:v>
                </c:pt>
                <c:pt idx="9">
                  <c:v>96.562538133007934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A-304A-990F-D080DEAE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624"/>
        <c:axId val="26605984"/>
      </c:lineChart>
      <c:catAx>
        <c:axId val="214737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 b="0" i="1">
                    <a:solidFill>
                      <a:schemeClr val="tx1"/>
                    </a:solidFill>
                    <a:latin typeface="Times" pitchFamily="2" charset="0"/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5411840"/>
        <c:crosses val="autoZero"/>
        <c:auto val="1"/>
        <c:lblAlgn val="ctr"/>
        <c:lblOffset val="100"/>
        <c:noMultiLvlLbl val="0"/>
      </c:catAx>
      <c:valAx>
        <c:axId val="54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chemeClr val="tx1"/>
                    </a:solidFill>
                    <a:latin typeface="Times" pitchFamily="2" charset="0"/>
                  </a:rPr>
                  <a:t>Time (millisecodns)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47372863"/>
        <c:crosses val="autoZero"/>
        <c:crossBetween val="between"/>
      </c:valAx>
      <c:valAx>
        <c:axId val="26605984"/>
        <c:scaling>
          <c:orientation val="minMax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chemeClr val="tx1"/>
                    </a:solidFill>
                    <a:latin typeface="Times" pitchFamily="2" charset="0"/>
                  </a:rPr>
                  <a:t>Speedup (Alternative</a:t>
                </a:r>
                <a:r>
                  <a:rPr lang="en-US" sz="1400" i="1" baseline="0">
                    <a:solidFill>
                      <a:schemeClr val="tx1"/>
                    </a:solidFill>
                    <a:latin typeface="Times" pitchFamily="2" charset="0"/>
                  </a:rPr>
                  <a:t> / GPU)</a:t>
                </a:r>
                <a:endParaRPr lang="en-US" sz="1400" i="1">
                  <a:solidFill>
                    <a:schemeClr val="tx1"/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416624"/>
        <c:crosses val="max"/>
        <c:crossBetween val="between"/>
      </c:valAx>
      <c:catAx>
        <c:axId val="64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05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'GPU analysis'!$K$2</c:f>
              <c:strCache>
                <c:ptCount val="1"/>
                <c:pt idx="0">
                  <c:v>Memcpy / Kernel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analysis'!$B$3:$B$12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'GPU analysis'!$K$3:$K$12</c:f>
              <c:numCache>
                <c:formatCode>0.00%</c:formatCode>
                <c:ptCount val="10"/>
                <c:pt idx="0">
                  <c:v>0.21660318504450787</c:v>
                </c:pt>
                <c:pt idx="1">
                  <c:v>0.7515338412111694</c:v>
                </c:pt>
                <c:pt idx="2">
                  <c:v>0.75968578299009959</c:v>
                </c:pt>
                <c:pt idx="3">
                  <c:v>0.57243962700247075</c:v>
                </c:pt>
                <c:pt idx="4">
                  <c:v>0.46102467389596136</c:v>
                </c:pt>
                <c:pt idx="5">
                  <c:v>0.4203624903016252</c:v>
                </c:pt>
                <c:pt idx="6">
                  <c:v>4.0703466273330914E-2</c:v>
                </c:pt>
                <c:pt idx="7">
                  <c:v>3.2977980720446498E-2</c:v>
                </c:pt>
                <c:pt idx="8">
                  <c:v>3.4513926156488184E-2</c:v>
                </c:pt>
                <c:pt idx="9">
                  <c:v>2.8001981138750513E-2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F-2E41-AE8A-2DB493DBFD09}"/>
            </c:ext>
          </c:extLst>
        </c:ser>
        <c:ser>
          <c:idx val="0"/>
          <c:order val="1"/>
          <c:tx>
            <c:strRef>
              <c:f>'GPU analysis'!$J$2</c:f>
              <c:strCache>
                <c:ptCount val="1"/>
                <c:pt idx="0">
                  <c:v>Malloc / Kernel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3AF-2E41-AE8A-2DB493DBFD09}"/>
                </c:ext>
              </c:extLst>
            </c:dLbl>
            <c:dLbl>
              <c:idx val="6"/>
              <c:layout>
                <c:manualLayout>
                  <c:x val="6.9444444444444441E-3"/>
                  <c:y val="-3.00925925925925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AF-2E41-AE8A-2DB493DBFD09}"/>
                </c:ext>
              </c:extLst>
            </c:dLbl>
            <c:dLbl>
              <c:idx val="7"/>
              <c:layout>
                <c:manualLayout>
                  <c:x val="6.9444444444444441E-3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AF-2E41-AE8A-2DB493DBFD09}"/>
                </c:ext>
              </c:extLst>
            </c:dLbl>
            <c:dLbl>
              <c:idx val="8"/>
              <c:layout>
                <c:manualLayout>
                  <c:x val="8.6805555555554276E-3"/>
                  <c:y val="-3.00925925925927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AF-2E41-AE8A-2DB493DBFD09}"/>
                </c:ext>
              </c:extLst>
            </c:dLbl>
            <c:dLbl>
              <c:idx val="9"/>
              <c:layout>
                <c:manualLayout>
                  <c:x val="8.6805555555555559E-3"/>
                  <c:y val="-3.70370370370370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AF-2E41-AE8A-2DB493DBF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analysis'!$B$3:$B$12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'GPU analysis'!$J$3:$J$12</c:f>
              <c:numCache>
                <c:formatCode>0.00%</c:formatCode>
                <c:ptCount val="10"/>
                <c:pt idx="0">
                  <c:v>0.32901340010397545</c:v>
                </c:pt>
                <c:pt idx="1">
                  <c:v>0.17117560467190304</c:v>
                </c:pt>
                <c:pt idx="2">
                  <c:v>6.6803019922352561E-2</c:v>
                </c:pt>
                <c:pt idx="3">
                  <c:v>3.9767275045827694E-2</c:v>
                </c:pt>
                <c:pt idx="4">
                  <c:v>9.0486405783435572E-3</c:v>
                </c:pt>
                <c:pt idx="5">
                  <c:v>3.6124698205860966E-3</c:v>
                </c:pt>
                <c:pt idx="6">
                  <c:v>2.2667215067793804E-4</c:v>
                </c:pt>
                <c:pt idx="7">
                  <c:v>1.3431151699644879E-4</c:v>
                </c:pt>
                <c:pt idx="8">
                  <c:v>1.1983068584308254E-4</c:v>
                </c:pt>
                <c:pt idx="9">
                  <c:v>1.4733708671525188E-4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F-2E41-AE8A-2DB493DB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145360351"/>
        <c:axId val="2145362031"/>
      </c:barChart>
      <c:catAx>
        <c:axId val="214536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chemeClr val="tx1"/>
                    </a:solidFill>
                    <a:latin typeface="Times" pitchFamily="2" charset="0"/>
                  </a:rPr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45362031"/>
        <c:crosses val="autoZero"/>
        <c:auto val="1"/>
        <c:lblAlgn val="ctr"/>
        <c:lblOffset val="100"/>
        <c:noMultiLvlLbl val="0"/>
      </c:catAx>
      <c:valAx>
        <c:axId val="21453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chemeClr val="tx1"/>
                    </a:solidFill>
                    <a:latin typeface="Times" pitchFamily="2" charset="0"/>
                  </a:rPr>
                  <a:t>Percent of Kernel</a:t>
                </a:r>
                <a:r>
                  <a:rPr lang="en-US" sz="1400" i="1" baseline="0">
                    <a:solidFill>
                      <a:schemeClr val="tx1"/>
                    </a:solidFill>
                    <a:latin typeface="Times" pitchFamily="2" charset="0"/>
                  </a:rPr>
                  <a:t> runtime</a:t>
                </a:r>
                <a:endParaRPr lang="en-US" sz="1400" i="1">
                  <a:solidFill>
                    <a:schemeClr val="tx1"/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1453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CUDA (n=4000)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'CUDA vs OpenACC'!$B$7:$B$9</c:f>
              <c:strCache>
                <c:ptCount val="3"/>
                <c:pt idx="0">
                  <c:v>GeForce GTX TITAN X</c:v>
                </c:pt>
                <c:pt idx="1">
                  <c:v>GeForce GTX TITAN Z</c:v>
                </c:pt>
                <c:pt idx="2">
                  <c:v>GeForce GTX TITAN Black</c:v>
                </c:pt>
              </c:strCache>
            </c:strRef>
          </c:cat>
          <c:val>
            <c:numRef>
              <c:f>'CUDA vs OpenACC'!$C$7:$C$9</c:f>
              <c:numCache>
                <c:formatCode>General</c:formatCode>
                <c:ptCount val="3"/>
                <c:pt idx="0">
                  <c:v>1423.3333333333333</c:v>
                </c:pt>
                <c:pt idx="1">
                  <c:v>1880</c:v>
                </c:pt>
                <c:pt idx="2">
                  <c:v>1136.6666666666667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6C-8947-A5A1-738A51C5F719}"/>
            </c:ext>
          </c:extLst>
        </c:ser>
        <c:ser>
          <c:idx val="3"/>
          <c:order val="1"/>
          <c:tx>
            <c:v>OpenACC (n = 4000)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'CUDA vs OpenACC'!$B$7:$B$9</c:f>
              <c:strCache>
                <c:ptCount val="3"/>
                <c:pt idx="0">
                  <c:v>GeForce GTX TITAN X</c:v>
                </c:pt>
                <c:pt idx="1">
                  <c:v>GeForce GTX TITAN Z</c:v>
                </c:pt>
                <c:pt idx="2">
                  <c:v>GeForce GTX TITAN Black</c:v>
                </c:pt>
              </c:strCache>
            </c:strRef>
          </c:cat>
          <c:val>
            <c:numRef>
              <c:f>'CUDA vs OpenACC'!$D$7:$D$9</c:f>
              <c:numCache>
                <c:formatCode>General</c:formatCode>
                <c:ptCount val="3"/>
                <c:pt idx="0">
                  <c:v>1790</c:v>
                </c:pt>
                <c:pt idx="1">
                  <c:v>1576.6666666666667</c:v>
                </c:pt>
                <c:pt idx="2">
                  <c:v>1416.6666666666667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6C-8947-A5A1-738A51C5F719}"/>
            </c:ext>
          </c:extLst>
        </c:ser>
        <c:ser>
          <c:idx val="0"/>
          <c:order val="2"/>
          <c:tx>
            <c:v>CUDA (n = 5000)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'CUDA vs OpenACC'!$B$7:$B$9</c:f>
              <c:strCache>
                <c:ptCount val="3"/>
                <c:pt idx="0">
                  <c:v>GeForce GTX TITAN X</c:v>
                </c:pt>
                <c:pt idx="1">
                  <c:v>GeForce GTX TITAN Z</c:v>
                </c:pt>
                <c:pt idx="2">
                  <c:v>GeForce GTX TITAN Black</c:v>
                </c:pt>
              </c:strCache>
            </c:strRef>
          </c:cat>
          <c:val>
            <c:numRef>
              <c:f>'CUDA vs OpenACC'!$C$12:$C$14</c:f>
              <c:numCache>
                <c:formatCode>General</c:formatCode>
                <c:ptCount val="3"/>
                <c:pt idx="0">
                  <c:v>2516.6666666666665</c:v>
                </c:pt>
                <c:pt idx="1">
                  <c:v>4293.333333333333</c:v>
                </c:pt>
                <c:pt idx="2">
                  <c:v>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6C-8947-A5A1-738A51C5F719}"/>
            </c:ext>
          </c:extLst>
        </c:ser>
        <c:ser>
          <c:idx val="1"/>
          <c:order val="3"/>
          <c:tx>
            <c:v>OpenACC (n = 5000)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'CUDA vs OpenACC'!$B$7:$B$9</c:f>
              <c:strCache>
                <c:ptCount val="3"/>
                <c:pt idx="0">
                  <c:v>GeForce GTX TITAN X</c:v>
                </c:pt>
                <c:pt idx="1">
                  <c:v>GeForce GTX TITAN Z</c:v>
                </c:pt>
                <c:pt idx="2">
                  <c:v>GeForce GTX TITAN Black</c:v>
                </c:pt>
              </c:strCache>
            </c:strRef>
          </c:cat>
          <c:val>
            <c:numRef>
              <c:f>'CUDA vs OpenACC'!$D$12:$D$14</c:f>
              <c:numCache>
                <c:formatCode>General</c:formatCode>
                <c:ptCount val="3"/>
                <c:pt idx="0">
                  <c:v>3916.6666666666665</c:v>
                </c:pt>
                <c:pt idx="1">
                  <c:v>4623.333333333333</c:v>
                </c:pt>
                <c:pt idx="2">
                  <c:v>2986.6666666666665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6C-8947-A5A1-738A51C5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59536"/>
        <c:axId val="8039344"/>
      </c:barChart>
      <c:catAx>
        <c:axId val="275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8039344"/>
        <c:crosses val="autoZero"/>
        <c:auto val="1"/>
        <c:lblAlgn val="ctr"/>
        <c:lblOffset val="100"/>
        <c:noMultiLvlLbl val="0"/>
      </c:catAx>
      <c:valAx>
        <c:axId val="8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chemeClr val="tx1"/>
                    </a:solidFill>
                    <a:latin typeface="Times" pitchFamily="2" charset="0"/>
                  </a:rPr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27559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4</xdr:row>
      <xdr:rowOff>190500</xdr:rowOff>
    </xdr:from>
    <xdr:to>
      <xdr:col>11</xdr:col>
      <xdr:colOff>139700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D8FF9-9A32-D14B-B18B-AF0F39FDE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5</xdr:row>
      <xdr:rowOff>12700</xdr:rowOff>
    </xdr:from>
    <xdr:to>
      <xdr:col>20</xdr:col>
      <xdr:colOff>330200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1B4BE-0346-F747-B7FA-E62F9DE0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3</xdr:row>
      <xdr:rowOff>101600</xdr:rowOff>
    </xdr:from>
    <xdr:to>
      <xdr:col>14</xdr:col>
      <xdr:colOff>749300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76F7F-B628-7F45-8B37-408B40C78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4</xdr:row>
      <xdr:rowOff>165100</xdr:rowOff>
    </xdr:from>
    <xdr:to>
      <xdr:col>13</xdr:col>
      <xdr:colOff>647700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25249-04B0-A443-AE57-9804C4A9B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80B4-6268-C142-8784-1BD1420884F8}">
  <dimension ref="B2:J12"/>
  <sheetViews>
    <sheetView tabSelected="1" workbookViewId="0">
      <selection activeCell="V17" sqref="V17"/>
    </sheetView>
  </sheetViews>
  <sheetFormatPr baseColWidth="10" defaultRowHeight="16"/>
  <cols>
    <col min="1" max="1" width="4" customWidth="1"/>
    <col min="6" max="6" width="11" bestFit="1" customWidth="1"/>
    <col min="7" max="7" width="12" bestFit="1" customWidth="1"/>
  </cols>
  <sheetData>
    <row r="2" spans="2:10">
      <c r="B2" s="1" t="s">
        <v>4</v>
      </c>
      <c r="C2" s="1" t="s">
        <v>2</v>
      </c>
      <c r="D2" s="1" t="s">
        <v>0</v>
      </c>
      <c r="E2" s="1" t="s">
        <v>20</v>
      </c>
      <c r="F2" s="1" t="s">
        <v>8</v>
      </c>
      <c r="G2" s="1" t="s">
        <v>9</v>
      </c>
      <c r="I2" s="1" t="s">
        <v>0</v>
      </c>
      <c r="J2" t="s">
        <v>1</v>
      </c>
    </row>
    <row r="3" spans="2:10">
      <c r="B3">
        <v>500</v>
      </c>
      <c r="C3">
        <f>AVERAGEIFS('GPU,CPU,Multi backend'!C:C,'GPU,CPU,Multi backend'!$B:$B,$B3)</f>
        <v>6</v>
      </c>
      <c r="D3">
        <f>AVERAGEIFS('GPU,CPU,Multi backend'!D:D,'GPU,CPU,Multi backend'!$B:$B,$B3)</f>
        <v>612</v>
      </c>
      <c r="E3">
        <f>AVERAGEIFS('GPU,CPU,Multi backend'!E:E,'GPU,CPU,Multi backend'!$B:$B,$B3)</f>
        <v>274</v>
      </c>
      <c r="F3">
        <f>D3/C3</f>
        <v>102</v>
      </c>
      <c r="G3">
        <f>E3/C3</f>
        <v>45.666666666666664</v>
      </c>
      <c r="I3" s="1" t="s">
        <v>2</v>
      </c>
      <c r="J3" t="s">
        <v>3</v>
      </c>
    </row>
    <row r="4" spans="2:10">
      <c r="B4">
        <v>1000</v>
      </c>
      <c r="C4">
        <f>AVERAGEIFS('GPU,CPU,Multi backend'!C:C,'GPU,CPU,Multi backend'!$B:$B,$B4)</f>
        <v>30</v>
      </c>
      <c r="D4">
        <f>AVERAGEIFS('GPU,CPU,Multi backend'!D:D,'GPU,CPU,Multi backend'!$B:$B,$B4)</f>
        <v>3756</v>
      </c>
      <c r="E4">
        <f>AVERAGEIFS('GPU,CPU,Multi backend'!E:E,'GPU,CPU,Multi backend'!$B:$B,$B4)</f>
        <v>2190</v>
      </c>
      <c r="F4">
        <f t="shared" ref="F4:F12" si="0">D4/C4</f>
        <v>125.2</v>
      </c>
      <c r="G4">
        <f t="shared" ref="G4:G12" si="1">E4/C4</f>
        <v>73</v>
      </c>
      <c r="I4" s="1" t="s">
        <v>6</v>
      </c>
      <c r="J4" t="s">
        <v>7</v>
      </c>
    </row>
    <row r="5" spans="2:10">
      <c r="B5">
        <v>1500</v>
      </c>
      <c r="C5">
        <f>AVERAGEIFS('GPU,CPU,Multi backend'!C:C,'GPU,CPU,Multi backend'!$B:$B,$B5)</f>
        <v>102</v>
      </c>
      <c r="D5">
        <f>AVERAGEIFS('GPU,CPU,Multi backend'!D:D,'GPU,CPU,Multi backend'!$B:$B,$B5)</f>
        <v>17034</v>
      </c>
      <c r="E5">
        <f>AVERAGEIFS('GPU,CPU,Multi backend'!E:E,'GPU,CPU,Multi backend'!$B:$B,$B5)</f>
        <v>7704</v>
      </c>
      <c r="F5">
        <f t="shared" si="0"/>
        <v>167</v>
      </c>
      <c r="G5">
        <f t="shared" si="1"/>
        <v>75.529411764705884</v>
      </c>
    </row>
    <row r="6" spans="2:10">
      <c r="B6">
        <v>2000</v>
      </c>
      <c r="C6">
        <f>AVERAGEIFS('GPU,CPU,Multi backend'!C:C,'GPU,CPU,Multi backend'!$B:$B,$B6)</f>
        <v>258</v>
      </c>
      <c r="D6">
        <f>AVERAGEIFS('GPU,CPU,Multi backend'!D:D,'GPU,CPU,Multi backend'!$B:$B,$B6)</f>
        <v>30188</v>
      </c>
      <c r="E6">
        <f>AVERAGEIFS('GPU,CPU,Multi backend'!E:E,'GPU,CPU,Multi backend'!$B:$B,$B6)</f>
        <v>18210</v>
      </c>
      <c r="F6">
        <f t="shared" si="0"/>
        <v>117.00775193798449</v>
      </c>
      <c r="G6">
        <f t="shared" si="1"/>
        <v>70.581395348837205</v>
      </c>
    </row>
    <row r="7" spans="2:10">
      <c r="B7">
        <v>2500</v>
      </c>
      <c r="C7">
        <f>AVERAGEIFS('GPU,CPU,Multi backend'!C:C,'GPU,CPU,Multi backend'!$B:$B,$B7)</f>
        <v>406</v>
      </c>
      <c r="D7">
        <f>AVERAGEIFS('GPU,CPU,Multi backend'!D:D,'GPU,CPU,Multi backend'!$B:$B,$B7)</f>
        <v>79586</v>
      </c>
      <c r="E7">
        <f>AVERAGEIFS('GPU,CPU,Multi backend'!E:E,'GPU,CPU,Multi backend'!$B:$B,$B7)</f>
        <v>36234</v>
      </c>
      <c r="F7">
        <f t="shared" si="0"/>
        <v>196.02463054187191</v>
      </c>
      <c r="G7">
        <f t="shared" si="1"/>
        <v>89.246305418719217</v>
      </c>
    </row>
    <row r="8" spans="2:10">
      <c r="B8">
        <v>3000</v>
      </c>
      <c r="C8">
        <f>AVERAGEIFS('GPU,CPU,Multi backend'!C:C,'GPU,CPU,Multi backend'!$B:$B,$B8)</f>
        <v>688</v>
      </c>
      <c r="D8">
        <f>AVERAGEIFS('GPU,CPU,Multi backend'!D:D,'GPU,CPU,Multi backend'!$B:$B,$B8)</f>
        <v>131526</v>
      </c>
      <c r="E8">
        <f>AVERAGEIFS('GPU,CPU,Multi backend'!E:E,'GPU,CPU,Multi backend'!$B:$B,$B8)</f>
        <v>61494</v>
      </c>
      <c r="F8">
        <f t="shared" si="0"/>
        <v>191.17151162790697</v>
      </c>
      <c r="G8">
        <f t="shared" si="1"/>
        <v>89.380813953488371</v>
      </c>
    </row>
    <row r="9" spans="2:10">
      <c r="B9">
        <v>3500</v>
      </c>
      <c r="C9">
        <f>AVERAGEIFS('GPU,CPU,Multi backend'!C:C,'GPU,CPU,Multi backend'!$B:$B,$B9)</f>
        <v>1102</v>
      </c>
      <c r="D9">
        <f>AVERAGEIFS('GPU,CPU,Multi backend'!D:D,'GPU,CPU,Multi backend'!$B:$B,$B9)</f>
        <v>216386</v>
      </c>
      <c r="E9">
        <f>AVERAGEIFS('GPU,CPU,Multi backend'!E:E,'GPU,CPU,Multi backend'!$B:$B,$B9)</f>
        <v>98318</v>
      </c>
      <c r="F9">
        <f t="shared" si="0"/>
        <v>196.35753176043556</v>
      </c>
      <c r="G9">
        <f t="shared" si="1"/>
        <v>89.21778584392014</v>
      </c>
    </row>
    <row r="10" spans="2:10">
      <c r="B10">
        <v>4000</v>
      </c>
      <c r="C10">
        <f>AVERAGEIFS('GPU,CPU,Multi backend'!C:C,'GPU,CPU,Multi backend'!$B:$B,$B10)</f>
        <v>1686</v>
      </c>
      <c r="D10">
        <f>AVERAGEIFS('GPU,CPU,Multi backend'!D:D,'GPU,CPU,Multi backend'!$B:$B,$B10)</f>
        <v>319468</v>
      </c>
      <c r="E10">
        <f>AVERAGEIFS('GPU,CPU,Multi backend'!E:E,'GPU,CPU,Multi backend'!$B:$B,$B10)</f>
        <v>149866</v>
      </c>
      <c r="F10">
        <f t="shared" si="0"/>
        <v>189.48279952550416</v>
      </c>
      <c r="G10">
        <f t="shared" si="1"/>
        <v>88.888493475682083</v>
      </c>
    </row>
    <row r="11" spans="2:10">
      <c r="B11">
        <v>4500</v>
      </c>
      <c r="C11">
        <f>AVERAGEIFS('GPU,CPU,Multi backend'!C:C,'GPU,CPU,Multi backend'!$B:$B,$B11)</f>
        <v>2476</v>
      </c>
      <c r="D11">
        <f>AVERAGEIFS('GPU,CPU,Multi backend'!D:D,'GPU,CPU,Multi backend'!$B:$B,$B11)</f>
        <v>450618</v>
      </c>
      <c r="E11">
        <f>AVERAGEIFS('GPU,CPU,Multi backend'!E:E,'GPU,CPU,Multi backend'!$B:$B,$B11)</f>
        <v>217460</v>
      </c>
      <c r="F11">
        <f t="shared" si="0"/>
        <v>181.99434571890146</v>
      </c>
      <c r="G11">
        <f t="shared" si="1"/>
        <v>87.827140549273025</v>
      </c>
    </row>
    <row r="12" spans="2:10">
      <c r="B12">
        <v>5000</v>
      </c>
      <c r="C12">
        <f>AVERAGEIFS('GPU,CPU,Multi backend'!C:C,'GPU,CPU,Multi backend'!$B:$B,$B12)</f>
        <v>3278</v>
      </c>
      <c r="D12">
        <f>AVERAGEIFS('GPU,CPU,Multi backend'!D:D,'GPU,CPU,Multi backend'!$B:$B,$B12)</f>
        <v>627282</v>
      </c>
      <c r="E12">
        <f>AVERAGEIFS('GPU,CPU,Multi backend'!E:E,'GPU,CPU,Multi backend'!$B:$B,$B12)</f>
        <v>316532</v>
      </c>
      <c r="F12">
        <f t="shared" si="0"/>
        <v>191.36119585112874</v>
      </c>
      <c r="G12">
        <f t="shared" si="1"/>
        <v>96.562538133007934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507F-5889-D349-A842-B22687504362}">
  <dimension ref="B1:L12"/>
  <sheetViews>
    <sheetView workbookViewId="0">
      <selection activeCell="C2" sqref="C2"/>
    </sheetView>
  </sheetViews>
  <sheetFormatPr baseColWidth="10" defaultRowHeight="16"/>
  <cols>
    <col min="1" max="1" width="4.6640625" customWidth="1"/>
    <col min="6" max="6" width="12.1640625" bestFit="1" customWidth="1"/>
    <col min="10" max="10" width="13.83203125" bestFit="1" customWidth="1"/>
    <col min="11" max="11" width="15.5" bestFit="1" customWidth="1"/>
  </cols>
  <sheetData>
    <row r="1" spans="2:12">
      <c r="K1" s="1" t="s">
        <v>2</v>
      </c>
      <c r="L1" t="s">
        <v>3</v>
      </c>
    </row>
    <row r="2" spans="2:12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spans="2:12">
      <c r="B3">
        <v>500</v>
      </c>
      <c r="C3">
        <f>AVERAGEIFS('nvprof backend'!B:B,'nvprof backend'!$A:$A,$B3)</f>
        <v>43.333333333333336</v>
      </c>
      <c r="D3">
        <f>AVERAGEIFS('nvprof backend'!C:C,'nvprof backend'!$A:$A,$B3)</f>
        <v>0.62835333333333332</v>
      </c>
      <c r="E3">
        <f>AVERAGEIFS('nvprof backend'!D:D,'nvprof backend'!$A:$A,$B3)</f>
        <v>0.33905333333333337</v>
      </c>
      <c r="F3">
        <f>AVERAGEIFS('nvprof backend'!E:E,'nvprof backend'!$A:$A,$B3)</f>
        <v>0.13610333333333333</v>
      </c>
      <c r="G3">
        <f>AVERAGEIFS('nvprof backend'!F:F,'nvprof backend'!$A:$A,$B3)</f>
        <v>0.20673666666666665</v>
      </c>
      <c r="H3">
        <f>AVERAGEIFS('nvprof backend'!G:G,'nvprof backend'!$A:$A,$B3)</f>
        <v>0.43049333333333334</v>
      </c>
      <c r="I3">
        <f>AVERAGEIFS('nvprof backend'!H:H,'nvprof backend'!$A:$A,$B3)</f>
        <v>0.80845333333333336</v>
      </c>
      <c r="J3" s="3">
        <f>G3/D3</f>
        <v>0.32901340010397545</v>
      </c>
      <c r="K3" s="3">
        <f>F3/D3</f>
        <v>0.21660318504450787</v>
      </c>
    </row>
    <row r="4" spans="2:12">
      <c r="B4">
        <v>1000</v>
      </c>
      <c r="C4">
        <f>AVERAGEIFS('nvprof backend'!B:B,'nvprof backend'!$A:$A,$B4)</f>
        <v>90</v>
      </c>
      <c r="D4">
        <f>AVERAGEIFS('nvprof backend'!C:C,'nvprof backend'!$A:$A,$B4)</f>
        <v>3.102233333333333</v>
      </c>
      <c r="E4">
        <f>AVERAGEIFS('nvprof backend'!D:D,'nvprof backend'!$A:$A,$B4)</f>
        <v>0.35627999999999971</v>
      </c>
      <c r="F4">
        <f>AVERAGEIFS('nvprof backend'!E:E,'nvprof backend'!$A:$A,$B4)</f>
        <v>2.3314333333333299</v>
      </c>
      <c r="G4">
        <f>AVERAGEIFS('nvprof backend'!F:F,'nvprof backend'!$A:$A,$B4)</f>
        <v>0.53102666666666665</v>
      </c>
      <c r="H4">
        <f>AVERAGEIFS('nvprof backend'!G:G,'nvprof backend'!$A:$A,$B4)</f>
        <v>0.48401999999999967</v>
      </c>
      <c r="I4">
        <f>AVERAGEIFS('nvprof backend'!H:H,'nvprof backend'!$A:$A,$B4)</f>
        <v>1.3102</v>
      </c>
      <c r="J4" s="3">
        <f t="shared" ref="J4:J12" si="0">G4/D4</f>
        <v>0.17117560467190304</v>
      </c>
      <c r="K4" s="3">
        <f t="shared" ref="K4:K12" si="1">F4/D4</f>
        <v>0.7515338412111694</v>
      </c>
    </row>
    <row r="5" spans="2:12">
      <c r="B5">
        <v>1500</v>
      </c>
      <c r="C5">
        <f>AVERAGEIFS('nvprof backend'!B:B,'nvprof backend'!$A:$A,$B5)</f>
        <v>183.33333333333334</v>
      </c>
      <c r="D5">
        <f>AVERAGEIFS('nvprof backend'!C:C,'nvprof backend'!$A:$A,$B5)</f>
        <v>9.9251999999999967</v>
      </c>
      <c r="E5">
        <f>AVERAGEIFS('nvprof backend'!D:D,'nvprof backend'!$A:$A,$B5)</f>
        <v>0.53776999999999997</v>
      </c>
      <c r="F5">
        <f>AVERAGEIFS('nvprof backend'!E:E,'nvprof backend'!$A:$A,$B5)</f>
        <v>7.5400333333333336</v>
      </c>
      <c r="G5">
        <f>AVERAGEIFS('nvprof backend'!F:F,'nvprof backend'!$A:$A,$B5)</f>
        <v>0.66303333333333336</v>
      </c>
      <c r="H5">
        <f>AVERAGEIFS('nvprof backend'!G:G,'nvprof backend'!$A:$A,$B5)</f>
        <v>0.57713333333333339</v>
      </c>
      <c r="I5">
        <f>AVERAGEIFS('nvprof backend'!H:H,'nvprof backend'!$A:$A,$B5)</f>
        <v>3.2122666666666668</v>
      </c>
      <c r="J5" s="3">
        <f t="shared" si="0"/>
        <v>6.6803019922352561E-2</v>
      </c>
      <c r="K5" s="3">
        <f t="shared" si="1"/>
        <v>0.75968578299009959</v>
      </c>
    </row>
    <row r="6" spans="2:12">
      <c r="B6">
        <v>2000</v>
      </c>
      <c r="C6">
        <f>AVERAGEIFS('nvprof backend'!B:B,'nvprof backend'!$A:$A,$B6)</f>
        <v>316.66666666666669</v>
      </c>
      <c r="D6">
        <f>AVERAGEIFS('nvprof backend'!C:C,'nvprof backend'!$A:$A,$B6)</f>
        <v>20.911666666666665</v>
      </c>
      <c r="E6">
        <f>AVERAGEIFS('nvprof backend'!D:D,'nvprof backend'!$A:$A,$B6)</f>
        <v>1.0023266666666635</v>
      </c>
      <c r="F6">
        <f>AVERAGEIFS('nvprof backend'!E:E,'nvprof backend'!$A:$A,$B6)</f>
        <v>11.970666666666666</v>
      </c>
      <c r="G6">
        <f>AVERAGEIFS('nvprof backend'!F:F,'nvprof backend'!$A:$A,$B6)</f>
        <v>0.83160000000000001</v>
      </c>
      <c r="H6">
        <f>AVERAGEIFS('nvprof backend'!G:G,'nvprof backend'!$A:$A,$B6)</f>
        <v>0.63060666666666665</v>
      </c>
      <c r="I6">
        <f>AVERAGEIFS('nvprof backend'!H:H,'nvprof backend'!$A:$A,$B6)</f>
        <v>9.8658000000000001</v>
      </c>
      <c r="J6" s="3">
        <f t="shared" si="0"/>
        <v>3.9767275045827694E-2</v>
      </c>
      <c r="K6" s="3">
        <f t="shared" si="1"/>
        <v>0.57243962700247075</v>
      </c>
    </row>
    <row r="7" spans="2:12">
      <c r="B7">
        <v>2500</v>
      </c>
      <c r="C7">
        <f>AVERAGEIFS('nvprof backend'!B:B,'nvprof backend'!$A:$A,$B7)</f>
        <v>536.66666666666663</v>
      </c>
      <c r="D7">
        <f>AVERAGEIFS('nvprof backend'!C:C,'nvprof backend'!$A:$A,$B7)</f>
        <v>42.419999999999966</v>
      </c>
      <c r="E7">
        <f>AVERAGEIFS('nvprof backend'!D:D,'nvprof backend'!$A:$A,$B7)</f>
        <v>2.3361166666666628</v>
      </c>
      <c r="F7">
        <f>AVERAGEIFS('nvprof backend'!E:E,'nvprof backend'!$A:$A,$B7)</f>
        <v>19.556666666666665</v>
      </c>
      <c r="G7">
        <f>AVERAGEIFS('nvprof backend'!F:F,'nvprof backend'!$A:$A,$B7)</f>
        <v>0.38384333333333337</v>
      </c>
      <c r="H7">
        <f>AVERAGEIFS('nvprof backend'!G:G,'nvprof backend'!$A:$A,$B7)</f>
        <v>0.63561666666666605</v>
      </c>
      <c r="I7">
        <f>AVERAGEIFS('nvprof backend'!H:H,'nvprof backend'!$A:$A,$B7)</f>
        <v>24.9553333333333</v>
      </c>
      <c r="J7" s="3">
        <f t="shared" si="0"/>
        <v>9.0486405783435572E-3</v>
      </c>
      <c r="K7" s="3">
        <f t="shared" si="1"/>
        <v>0.46102467389596136</v>
      </c>
    </row>
    <row r="8" spans="2:12">
      <c r="B8">
        <v>3000</v>
      </c>
      <c r="C8">
        <f>AVERAGEIFS('nvprof backend'!B:B,'nvprof backend'!$A:$A,$B8)</f>
        <v>793.33333333333337</v>
      </c>
      <c r="D8">
        <f>AVERAGEIFS('nvprof backend'!C:C,'nvprof backend'!$A:$A,$B8)</f>
        <v>69.169666666666629</v>
      </c>
      <c r="E8">
        <f>AVERAGEIFS('nvprof backend'!D:D,'nvprof backend'!$A:$A,$B8)</f>
        <v>5.1607699999999967</v>
      </c>
      <c r="F8">
        <f>AVERAGEIFS('nvprof backend'!E:E,'nvprof backend'!$A:$A,$B8)</f>
        <v>29.076333333333299</v>
      </c>
      <c r="G8">
        <f>AVERAGEIFS('nvprof backend'!F:F,'nvprof backend'!$A:$A,$B8)</f>
        <v>0.24987333333333331</v>
      </c>
      <c r="H8">
        <f>AVERAGEIFS('nvprof backend'!G:G,'nvprof backend'!$A:$A,$B8)</f>
        <v>0.35670000000000002</v>
      </c>
      <c r="I8">
        <f>AVERAGEIFS('nvprof backend'!H:H,'nvprof backend'!$A:$A,$B8)</f>
        <v>44.907333333333334</v>
      </c>
      <c r="J8" s="3">
        <f t="shared" si="0"/>
        <v>3.6124698205860966E-3</v>
      </c>
      <c r="K8" s="3">
        <f t="shared" si="1"/>
        <v>0.4203624903016252</v>
      </c>
    </row>
    <row r="9" spans="2:12">
      <c r="B9">
        <v>3500</v>
      </c>
      <c r="C9">
        <f>AVERAGEIFS('nvprof backend'!B:B,'nvprof backend'!$A:$A,$B9)</f>
        <v>1290</v>
      </c>
      <c r="D9">
        <f>AVERAGEIFS('nvprof backend'!C:C,'nvprof backend'!$A:$A,$B9)</f>
        <v>1175.1333333333266</v>
      </c>
      <c r="E9">
        <f>AVERAGEIFS('nvprof backend'!D:D,'nvprof backend'!$A:$A,$B9)</f>
        <v>13.241899999999967</v>
      </c>
      <c r="F9">
        <f>AVERAGEIFS('nvprof backend'!E:E,'nvprof backend'!$A:$A,$B9)</f>
        <v>47.831999999999994</v>
      </c>
      <c r="G9">
        <f>AVERAGEIFS('nvprof backend'!F:F,'nvprof backend'!$A:$A,$B9)</f>
        <v>0.26636999999999939</v>
      </c>
      <c r="H9">
        <f>AVERAGEIFS('nvprof backend'!G:G,'nvprof backend'!$A:$A,$B9)</f>
        <v>0.11054333333333299</v>
      </c>
      <c r="I9">
        <f>AVERAGEIFS('nvprof backend'!H:H,'nvprof backend'!$A:$A,$B9)</f>
        <v>82.311000000000007</v>
      </c>
      <c r="J9" s="3">
        <f t="shared" si="0"/>
        <v>2.2667215067793804E-4</v>
      </c>
      <c r="K9" s="3">
        <f t="shared" si="1"/>
        <v>4.0703466273330914E-2</v>
      </c>
    </row>
    <row r="10" spans="2:12">
      <c r="B10">
        <v>4000</v>
      </c>
      <c r="C10">
        <f>AVERAGEIFS('nvprof backend'!B:B,'nvprof backend'!$A:$A,$B10)</f>
        <v>1710</v>
      </c>
      <c r="D10">
        <f>AVERAGEIFS('nvprof backend'!C:C,'nvprof backend'!$A:$A,$B10)</f>
        <v>1642.4999999999966</v>
      </c>
      <c r="E10">
        <f>AVERAGEIFS('nvprof backend'!D:D,'nvprof backend'!$A:$A,$B10)</f>
        <v>11.720366666666669</v>
      </c>
      <c r="F10">
        <f>AVERAGEIFS('nvprof backend'!E:E,'nvprof backend'!$A:$A,$B10)</f>
        <v>54.166333333333263</v>
      </c>
      <c r="G10">
        <f>AVERAGEIFS('nvprof backend'!F:F,'nvprof backend'!$A:$A,$B10)</f>
        <v>0.2206066666666667</v>
      </c>
      <c r="H10">
        <f>AVERAGEIFS('nvprof backend'!G:G,'nvprof backend'!$A:$A,$B10)</f>
        <v>0.12845666666666666</v>
      </c>
      <c r="I10">
        <f>AVERAGEIFS('nvprof backend'!H:H,'nvprof backend'!$A:$A,$B10)</f>
        <v>1210.5333333333299</v>
      </c>
      <c r="J10" s="3">
        <f t="shared" si="0"/>
        <v>1.3431151699644879E-4</v>
      </c>
      <c r="K10" s="3">
        <f t="shared" si="1"/>
        <v>3.2977980720446498E-2</v>
      </c>
    </row>
    <row r="11" spans="2:12">
      <c r="B11">
        <v>4500</v>
      </c>
      <c r="C11">
        <f>AVERAGEIFS('nvprof backend'!B:B,'nvprof backend'!$A:$A,$B11)</f>
        <v>2626.6666666666665</v>
      </c>
      <c r="D11">
        <f>AVERAGEIFS('nvprof backend'!C:C,'nvprof backend'!$A:$A,$B11)</f>
        <v>2484.5333333333301</v>
      </c>
      <c r="E11">
        <f>AVERAGEIFS('nvprof backend'!D:D,'nvprof backend'!$A:$A,$B11)</f>
        <v>28.515333333333263</v>
      </c>
      <c r="F11">
        <f>AVERAGEIFS('nvprof backend'!E:E,'nvprof backend'!$A:$A,$B11)</f>
        <v>85.750999999999991</v>
      </c>
      <c r="G11">
        <f>AVERAGEIFS('nvprof backend'!F:F,'nvprof backend'!$A:$A,$B11)</f>
        <v>0.29772333333333295</v>
      </c>
      <c r="H11">
        <f>AVERAGEIFS('nvprof backend'!G:G,'nvprof backend'!$A:$A,$B11)</f>
        <v>0.11864333333333332</v>
      </c>
      <c r="I11">
        <f>AVERAGEIFS('nvprof backend'!H:H,'nvprof backend'!$A:$A,$B11)</f>
        <v>1908.4999999999966</v>
      </c>
      <c r="J11" s="3">
        <f t="shared" si="0"/>
        <v>1.1983068584308254E-4</v>
      </c>
      <c r="K11" s="3">
        <f t="shared" si="1"/>
        <v>3.4513926156488184E-2</v>
      </c>
    </row>
    <row r="12" spans="2:12">
      <c r="B12">
        <v>5000</v>
      </c>
      <c r="C12">
        <f>AVERAGEIFS('nvprof backend'!B:B,'nvprof backend'!$A:$A,$B12)</f>
        <v>3576.6666666666665</v>
      </c>
      <c r="D12">
        <f>AVERAGEIFS('nvprof backend'!C:C,'nvprof backend'!$A:$A,$B12)</f>
        <v>3297.7666666666605</v>
      </c>
      <c r="E12">
        <f>AVERAGEIFS('nvprof backend'!D:D,'nvprof backend'!$A:$A,$B12)</f>
        <v>24.119199999999967</v>
      </c>
      <c r="F12">
        <f>AVERAGEIFS('nvprof backend'!E:E,'nvprof backend'!$A:$A,$B12)</f>
        <v>92.34399999999998</v>
      </c>
      <c r="G12">
        <f>AVERAGEIFS('nvprof backend'!F:F,'nvprof backend'!$A:$A,$B12)</f>
        <v>0.48588333333333295</v>
      </c>
      <c r="H12">
        <f>AVERAGEIFS('nvprof backend'!G:G,'nvprof backend'!$A:$A,$B12)</f>
        <v>0.14415666666666668</v>
      </c>
      <c r="I12">
        <f>AVERAGEIFS('nvprof backend'!H:H,'nvprof backend'!$A:$A,$B12)</f>
        <v>2609.5000000000005</v>
      </c>
      <c r="J12" s="3">
        <f t="shared" si="0"/>
        <v>1.4733708671525188E-4</v>
      </c>
      <c r="K12" s="3">
        <f t="shared" si="1"/>
        <v>2.8001981138750513E-2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7D8E-887C-F44A-AD71-DF15A30ECF91}">
  <dimension ref="B1:H14"/>
  <sheetViews>
    <sheetView workbookViewId="0">
      <selection activeCell="D21" sqref="D21"/>
    </sheetView>
  </sheetViews>
  <sheetFormatPr baseColWidth="10" defaultRowHeight="16"/>
  <cols>
    <col min="1" max="1" width="5.1640625" customWidth="1"/>
    <col min="2" max="2" width="22.83203125" bestFit="1" customWidth="1"/>
    <col min="5" max="5" width="11" customWidth="1"/>
  </cols>
  <sheetData>
    <row r="1" spans="2:8">
      <c r="C1" s="1" t="s">
        <v>3</v>
      </c>
      <c r="D1" s="1"/>
      <c r="E1" s="1" t="s">
        <v>23</v>
      </c>
      <c r="F1" s="1"/>
      <c r="G1" s="1" t="s">
        <v>24</v>
      </c>
      <c r="H1" s="1"/>
    </row>
    <row r="2" spans="2:8">
      <c r="B2" s="1" t="s">
        <v>4</v>
      </c>
      <c r="C2" s="1" t="s">
        <v>21</v>
      </c>
      <c r="D2" s="1" t="s">
        <v>22</v>
      </c>
      <c r="E2" s="1" t="s">
        <v>21</v>
      </c>
      <c r="F2" s="1" t="s">
        <v>22</v>
      </c>
      <c r="G2" s="1" t="s">
        <v>21</v>
      </c>
      <c r="H2" s="1" t="s">
        <v>22</v>
      </c>
    </row>
    <row r="3" spans="2:8">
      <c r="B3">
        <v>4000</v>
      </c>
      <c r="C3">
        <f>AVERAGEIFS('CUDA,OpenACC backend'!C:C,'CUDA,OpenACC backend'!$B:$B,$B3)</f>
        <v>1423.3333333333333</v>
      </c>
      <c r="D3">
        <f>AVERAGEIFS('CUDA,OpenACC backend'!D:D,'CUDA,OpenACC backend'!$B:$B,$B3)</f>
        <v>1790</v>
      </c>
      <c r="E3">
        <f>AVERAGEIFS('CUDA,OpenACC backend'!E:E,'CUDA,OpenACC backend'!$B:$B,$B3)</f>
        <v>1880</v>
      </c>
      <c r="F3">
        <f>AVERAGEIFS('CUDA,OpenACC backend'!F:F,'CUDA,OpenACC backend'!$B:$B,$B3)</f>
        <v>1576.6666666666667</v>
      </c>
      <c r="G3">
        <f>AVERAGEIFS('CUDA,OpenACC backend'!G:G,'CUDA,OpenACC backend'!$B:$B,$B3)</f>
        <v>1136.6666666666667</v>
      </c>
      <c r="H3">
        <f>AVERAGEIFS('CUDA,OpenACC backend'!H:H,'CUDA,OpenACC backend'!$B:$B,$B3)</f>
        <v>1416.6666666666667</v>
      </c>
    </row>
    <row r="4" spans="2:8">
      <c r="B4">
        <v>5000</v>
      </c>
      <c r="C4">
        <f>AVERAGEIFS('CUDA,OpenACC backend'!C:C,'CUDA,OpenACC backend'!$B:$B,$B4)</f>
        <v>2516.6666666666665</v>
      </c>
      <c r="D4">
        <f>AVERAGEIFS('CUDA,OpenACC backend'!D:D,'CUDA,OpenACC backend'!$B:$B,$B4)</f>
        <v>3916.6666666666665</v>
      </c>
      <c r="E4">
        <f>AVERAGEIFS('CUDA,OpenACC backend'!E:E,'CUDA,OpenACC backend'!$B:$B,$B4)</f>
        <v>4293.333333333333</v>
      </c>
      <c r="F4">
        <f>AVERAGEIFS('CUDA,OpenACC backend'!F:F,'CUDA,OpenACC backend'!$B:$B,$B4)</f>
        <v>4623.333333333333</v>
      </c>
      <c r="G4">
        <f>AVERAGEIFS('CUDA,OpenACC backend'!G:G,'CUDA,OpenACC backend'!$B:$B,$B4)</f>
        <v>2510</v>
      </c>
      <c r="H4">
        <f>AVERAGEIFS('CUDA,OpenACC backend'!H:H,'CUDA,OpenACC backend'!$B:$B,$B4)</f>
        <v>2986.6666666666665</v>
      </c>
    </row>
    <row r="6" spans="2:8">
      <c r="C6" s="1" t="s">
        <v>21</v>
      </c>
      <c r="D6" s="5" t="s">
        <v>22</v>
      </c>
    </row>
    <row r="7" spans="2:8" ht="17">
      <c r="B7" s="6" t="s">
        <v>3</v>
      </c>
      <c r="C7">
        <f>C3</f>
        <v>1423.3333333333333</v>
      </c>
      <c r="D7">
        <f>D3</f>
        <v>1790</v>
      </c>
      <c r="E7" t="s">
        <v>25</v>
      </c>
    </row>
    <row r="8" spans="2:8" ht="17">
      <c r="B8" s="6" t="s">
        <v>23</v>
      </c>
      <c r="C8">
        <f>E3</f>
        <v>1880</v>
      </c>
      <c r="D8">
        <f>F3</f>
        <v>1576.6666666666667</v>
      </c>
    </row>
    <row r="9" spans="2:8" ht="17">
      <c r="B9" s="6" t="s">
        <v>24</v>
      </c>
      <c r="C9">
        <f>G3</f>
        <v>1136.6666666666667</v>
      </c>
      <c r="D9">
        <f>H3</f>
        <v>1416.6666666666667</v>
      </c>
    </row>
    <row r="10" spans="2:8">
      <c r="B10" s="1"/>
    </row>
    <row r="11" spans="2:8">
      <c r="C11" s="1" t="s">
        <v>21</v>
      </c>
      <c r="D11" s="5" t="s">
        <v>22</v>
      </c>
    </row>
    <row r="12" spans="2:8" ht="34">
      <c r="B12" s="6" t="s">
        <v>27</v>
      </c>
      <c r="C12">
        <f>C4</f>
        <v>2516.6666666666665</v>
      </c>
      <c r="D12">
        <f>D4</f>
        <v>3916.6666666666665</v>
      </c>
      <c r="E12" t="s">
        <v>26</v>
      </c>
    </row>
    <row r="13" spans="2:8" ht="34">
      <c r="B13" s="6" t="s">
        <v>28</v>
      </c>
      <c r="C13">
        <f>E4</f>
        <v>4293.333333333333</v>
      </c>
      <c r="D13">
        <f>F4</f>
        <v>4623.333333333333</v>
      </c>
    </row>
    <row r="14" spans="2:8" ht="34">
      <c r="B14" s="6" t="s">
        <v>29</v>
      </c>
      <c r="C14">
        <f>G4</f>
        <v>2510</v>
      </c>
      <c r="D14">
        <f>H4</f>
        <v>2986.6666666666665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C600-0ED1-B94D-9A81-C184887C5A47}">
  <dimension ref="B2:E57"/>
  <sheetViews>
    <sheetView workbookViewId="0">
      <selection activeCell="B2" sqref="B2:B57"/>
    </sheetView>
  </sheetViews>
  <sheetFormatPr baseColWidth="10" defaultRowHeight="16"/>
  <sheetData>
    <row r="2" spans="2:5">
      <c r="B2" t="s">
        <v>4</v>
      </c>
      <c r="C2" t="s">
        <v>2</v>
      </c>
      <c r="D2" t="s">
        <v>0</v>
      </c>
      <c r="E2" t="s">
        <v>5</v>
      </c>
    </row>
    <row r="3" spans="2:5">
      <c r="B3" s="2">
        <v>100</v>
      </c>
      <c r="C3">
        <v>0</v>
      </c>
      <c r="D3">
        <v>0</v>
      </c>
      <c r="E3">
        <v>10</v>
      </c>
    </row>
    <row r="4" spans="2:5">
      <c r="B4" s="2">
        <v>100</v>
      </c>
      <c r="C4">
        <v>20</v>
      </c>
      <c r="D4">
        <v>0</v>
      </c>
      <c r="E4">
        <v>0</v>
      </c>
    </row>
    <row r="5" spans="2:5">
      <c r="B5" s="2">
        <v>100</v>
      </c>
      <c r="C5">
        <v>10</v>
      </c>
      <c r="D5">
        <v>0</v>
      </c>
      <c r="E5">
        <v>0</v>
      </c>
    </row>
    <row r="6" spans="2:5">
      <c r="B6" s="2">
        <v>100</v>
      </c>
      <c r="C6">
        <v>10</v>
      </c>
      <c r="D6">
        <v>10</v>
      </c>
      <c r="E6">
        <v>0</v>
      </c>
    </row>
    <row r="7" spans="2:5">
      <c r="B7" s="2">
        <v>100</v>
      </c>
      <c r="C7">
        <v>10</v>
      </c>
      <c r="D7">
        <v>0</v>
      </c>
      <c r="E7">
        <v>0</v>
      </c>
    </row>
    <row r="8" spans="2:5">
      <c r="B8" s="2">
        <v>500</v>
      </c>
      <c r="C8">
        <v>20</v>
      </c>
      <c r="D8">
        <v>640</v>
      </c>
      <c r="E8">
        <v>270</v>
      </c>
    </row>
    <row r="9" spans="2:5">
      <c r="B9" s="2">
        <v>500</v>
      </c>
      <c r="C9">
        <v>10</v>
      </c>
      <c r="D9">
        <v>680</v>
      </c>
      <c r="E9">
        <v>270</v>
      </c>
    </row>
    <row r="10" spans="2:5">
      <c r="B10" s="2">
        <v>500</v>
      </c>
      <c r="C10">
        <v>0</v>
      </c>
      <c r="D10">
        <v>560</v>
      </c>
      <c r="E10">
        <v>280</v>
      </c>
    </row>
    <row r="11" spans="2:5">
      <c r="B11" s="2">
        <v>500</v>
      </c>
      <c r="C11">
        <v>0</v>
      </c>
      <c r="D11">
        <v>600</v>
      </c>
      <c r="E11">
        <v>270</v>
      </c>
    </row>
    <row r="12" spans="2:5">
      <c r="B12" s="2">
        <v>500</v>
      </c>
      <c r="C12">
        <v>0</v>
      </c>
      <c r="D12">
        <v>580</v>
      </c>
      <c r="E12">
        <v>280</v>
      </c>
    </row>
    <row r="13" spans="2:5">
      <c r="B13" s="2">
        <v>1000</v>
      </c>
      <c r="C13">
        <v>30</v>
      </c>
      <c r="D13">
        <v>3740</v>
      </c>
      <c r="E13">
        <v>2190</v>
      </c>
    </row>
    <row r="14" spans="2:5">
      <c r="B14" s="2">
        <v>1000</v>
      </c>
      <c r="C14">
        <v>30</v>
      </c>
      <c r="D14">
        <v>3840</v>
      </c>
      <c r="E14">
        <v>2190</v>
      </c>
    </row>
    <row r="15" spans="2:5">
      <c r="B15" s="2">
        <v>1000</v>
      </c>
      <c r="C15">
        <v>30</v>
      </c>
      <c r="D15">
        <v>3780</v>
      </c>
      <c r="E15">
        <v>2190</v>
      </c>
    </row>
    <row r="16" spans="2:5">
      <c r="B16" s="2">
        <v>1000</v>
      </c>
      <c r="C16">
        <v>30</v>
      </c>
      <c r="D16">
        <v>3650</v>
      </c>
      <c r="E16">
        <v>2190</v>
      </c>
    </row>
    <row r="17" spans="2:5">
      <c r="B17" s="2">
        <v>1000</v>
      </c>
      <c r="C17">
        <v>30</v>
      </c>
      <c r="D17">
        <v>3770</v>
      </c>
      <c r="E17">
        <v>2190</v>
      </c>
    </row>
    <row r="18" spans="2:5">
      <c r="B18" s="2">
        <v>1500</v>
      </c>
      <c r="C18">
        <v>120</v>
      </c>
      <c r="D18">
        <v>16780</v>
      </c>
      <c r="E18">
        <v>7720</v>
      </c>
    </row>
    <row r="19" spans="2:5">
      <c r="B19" s="2">
        <v>1500</v>
      </c>
      <c r="C19">
        <v>90</v>
      </c>
      <c r="D19">
        <v>17610</v>
      </c>
      <c r="E19">
        <v>7610</v>
      </c>
    </row>
    <row r="20" spans="2:5">
      <c r="B20" s="2">
        <v>1500</v>
      </c>
      <c r="C20">
        <v>90</v>
      </c>
      <c r="D20">
        <v>16870</v>
      </c>
      <c r="E20">
        <v>7600</v>
      </c>
    </row>
    <row r="21" spans="2:5">
      <c r="B21" s="2">
        <v>1500</v>
      </c>
      <c r="C21">
        <v>120</v>
      </c>
      <c r="D21">
        <v>16420</v>
      </c>
      <c r="E21">
        <v>7780</v>
      </c>
    </row>
    <row r="22" spans="2:5">
      <c r="B22" s="2">
        <v>1500</v>
      </c>
      <c r="C22">
        <v>90</v>
      </c>
      <c r="D22">
        <v>17490</v>
      </c>
      <c r="E22">
        <v>7810</v>
      </c>
    </row>
    <row r="23" spans="2:5">
      <c r="B23" s="2">
        <v>2000</v>
      </c>
      <c r="C23">
        <v>200</v>
      </c>
      <c r="D23">
        <v>29690</v>
      </c>
      <c r="E23">
        <v>18210</v>
      </c>
    </row>
    <row r="24" spans="2:5">
      <c r="B24" s="2">
        <v>2000</v>
      </c>
      <c r="C24">
        <v>330</v>
      </c>
      <c r="D24">
        <v>29690</v>
      </c>
      <c r="E24">
        <v>18220</v>
      </c>
    </row>
    <row r="25" spans="2:5">
      <c r="B25" s="2">
        <v>2000</v>
      </c>
      <c r="C25">
        <v>350</v>
      </c>
      <c r="D25">
        <v>29660</v>
      </c>
      <c r="E25">
        <v>18200</v>
      </c>
    </row>
    <row r="26" spans="2:5">
      <c r="B26" s="2">
        <v>2000</v>
      </c>
      <c r="C26">
        <v>210</v>
      </c>
      <c r="D26">
        <v>29890</v>
      </c>
      <c r="E26">
        <v>18200</v>
      </c>
    </row>
    <row r="27" spans="2:5">
      <c r="B27" s="2">
        <v>2000</v>
      </c>
      <c r="C27">
        <v>200</v>
      </c>
      <c r="D27">
        <v>32009.999999999996</v>
      </c>
      <c r="E27">
        <v>18220</v>
      </c>
    </row>
    <row r="28" spans="2:5">
      <c r="B28" s="2">
        <v>2500</v>
      </c>
      <c r="C28">
        <v>400</v>
      </c>
      <c r="D28">
        <v>79380</v>
      </c>
      <c r="E28">
        <v>36380</v>
      </c>
    </row>
    <row r="29" spans="2:5">
      <c r="B29" s="2">
        <v>2500</v>
      </c>
      <c r="C29">
        <v>400</v>
      </c>
      <c r="D29">
        <v>79210</v>
      </c>
      <c r="E29">
        <v>36220</v>
      </c>
    </row>
    <row r="30" spans="2:5">
      <c r="B30" s="2">
        <v>2500</v>
      </c>
      <c r="C30">
        <v>420</v>
      </c>
      <c r="D30">
        <v>79520</v>
      </c>
      <c r="E30">
        <v>36180</v>
      </c>
    </row>
    <row r="31" spans="2:5">
      <c r="B31" s="2">
        <v>2500</v>
      </c>
      <c r="C31">
        <v>410</v>
      </c>
      <c r="D31">
        <v>80140</v>
      </c>
      <c r="E31">
        <v>36220</v>
      </c>
    </row>
    <row r="32" spans="2:5">
      <c r="B32" s="2">
        <v>2500</v>
      </c>
      <c r="C32">
        <v>400</v>
      </c>
      <c r="D32">
        <v>79680</v>
      </c>
      <c r="E32">
        <v>36170</v>
      </c>
    </row>
    <row r="33" spans="2:5">
      <c r="B33" s="2">
        <v>3000</v>
      </c>
      <c r="C33">
        <v>640</v>
      </c>
      <c r="D33">
        <v>120080</v>
      </c>
      <c r="E33">
        <v>61440</v>
      </c>
    </row>
    <row r="34" spans="2:5">
      <c r="B34" s="2">
        <v>3000</v>
      </c>
      <c r="C34">
        <v>640</v>
      </c>
      <c r="D34">
        <v>133280</v>
      </c>
      <c r="E34">
        <v>61390</v>
      </c>
    </row>
    <row r="35" spans="2:5">
      <c r="B35" s="2">
        <v>3000</v>
      </c>
      <c r="C35">
        <v>800</v>
      </c>
      <c r="D35">
        <v>134370</v>
      </c>
      <c r="E35">
        <v>61400</v>
      </c>
    </row>
    <row r="36" spans="2:5">
      <c r="B36" s="2">
        <v>3000</v>
      </c>
      <c r="C36">
        <v>660</v>
      </c>
      <c r="D36">
        <v>136040</v>
      </c>
      <c r="E36">
        <v>61660</v>
      </c>
    </row>
    <row r="37" spans="2:5">
      <c r="B37" s="2">
        <v>3000</v>
      </c>
      <c r="C37">
        <v>700</v>
      </c>
      <c r="D37">
        <v>133860</v>
      </c>
      <c r="E37">
        <v>61580</v>
      </c>
    </row>
    <row r="38" spans="2:5">
      <c r="B38" s="2">
        <v>3500</v>
      </c>
      <c r="C38">
        <v>1010</v>
      </c>
      <c r="D38">
        <v>218720</v>
      </c>
      <c r="E38">
        <v>98740</v>
      </c>
    </row>
    <row r="39" spans="2:5">
      <c r="B39" s="2">
        <v>3500</v>
      </c>
      <c r="C39">
        <v>1130</v>
      </c>
      <c r="D39">
        <v>218180</v>
      </c>
      <c r="E39">
        <v>98690</v>
      </c>
    </row>
    <row r="40" spans="2:5">
      <c r="B40" s="2">
        <v>3500</v>
      </c>
      <c r="C40">
        <v>1080</v>
      </c>
      <c r="D40">
        <v>215960</v>
      </c>
      <c r="E40">
        <v>98390</v>
      </c>
    </row>
    <row r="41" spans="2:5">
      <c r="B41" s="2">
        <v>3500</v>
      </c>
      <c r="C41">
        <v>1160</v>
      </c>
      <c r="D41">
        <v>213820</v>
      </c>
      <c r="E41">
        <v>98130</v>
      </c>
    </row>
    <row r="42" spans="2:5">
      <c r="B42" s="2">
        <v>3500</v>
      </c>
      <c r="C42">
        <v>1130</v>
      </c>
      <c r="D42">
        <v>215250</v>
      </c>
      <c r="E42">
        <v>97640</v>
      </c>
    </row>
    <row r="43" spans="2:5">
      <c r="B43" s="2">
        <v>4000</v>
      </c>
      <c r="C43">
        <v>1690</v>
      </c>
      <c r="D43">
        <v>315820</v>
      </c>
      <c r="E43">
        <v>150020</v>
      </c>
    </row>
    <row r="44" spans="2:5">
      <c r="B44" s="2">
        <v>4000</v>
      </c>
      <c r="C44">
        <v>1800</v>
      </c>
      <c r="D44">
        <v>317230</v>
      </c>
      <c r="E44">
        <v>147990</v>
      </c>
    </row>
    <row r="45" spans="2:5">
      <c r="B45" s="2">
        <v>4000</v>
      </c>
      <c r="C45">
        <v>1580</v>
      </c>
      <c r="D45">
        <v>319950</v>
      </c>
      <c r="E45">
        <v>153560</v>
      </c>
    </row>
    <row r="46" spans="2:5">
      <c r="B46" s="2">
        <v>4000</v>
      </c>
      <c r="C46">
        <v>1810</v>
      </c>
      <c r="D46">
        <v>322810</v>
      </c>
      <c r="E46">
        <v>150120</v>
      </c>
    </row>
    <row r="47" spans="2:5">
      <c r="B47" s="2">
        <v>4000</v>
      </c>
      <c r="C47">
        <v>1550</v>
      </c>
      <c r="D47">
        <v>321530</v>
      </c>
      <c r="E47">
        <v>147640</v>
      </c>
    </row>
    <row r="48" spans="2:5">
      <c r="B48" s="2">
        <v>4500</v>
      </c>
      <c r="C48">
        <v>2490</v>
      </c>
      <c r="D48">
        <v>458020</v>
      </c>
      <c r="E48">
        <v>210060</v>
      </c>
    </row>
    <row r="49" spans="2:5">
      <c r="B49" s="2">
        <v>4500</v>
      </c>
      <c r="C49">
        <v>2540</v>
      </c>
      <c r="D49">
        <v>458360</v>
      </c>
      <c r="E49">
        <v>211240</v>
      </c>
    </row>
    <row r="50" spans="2:5">
      <c r="B50" s="2">
        <v>4500</v>
      </c>
      <c r="C50">
        <v>2460</v>
      </c>
      <c r="D50">
        <v>456530</v>
      </c>
      <c r="E50">
        <v>211550</v>
      </c>
    </row>
    <row r="51" spans="2:5">
      <c r="B51" s="2">
        <v>4500</v>
      </c>
      <c r="C51">
        <v>2620</v>
      </c>
      <c r="D51">
        <v>370980</v>
      </c>
      <c r="E51">
        <v>231270</v>
      </c>
    </row>
    <row r="52" spans="2:5">
      <c r="B52" s="2">
        <v>4500</v>
      </c>
      <c r="C52">
        <v>2270</v>
      </c>
      <c r="D52">
        <v>509200</v>
      </c>
      <c r="E52">
        <v>223180</v>
      </c>
    </row>
    <row r="53" spans="2:5">
      <c r="B53" s="2">
        <v>5000</v>
      </c>
      <c r="C53">
        <v>3210</v>
      </c>
      <c r="D53">
        <v>628430</v>
      </c>
      <c r="E53">
        <v>290110</v>
      </c>
    </row>
    <row r="54" spans="2:5">
      <c r="B54" s="2">
        <v>5000</v>
      </c>
      <c r="C54">
        <v>3230</v>
      </c>
      <c r="D54">
        <v>624880</v>
      </c>
      <c r="E54">
        <v>331540</v>
      </c>
    </row>
    <row r="55" spans="2:5">
      <c r="B55" s="2">
        <v>5000</v>
      </c>
      <c r="C55">
        <v>3380</v>
      </c>
      <c r="D55">
        <v>626260</v>
      </c>
      <c r="E55">
        <v>320570</v>
      </c>
    </row>
    <row r="56" spans="2:5">
      <c r="B56" s="2">
        <v>5000</v>
      </c>
      <c r="C56">
        <v>3280</v>
      </c>
      <c r="D56">
        <v>628400</v>
      </c>
      <c r="E56">
        <v>350580</v>
      </c>
    </row>
    <row r="57" spans="2:5">
      <c r="B57" s="2">
        <v>5000</v>
      </c>
      <c r="C57">
        <v>3290</v>
      </c>
      <c r="D57">
        <v>628440</v>
      </c>
      <c r="E57">
        <v>289860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BA57-1FEF-A445-BC04-E14F0B5AFBD4}">
  <dimension ref="A1:H40"/>
  <sheetViews>
    <sheetView workbookViewId="0">
      <selection sqref="A1:A40"/>
    </sheetView>
  </sheetViews>
  <sheetFormatPr baseColWidth="10" defaultRowHeight="16"/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>
      <c r="A2">
        <v>500</v>
      </c>
      <c r="B2">
        <v>40</v>
      </c>
      <c r="C2">
        <v>0.62831999999999999</v>
      </c>
      <c r="D2">
        <v>0.37109999999999999</v>
      </c>
      <c r="E2">
        <v>0.11564000000000001</v>
      </c>
      <c r="F2">
        <v>0.24399000000000001</v>
      </c>
      <c r="G2">
        <v>0.50251000000000001</v>
      </c>
      <c r="H2">
        <v>0.76844000000000001</v>
      </c>
    </row>
    <row r="3" spans="1:8">
      <c r="A3">
        <v>500</v>
      </c>
      <c r="B3">
        <v>50</v>
      </c>
      <c r="C3">
        <v>0.62831000000000004</v>
      </c>
      <c r="D3">
        <v>0.32090000000000002</v>
      </c>
      <c r="E3">
        <v>0.17788999999999999</v>
      </c>
      <c r="F3">
        <v>0.2404</v>
      </c>
      <c r="G3">
        <v>0.38361000000000001</v>
      </c>
      <c r="H3">
        <v>0.97835000000000005</v>
      </c>
    </row>
    <row r="4" spans="1:8">
      <c r="A4">
        <v>500</v>
      </c>
      <c r="B4">
        <v>40</v>
      </c>
      <c r="C4">
        <v>0.62843000000000004</v>
      </c>
      <c r="D4">
        <v>0.32516</v>
      </c>
      <c r="E4">
        <v>0.11477999999999999</v>
      </c>
      <c r="F4">
        <v>0.13582</v>
      </c>
      <c r="G4">
        <v>0.40536</v>
      </c>
      <c r="H4">
        <v>0.67857000000000001</v>
      </c>
    </row>
    <row r="5" spans="1:8">
      <c r="A5">
        <v>1000</v>
      </c>
      <c r="B5">
        <v>90</v>
      </c>
      <c r="C5">
        <v>3.1025</v>
      </c>
      <c r="D5">
        <v>0.53874</v>
      </c>
      <c r="E5">
        <v>2.67369999999999</v>
      </c>
      <c r="F5">
        <v>0.28504000000000002</v>
      </c>
      <c r="G5">
        <v>0.50393999999999906</v>
      </c>
      <c r="H5">
        <v>1.1583000000000001</v>
      </c>
    </row>
    <row r="6" spans="1:8">
      <c r="A6">
        <v>1000</v>
      </c>
      <c r="B6">
        <v>90</v>
      </c>
      <c r="C6">
        <v>3.1025</v>
      </c>
      <c r="D6">
        <v>0.31045999999999901</v>
      </c>
      <c r="E6">
        <v>1.8352999999999999</v>
      </c>
      <c r="F6">
        <v>0.73624000000000001</v>
      </c>
      <c r="G6">
        <v>0.51080999999999999</v>
      </c>
      <c r="H6">
        <v>1.7264999999999999</v>
      </c>
    </row>
    <row r="7" spans="1:8">
      <c r="A7">
        <v>1000</v>
      </c>
      <c r="B7">
        <v>90</v>
      </c>
      <c r="C7">
        <v>3.1017000000000001</v>
      </c>
      <c r="D7">
        <v>0.21964</v>
      </c>
      <c r="E7">
        <v>2.4853000000000001</v>
      </c>
      <c r="F7">
        <v>0.57179999999999997</v>
      </c>
      <c r="G7">
        <v>0.43730999999999998</v>
      </c>
      <c r="H7">
        <v>1.0458000000000001</v>
      </c>
    </row>
    <row r="8" spans="1:8">
      <c r="A8">
        <v>1500</v>
      </c>
      <c r="B8">
        <v>180</v>
      </c>
      <c r="C8">
        <v>10.214</v>
      </c>
      <c r="D8">
        <v>0.70652000000000004</v>
      </c>
      <c r="E8">
        <v>7.9622999999999999</v>
      </c>
      <c r="F8">
        <v>0.63951000000000002</v>
      </c>
      <c r="G8">
        <v>0.55701999999999996</v>
      </c>
      <c r="H8">
        <v>3.6425999999999998</v>
      </c>
    </row>
    <row r="9" spans="1:8">
      <c r="A9">
        <v>1500</v>
      </c>
      <c r="B9">
        <v>180</v>
      </c>
      <c r="C9">
        <v>10.215</v>
      </c>
      <c r="D9">
        <v>0.48380000000000001</v>
      </c>
      <c r="E9">
        <v>7.6284999999999998</v>
      </c>
      <c r="F9">
        <v>0.65363000000000004</v>
      </c>
      <c r="G9">
        <v>0.63536999999999999</v>
      </c>
      <c r="H9">
        <v>3.1888999999999998</v>
      </c>
    </row>
    <row r="10" spans="1:8">
      <c r="A10">
        <v>1500</v>
      </c>
      <c r="B10">
        <v>190</v>
      </c>
      <c r="C10">
        <v>9.3465999999999898</v>
      </c>
      <c r="D10">
        <v>0.42298999999999998</v>
      </c>
      <c r="E10">
        <v>7.0293000000000001</v>
      </c>
      <c r="F10">
        <v>0.69596000000000002</v>
      </c>
      <c r="G10">
        <v>0.53900999999999999</v>
      </c>
      <c r="H10">
        <v>2.8052999999999999</v>
      </c>
    </row>
    <row r="11" spans="1:8">
      <c r="A11">
        <v>2000</v>
      </c>
      <c r="B11">
        <v>320</v>
      </c>
      <c r="C11">
        <v>20.91</v>
      </c>
      <c r="D11">
        <v>1.0068199999999901</v>
      </c>
      <c r="E11">
        <v>11.95</v>
      </c>
      <c r="F11">
        <v>0.69035999999999997</v>
      </c>
      <c r="G11">
        <v>0.57174999999999998</v>
      </c>
      <c r="H11">
        <v>9.8382000000000005</v>
      </c>
    </row>
    <row r="12" spans="1:8">
      <c r="A12">
        <v>2000</v>
      </c>
      <c r="B12">
        <v>320</v>
      </c>
      <c r="C12">
        <v>20.911999999999999</v>
      </c>
      <c r="D12">
        <v>1.04955</v>
      </c>
      <c r="E12">
        <v>11.983000000000001</v>
      </c>
      <c r="F12">
        <v>0.95609999999999995</v>
      </c>
      <c r="G12">
        <v>0.59838000000000002</v>
      </c>
      <c r="H12">
        <v>9.8263999999999996</v>
      </c>
    </row>
    <row r="13" spans="1:8">
      <c r="A13">
        <v>2000</v>
      </c>
      <c r="B13">
        <v>310</v>
      </c>
      <c r="C13">
        <v>20.913</v>
      </c>
      <c r="D13">
        <v>0.95060999999999996</v>
      </c>
      <c r="E13">
        <v>11.978999999999999</v>
      </c>
      <c r="F13">
        <v>0.84833999999999998</v>
      </c>
      <c r="G13">
        <v>0.72169000000000005</v>
      </c>
      <c r="H13">
        <v>9.9328000000000003</v>
      </c>
    </row>
    <row r="14" spans="1:8">
      <c r="A14">
        <v>2500</v>
      </c>
      <c r="B14">
        <v>490</v>
      </c>
      <c r="C14">
        <v>41.933</v>
      </c>
      <c r="D14">
        <v>1.30802</v>
      </c>
      <c r="E14">
        <v>18.126999999999999</v>
      </c>
      <c r="F14">
        <v>0.16527</v>
      </c>
      <c r="G14">
        <v>0.67565999999999904</v>
      </c>
      <c r="H14">
        <v>24.616</v>
      </c>
    </row>
    <row r="15" spans="1:8">
      <c r="A15">
        <v>2500</v>
      </c>
      <c r="B15">
        <v>570</v>
      </c>
      <c r="C15">
        <v>43.327999999999903</v>
      </c>
      <c r="D15">
        <v>2.4531999999999998</v>
      </c>
      <c r="E15">
        <v>19.91</v>
      </c>
      <c r="F15">
        <v>0.16256999999999999</v>
      </c>
      <c r="G15">
        <v>0.64376999999999995</v>
      </c>
      <c r="H15">
        <v>25.988999999999901</v>
      </c>
    </row>
    <row r="16" spans="1:8">
      <c r="A16">
        <v>2500</v>
      </c>
      <c r="B16">
        <v>550</v>
      </c>
      <c r="C16">
        <v>41.999000000000002</v>
      </c>
      <c r="D16">
        <v>3.2471299999999901</v>
      </c>
      <c r="E16">
        <v>20.632999999999999</v>
      </c>
      <c r="F16">
        <v>0.82369000000000003</v>
      </c>
      <c r="G16">
        <v>0.58741999999999905</v>
      </c>
      <c r="H16">
        <v>24.260999999999999</v>
      </c>
    </row>
    <row r="17" spans="1:8">
      <c r="A17">
        <v>3000</v>
      </c>
      <c r="B17">
        <v>660</v>
      </c>
      <c r="C17">
        <v>69.167999999999907</v>
      </c>
      <c r="D17">
        <v>4.3850999999999898</v>
      </c>
      <c r="E17">
        <v>28.187000000000001</v>
      </c>
      <c r="F17">
        <v>0.22023000000000001</v>
      </c>
      <c r="G17">
        <v>0.85453000000000001</v>
      </c>
      <c r="H17">
        <v>44.523000000000003</v>
      </c>
    </row>
    <row r="18" spans="1:8">
      <c r="A18">
        <v>3000</v>
      </c>
      <c r="B18">
        <v>890</v>
      </c>
      <c r="C18">
        <v>69.171999999999997</v>
      </c>
      <c r="D18">
        <v>7.2127800000000004</v>
      </c>
      <c r="E18">
        <v>31.262999999999899</v>
      </c>
      <c r="F18">
        <v>0.21052999999999999</v>
      </c>
      <c r="G18">
        <v>0.10929999999999999</v>
      </c>
      <c r="H18">
        <v>45.143999999999998</v>
      </c>
    </row>
    <row r="19" spans="1:8">
      <c r="A19">
        <v>3000</v>
      </c>
      <c r="B19">
        <v>830</v>
      </c>
      <c r="C19">
        <v>69.168999999999997</v>
      </c>
      <c r="D19">
        <v>3.88443</v>
      </c>
      <c r="E19">
        <v>27.779</v>
      </c>
      <c r="F19">
        <v>0.31885999999999998</v>
      </c>
      <c r="G19">
        <v>0.10627</v>
      </c>
      <c r="H19">
        <v>45.055</v>
      </c>
    </row>
    <row r="20" spans="1:8">
      <c r="A20">
        <v>2000</v>
      </c>
      <c r="B20">
        <v>320</v>
      </c>
      <c r="C20">
        <v>20.91</v>
      </c>
      <c r="D20">
        <v>1.0068199999999901</v>
      </c>
      <c r="E20">
        <v>11.95</v>
      </c>
      <c r="F20">
        <v>0.69035999999999997</v>
      </c>
      <c r="G20">
        <v>0.57174999999999998</v>
      </c>
      <c r="H20">
        <v>9.8382000000000005</v>
      </c>
    </row>
    <row r="21" spans="1:8">
      <c r="A21">
        <v>2000</v>
      </c>
      <c r="B21">
        <v>320</v>
      </c>
      <c r="C21">
        <v>20.911999999999999</v>
      </c>
      <c r="D21">
        <v>1.04955</v>
      </c>
      <c r="E21">
        <v>11.983000000000001</v>
      </c>
      <c r="F21">
        <v>0.95609999999999995</v>
      </c>
      <c r="G21">
        <v>0.59838000000000002</v>
      </c>
      <c r="H21">
        <v>9.8263999999999996</v>
      </c>
    </row>
    <row r="22" spans="1:8">
      <c r="A22">
        <v>2000</v>
      </c>
      <c r="B22">
        <v>310</v>
      </c>
      <c r="C22">
        <v>20.913</v>
      </c>
      <c r="D22">
        <v>0.95060999999999996</v>
      </c>
      <c r="E22">
        <v>11.978999999999999</v>
      </c>
      <c r="F22">
        <v>0.84833999999999998</v>
      </c>
      <c r="G22">
        <v>0.72169000000000005</v>
      </c>
      <c r="H22">
        <v>9.9328000000000003</v>
      </c>
    </row>
    <row r="23" spans="1:8">
      <c r="A23">
        <v>2500</v>
      </c>
      <c r="B23">
        <v>490</v>
      </c>
      <c r="C23">
        <v>41.933</v>
      </c>
      <c r="D23">
        <v>1.30802</v>
      </c>
      <c r="E23">
        <v>18.126999999999999</v>
      </c>
      <c r="F23">
        <v>0.16527</v>
      </c>
      <c r="G23">
        <v>0.67565999999999904</v>
      </c>
      <c r="H23">
        <v>24.616</v>
      </c>
    </row>
    <row r="24" spans="1:8">
      <c r="A24">
        <v>2500</v>
      </c>
      <c r="B24">
        <v>570</v>
      </c>
      <c r="C24">
        <v>43.327999999999903</v>
      </c>
      <c r="D24">
        <v>2.4531999999999998</v>
      </c>
      <c r="E24">
        <v>19.91</v>
      </c>
      <c r="F24">
        <v>0.16256999999999999</v>
      </c>
      <c r="G24">
        <v>0.64376999999999995</v>
      </c>
      <c r="H24">
        <v>25.988999999999901</v>
      </c>
    </row>
    <row r="25" spans="1:8">
      <c r="A25">
        <v>2500</v>
      </c>
      <c r="B25">
        <v>550</v>
      </c>
      <c r="C25">
        <v>41.999000000000002</v>
      </c>
      <c r="D25">
        <v>3.2471299999999901</v>
      </c>
      <c r="E25">
        <v>20.632999999999999</v>
      </c>
      <c r="F25">
        <v>0.82369000000000003</v>
      </c>
      <c r="G25">
        <v>0.58741999999999905</v>
      </c>
      <c r="H25">
        <v>24.260999999999999</v>
      </c>
    </row>
    <row r="26" spans="1:8">
      <c r="A26">
        <v>3000</v>
      </c>
      <c r="B26">
        <v>660</v>
      </c>
      <c r="C26">
        <v>69.167999999999907</v>
      </c>
      <c r="D26">
        <v>4.3850999999999898</v>
      </c>
      <c r="E26">
        <v>28.187000000000001</v>
      </c>
      <c r="F26">
        <v>0.22023000000000001</v>
      </c>
      <c r="G26">
        <v>0.85453000000000001</v>
      </c>
      <c r="H26">
        <v>44.523000000000003</v>
      </c>
    </row>
    <row r="27" spans="1:8">
      <c r="A27">
        <v>3000</v>
      </c>
      <c r="B27">
        <v>890</v>
      </c>
      <c r="C27">
        <v>69.171999999999997</v>
      </c>
      <c r="D27">
        <v>7.2127800000000004</v>
      </c>
      <c r="E27">
        <v>31.262999999999899</v>
      </c>
      <c r="F27">
        <v>0.21052999999999999</v>
      </c>
      <c r="G27">
        <v>0.10929999999999999</v>
      </c>
      <c r="H27">
        <v>45.143999999999998</v>
      </c>
    </row>
    <row r="28" spans="1:8">
      <c r="A28">
        <v>3000</v>
      </c>
      <c r="B28">
        <v>830</v>
      </c>
      <c r="C28">
        <v>69.168999999999997</v>
      </c>
      <c r="D28">
        <v>3.88443</v>
      </c>
      <c r="E28">
        <v>27.779</v>
      </c>
      <c r="F28">
        <v>0.31885999999999998</v>
      </c>
      <c r="G28">
        <v>0.10627</v>
      </c>
      <c r="H28">
        <v>45.055</v>
      </c>
    </row>
    <row r="29" spans="1:8">
      <c r="A29">
        <v>3500</v>
      </c>
      <c r="B29">
        <v>1300</v>
      </c>
      <c r="C29">
        <v>1177.5999999999999</v>
      </c>
      <c r="D29">
        <v>7.6166</v>
      </c>
      <c r="E29">
        <v>42.079000000000001</v>
      </c>
      <c r="F29">
        <v>0.28034999999999999</v>
      </c>
      <c r="G29">
        <v>0.10363</v>
      </c>
      <c r="H29">
        <v>82.688000000000002</v>
      </c>
    </row>
    <row r="30" spans="1:8">
      <c r="A30">
        <v>3500</v>
      </c>
      <c r="B30">
        <v>1360</v>
      </c>
      <c r="C30">
        <v>1182.3999999999901</v>
      </c>
      <c r="D30">
        <v>17.955299999999902</v>
      </c>
      <c r="E30">
        <v>52.688000000000002</v>
      </c>
      <c r="F30">
        <v>0.30308999999999903</v>
      </c>
      <c r="G30">
        <v>0.118839999999999</v>
      </c>
      <c r="H30">
        <v>82.356999999999999</v>
      </c>
    </row>
    <row r="31" spans="1:8">
      <c r="A31">
        <v>3500</v>
      </c>
      <c r="B31">
        <v>1210</v>
      </c>
      <c r="C31">
        <v>1165.3999999999901</v>
      </c>
      <c r="D31">
        <v>14.1538</v>
      </c>
      <c r="E31">
        <v>48.728999999999999</v>
      </c>
      <c r="F31">
        <v>0.215669999999999</v>
      </c>
      <c r="G31">
        <v>0.10915999999999999</v>
      </c>
      <c r="H31">
        <v>81.888000000000005</v>
      </c>
    </row>
    <row r="32" spans="1:8">
      <c r="A32">
        <v>4000</v>
      </c>
      <c r="B32">
        <v>1840</v>
      </c>
      <c r="C32">
        <v>1641.3999999999901</v>
      </c>
      <c r="D32">
        <v>8.7370999999999999</v>
      </c>
      <c r="E32">
        <v>51.154000000000003</v>
      </c>
      <c r="F32">
        <v>0.22409999999999999</v>
      </c>
      <c r="G32">
        <v>0.14574999999999999</v>
      </c>
      <c r="H32">
        <v>1212.19999999999</v>
      </c>
    </row>
    <row r="33" spans="1:8">
      <c r="A33">
        <v>4000</v>
      </c>
      <c r="B33">
        <v>1640</v>
      </c>
      <c r="C33">
        <v>1643</v>
      </c>
      <c r="D33">
        <v>13.870799999999999</v>
      </c>
      <c r="E33">
        <v>56.263999999999903</v>
      </c>
      <c r="F33">
        <v>0.22056999999999999</v>
      </c>
      <c r="G33">
        <v>0.11247</v>
      </c>
      <c r="H33">
        <v>1206.8</v>
      </c>
    </row>
    <row r="34" spans="1:8">
      <c r="A34">
        <v>4000</v>
      </c>
      <c r="B34">
        <v>1650</v>
      </c>
      <c r="C34">
        <v>1643.1</v>
      </c>
      <c r="D34">
        <v>12.5532</v>
      </c>
      <c r="E34">
        <v>55.080999999999896</v>
      </c>
      <c r="F34">
        <v>0.21715000000000001</v>
      </c>
      <c r="G34">
        <v>0.12715000000000001</v>
      </c>
      <c r="H34">
        <v>1212.5999999999999</v>
      </c>
    </row>
    <row r="35" spans="1:8">
      <c r="A35">
        <v>4500</v>
      </c>
      <c r="B35">
        <v>2890</v>
      </c>
      <c r="C35">
        <v>2475.6999999999998</v>
      </c>
      <c r="D35">
        <v>22.889799999999902</v>
      </c>
      <c r="E35">
        <v>79.724000000000004</v>
      </c>
      <c r="F35">
        <v>0.33921999999999902</v>
      </c>
      <c r="G35">
        <v>0.10403</v>
      </c>
      <c r="H35">
        <v>1902.6</v>
      </c>
    </row>
    <row r="36" spans="1:8">
      <c r="A36">
        <v>4500</v>
      </c>
      <c r="B36">
        <v>2560</v>
      </c>
      <c r="C36">
        <v>2475.9</v>
      </c>
      <c r="D36">
        <v>37.1233</v>
      </c>
      <c r="E36">
        <v>94.149000000000001</v>
      </c>
      <c r="F36">
        <v>0.22721</v>
      </c>
      <c r="G36">
        <v>0.12615000000000001</v>
      </c>
      <c r="H36">
        <v>1902.7</v>
      </c>
    </row>
    <row r="37" spans="1:8">
      <c r="A37">
        <v>4500</v>
      </c>
      <c r="B37">
        <v>2430</v>
      </c>
      <c r="C37">
        <v>2501.99999999999</v>
      </c>
      <c r="D37">
        <v>25.532899999999898</v>
      </c>
      <c r="E37">
        <v>83.38</v>
      </c>
      <c r="F37">
        <v>0.32673999999999997</v>
      </c>
      <c r="G37">
        <v>0.12575</v>
      </c>
      <c r="H37">
        <v>1920.19999999999</v>
      </c>
    </row>
    <row r="38" spans="1:8">
      <c r="A38">
        <v>5000</v>
      </c>
      <c r="B38">
        <v>3620</v>
      </c>
      <c r="C38">
        <v>3299.99999999999</v>
      </c>
      <c r="D38">
        <v>30.823399999999999</v>
      </c>
      <c r="E38">
        <v>99.123000000000005</v>
      </c>
      <c r="F38">
        <v>0.51115999999999995</v>
      </c>
      <c r="G38">
        <v>0.14108999999999999</v>
      </c>
      <c r="H38">
        <v>2611.4</v>
      </c>
    </row>
    <row r="39" spans="1:8">
      <c r="A39">
        <v>5000</v>
      </c>
      <c r="B39">
        <v>3350</v>
      </c>
      <c r="C39">
        <v>3297.5</v>
      </c>
      <c r="D39">
        <v>11.3485</v>
      </c>
      <c r="E39">
        <v>79.353999999999999</v>
      </c>
      <c r="F39">
        <v>0.51153000000000004</v>
      </c>
      <c r="G39">
        <v>0.13396</v>
      </c>
      <c r="H39">
        <v>2609.3000000000002</v>
      </c>
    </row>
    <row r="40" spans="1:8">
      <c r="A40">
        <v>5000</v>
      </c>
      <c r="B40">
        <v>3760</v>
      </c>
      <c r="C40">
        <v>3295.7999999999902</v>
      </c>
      <c r="D40">
        <v>30.185699999999901</v>
      </c>
      <c r="E40">
        <v>98.554999999999893</v>
      </c>
      <c r="F40">
        <v>0.43495999999999901</v>
      </c>
      <c r="G40">
        <v>0.15742</v>
      </c>
      <c r="H40">
        <v>2607.8000000000002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DFCC-E1F6-CC4A-A52B-BA4F4A9EE3D0}">
  <dimension ref="B1:H8"/>
  <sheetViews>
    <sheetView workbookViewId="0">
      <selection activeCell="J4" sqref="J4"/>
    </sheetView>
  </sheetViews>
  <sheetFormatPr baseColWidth="10" defaultRowHeight="16"/>
  <sheetData>
    <row r="1" spans="2:8">
      <c r="C1" t="s">
        <v>3</v>
      </c>
      <c r="E1" t="s">
        <v>23</v>
      </c>
      <c r="G1" t="s">
        <v>24</v>
      </c>
    </row>
    <row r="2" spans="2:8">
      <c r="B2" t="s">
        <v>10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</row>
    <row r="3" spans="2:8">
      <c r="B3" s="4">
        <v>4000</v>
      </c>
      <c r="C3">
        <v>1580</v>
      </c>
      <c r="D3">
        <v>1800</v>
      </c>
      <c r="E3">
        <v>1590</v>
      </c>
      <c r="F3">
        <v>1570</v>
      </c>
      <c r="G3">
        <v>1160</v>
      </c>
      <c r="H3">
        <v>1450</v>
      </c>
    </row>
    <row r="4" spans="2:8">
      <c r="B4" s="4">
        <v>4000</v>
      </c>
      <c r="C4">
        <v>1280</v>
      </c>
      <c r="D4">
        <v>1880</v>
      </c>
      <c r="E4">
        <v>2330</v>
      </c>
      <c r="F4">
        <v>1770</v>
      </c>
      <c r="G4">
        <v>1360</v>
      </c>
      <c r="H4">
        <v>1260</v>
      </c>
    </row>
    <row r="5" spans="2:8">
      <c r="B5" s="4">
        <v>4000</v>
      </c>
      <c r="C5">
        <v>1410</v>
      </c>
      <c r="D5">
        <v>1690</v>
      </c>
      <c r="E5">
        <v>1720</v>
      </c>
      <c r="F5">
        <v>1390</v>
      </c>
      <c r="G5">
        <v>890</v>
      </c>
      <c r="H5">
        <v>1540</v>
      </c>
    </row>
    <row r="6" spans="2:8">
      <c r="B6" s="4">
        <v>5000</v>
      </c>
      <c r="C6">
        <v>2370</v>
      </c>
      <c r="D6">
        <v>3750</v>
      </c>
      <c r="E6">
        <v>4310</v>
      </c>
      <c r="F6">
        <v>5480</v>
      </c>
      <c r="G6">
        <v>2330</v>
      </c>
      <c r="H6">
        <v>2890</v>
      </c>
    </row>
    <row r="7" spans="2:8">
      <c r="B7" s="4">
        <v>5000</v>
      </c>
      <c r="C7">
        <v>2340</v>
      </c>
      <c r="D7">
        <v>3940</v>
      </c>
      <c r="E7">
        <v>3810</v>
      </c>
      <c r="F7">
        <v>4430</v>
      </c>
      <c r="G7">
        <v>3120</v>
      </c>
      <c r="H7">
        <v>2790</v>
      </c>
    </row>
    <row r="8" spans="2:8">
      <c r="B8" s="4">
        <v>5000</v>
      </c>
      <c r="C8">
        <v>2840</v>
      </c>
      <c r="D8">
        <v>4059.9999999999995</v>
      </c>
      <c r="E8">
        <v>4760</v>
      </c>
      <c r="F8">
        <v>3960</v>
      </c>
      <c r="G8">
        <v>2080</v>
      </c>
      <c r="H8">
        <v>3280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GPU vs CPU vs Multi</vt:lpstr>
      <vt:lpstr>GPU analysis</vt:lpstr>
      <vt:lpstr>CUDA vs OpenACC</vt:lpstr>
      <vt:lpstr>GPU,CPU,Multi backend</vt:lpstr>
      <vt:lpstr>nvprof backend</vt:lpstr>
      <vt:lpstr>CUDA,OpenACC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yairschiff@gmail.com</dc:creator>
  <cp:lastModifiedBy>yairschiff@gmail.com</cp:lastModifiedBy>
  <dcterms:created xsi:type="dcterms:W3CDTF">2018-12-14T15:30:20Z</dcterms:created>
  <dcterms:modified xsi:type="dcterms:W3CDTF">2018-12-16T14:48:13Z</dcterms:modified>
</cp:coreProperties>
</file>