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ob\projects\paddle-shift\budget\"/>
    </mc:Choice>
  </mc:AlternateContent>
  <xr:revisionPtr revIDLastSave="0" documentId="13_ncr:1_{BD13753D-E7E5-4102-A3ED-A8C1B59F894B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Order 2024-02-16 (AutoDir)" sheetId="7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7" l="1"/>
  <c r="H9" i="7"/>
  <c r="H8" i="7"/>
  <c r="H7" i="7"/>
  <c r="H6" i="7"/>
  <c r="H5" i="7"/>
  <c r="H4" i="7"/>
  <c r="H3" i="7"/>
  <c r="H1" i="7"/>
</calcChain>
</file>

<file path=xl/sharedStrings.xml><?xml version="1.0" encoding="utf-8"?>
<sst xmlns="http://schemas.openxmlformats.org/spreadsheetml/2006/main" count="57" uniqueCount="43">
  <si>
    <t>SD II - 24SP - Team 17</t>
  </si>
  <si>
    <t>Est. Total</t>
  </si>
  <si>
    <t>Category</t>
  </si>
  <si>
    <t>Description</t>
  </si>
  <si>
    <t xml:space="preserve">Part No. </t>
  </si>
  <si>
    <t>Link</t>
  </si>
  <si>
    <t>Qty</t>
  </si>
  <si>
    <t>Price</t>
  </si>
  <si>
    <t>Est. Shipping</t>
  </si>
  <si>
    <t>Total Cost</t>
  </si>
  <si>
    <t>Notes</t>
  </si>
  <si>
    <t>Team Signed</t>
  </si>
  <si>
    <t>Advisor Signed</t>
  </si>
  <si>
    <t>Order Date</t>
  </si>
  <si>
    <t>Delivered Date</t>
  </si>
  <si>
    <t>Mechanical</t>
  </si>
  <si>
    <t>Pneumatic</t>
  </si>
  <si>
    <t>flow control valve</t>
  </si>
  <si>
    <t>FVS516-18N</t>
  </si>
  <si>
    <t>https://www.automationdirect.com/adc/shopping/catalog/pneumatic_components/special_purpose_pneumatic_fittings/flow_control_valves_-_speed_controllers/fvs516-18n#btn-bar-a?target-tab=reviews</t>
  </si>
  <si>
    <t>Automation Direct</t>
  </si>
  <si>
    <t>air regulator</t>
  </si>
  <si>
    <t>PRU516</t>
  </si>
  <si>
    <t>https://www.automationdirect.com/adc/shopping/catalog/pneumatic_components/special_purpose_pneumatic_fittings/pressure_regulators_-z-_gauges_-z-_indicators/pru516</t>
  </si>
  <si>
    <t>on-off valve</t>
  </si>
  <si>
    <t>HVU516-2</t>
  </si>
  <si>
    <t>https://www.automationdirect.com/adc/shopping/catalog/pneumatic_components/special_purpose_pneumatic_fittings/hand_valves/hvu516-2</t>
  </si>
  <si>
    <t>cylinder</t>
  </si>
  <si>
    <t>A17010DP</t>
  </si>
  <si>
    <t>https://www.automationdirect.com/adc/shopping/catalog/pneumatic_components/pneumatic_air_cylinders/non-repairable/a17010dp</t>
  </si>
  <si>
    <t>exhaust silencer/filter</t>
  </si>
  <si>
    <t>SBF-18N</t>
  </si>
  <si>
    <t>https://www.automationdirect.com/adc/shopping/catalog/pneumatic_components/exhaust_silencers/bronze_exhaust_silencers/sbf-18n</t>
  </si>
  <si>
    <t>air pressure gauge</t>
  </si>
  <si>
    <t>PGU516</t>
  </si>
  <si>
    <t>https://www.automationdirect.com/adc/shopping/catalog/pneumatic_components/special_purpose_pneumatic_fittings/pressure_regulators_-z-_gauges_-z-_indicators/pgu516</t>
  </si>
  <si>
    <t>5/16" (8mm) air hose - 100ft roll</t>
  </si>
  <si>
    <t>N8MRED100</t>
  </si>
  <si>
    <t>https://www.automationdirect.com/adc/shopping/catalog/pneumatic_components/flexible_pneumatic_tubing_-a-_hoses/straight_flexible_tubing/n8mred100</t>
  </si>
  <si>
    <t>male 1/8 NPT push to connect fitting</t>
  </si>
  <si>
    <t>MS516-18N</t>
  </si>
  <si>
    <t>https://www.automationdirect.com/adc/shopping/catalog/pneumatic_components/push-to-connect_pneumatic_fittings/male_straight_(hex_body)/ms516-18n</t>
  </si>
  <si>
    <t>Order Date: 2024-02-16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</si>
</sst>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4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" fillId="0" borderId="0" xfId="1"/>
    <xf numFmtId="8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/>
    <xf numFmtId="0" fontId="0" fillId="2" borderId="1" xfId="0" applyFill="1" applyBorder="1" applyAlignment="1">
      <alignment horizontal="center" vertical="center"/>
    </xf>
    <xf numFmtId="8" fontId="0" fillId="2" borderId="2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8">
    <dxf>
      <numFmt numFmtId="164" formatCode="yyyy\-mm\-dd;@"/>
      <alignment horizontal="center"/>
    </dxf>
    <dxf>
      <numFmt numFmtId="164" formatCode="yyyy\-mm\-dd;@"/>
      <alignment horizontal="center"/>
    </dxf>
    <dxf>
      <alignment horizontal="center"/>
    </dxf>
    <dxf>
      <alignment horizontal="center"/>
    </dxf>
    <dxf>
      <numFmt numFmtId="164" formatCode="yyyy\-mm\-dd;@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EE92804-09FC-4FF6-90D9-47410AC2D449}" name="Table15" displayName="Table15" ref="A2:M10" totalsRowShown="0">
  <autoFilter ref="A2:M10" xr:uid="{9CCA86C7-C9FB-4A99-A596-3CB893BA8AE2}"/>
  <sortState xmlns:xlrd2="http://schemas.microsoft.com/office/spreadsheetml/2017/richdata2" ref="A2:M3">
    <sortCondition ref="L2"/>
  </sortState>
  <tableColumns count="13">
    <tableColumn id="1" xr3:uid="{644B12AA-00FE-42D5-9F3F-FAB50B198D1C}" name="Category"/>
    <tableColumn id="2" xr3:uid="{B2E422CA-24C9-4611-924E-CBFEE5B4F5D0}" name="Description"/>
    <tableColumn id="3" xr3:uid="{02A26996-9110-45D8-8226-CB0CB7D61CA1}" name="Part No. "/>
    <tableColumn id="4" xr3:uid="{29FB05A4-274A-4393-BB72-867701466746}" name="Link"/>
    <tableColumn id="5" xr3:uid="{5D3F7218-B88B-4E3E-A790-7A222AEC790E}" name="Qty"/>
    <tableColumn id="6" xr3:uid="{BAC53B86-69F1-4A53-85CA-8785278D3AC2}" name="Price" dataDxfId="7"/>
    <tableColumn id="13" xr3:uid="{5117AB90-A35B-4F9B-8F99-4875157258C8}" name="Est. Shipping" dataDxfId="6"/>
    <tableColumn id="12" xr3:uid="{EFFD95C9-4CC4-4F34-B1A4-3F18F8E02B14}" name="Total Cost" dataDxfId="5">
      <calculatedColumnFormula>Table15[[#This Row],[Qty]]*Table15[[#This Row],[Price]]+Table15[[#This Row],[Est. Shipping]]</calculatedColumnFormula>
    </tableColumn>
    <tableColumn id="16" xr3:uid="{685EDA3B-F60A-4BF5-853D-571B746D56D8}" name="Notes" dataDxfId="4"/>
    <tableColumn id="8" xr3:uid="{D5317C93-624D-4D73-86BF-FA1BCD66D53D}" name="Team Signed" dataDxfId="3"/>
    <tableColumn id="9" xr3:uid="{EDE3E47B-AB09-43CC-AD45-0EA3D25F54B8}" name="Advisor Signed" dataDxfId="2"/>
    <tableColumn id="10" xr3:uid="{0665C632-6400-42FA-BEB5-C6CEAC2DF035}" name="Order Date" dataDxfId="1"/>
    <tableColumn id="11" xr3:uid="{9C3787A3-4112-4A81-A3DC-C0C6D3E14FE6}" name="Delivered 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utomationdirect.com/adc/shopping/catalog/pneumatic_components/push-to-connect_pneumatic_fittings/male_straight_(hex_body)/ms516-18n" TargetMode="External"/><Relationship Id="rId3" Type="http://schemas.openxmlformats.org/officeDocument/2006/relationships/hyperlink" Target="https://www.automationdirect.com/adc/shopping/catalog/pneumatic_components/special_purpose_pneumatic_fittings/hand_valves/hvu516-2" TargetMode="External"/><Relationship Id="rId7" Type="http://schemas.openxmlformats.org/officeDocument/2006/relationships/hyperlink" Target="https://www.automationdirect.com/adc/shopping/catalog/pneumatic_components/flexible_pneumatic_tubing_-a-_hoses/straight_flexible_tubing/n8mred100" TargetMode="External"/><Relationship Id="rId2" Type="http://schemas.openxmlformats.org/officeDocument/2006/relationships/hyperlink" Target="https://www.automationdirect.com/adc/shopping/catalog/pneumatic_components/special_purpose_pneumatic_fittings/pressure_regulators_-z-_gauges_-z-_indicators/pru516" TargetMode="External"/><Relationship Id="rId1" Type="http://schemas.openxmlformats.org/officeDocument/2006/relationships/hyperlink" Target="https://www.automationdirect.com/adc/shopping/catalog/pneumatic_components/special_purpose_pneumatic_fittings/flow_control_valves_-_speed_controllers/fvs516-18n" TargetMode="External"/><Relationship Id="rId6" Type="http://schemas.openxmlformats.org/officeDocument/2006/relationships/hyperlink" Target="https://www.automationdirect.com/adc/shopping/catalog/pneumatic_components/special_purpose_pneumatic_fittings/pressure_regulators_-z-_gauges_-z-_indicators/pgu516" TargetMode="External"/><Relationship Id="rId5" Type="http://schemas.openxmlformats.org/officeDocument/2006/relationships/hyperlink" Target="https://www.automationdirect.com/adc/shopping/catalog/pneumatic_components/exhaust_silencers/bronze_exhaust_silencers/sbf-18n" TargetMode="External"/><Relationship Id="rId4" Type="http://schemas.openxmlformats.org/officeDocument/2006/relationships/hyperlink" Target="https://www.automationdirect.com/adc/shopping/catalog/pneumatic_components/pneumatic_air_cylinders/non-repairable/a17010dp" TargetMode="External"/><Relationship Id="rId9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EFF8D-4895-4F20-B20C-BD8C8C066A44}">
  <dimension ref="A1:O10"/>
  <sheetViews>
    <sheetView tabSelected="1" workbookViewId="0">
      <selection activeCell="I16" sqref="I16"/>
    </sheetView>
  </sheetViews>
  <sheetFormatPr defaultRowHeight="14.4" x14ac:dyDescent="0.55000000000000004"/>
  <cols>
    <col min="1" max="1" width="15.68359375" customWidth="1"/>
    <col min="2" max="2" width="42.26171875" customWidth="1"/>
    <col min="3" max="3" width="15.68359375" customWidth="1"/>
    <col min="4" max="4" width="18.15625" customWidth="1"/>
    <col min="5" max="5" width="6.83984375" customWidth="1"/>
    <col min="6" max="8" width="15.68359375" customWidth="1"/>
    <col min="9" max="9" width="55" bestFit="1" customWidth="1"/>
    <col min="10" max="10" width="16.68359375" bestFit="1" customWidth="1"/>
    <col min="11" max="13" width="15.68359375" customWidth="1"/>
  </cols>
  <sheetData>
    <row r="1" spans="1:15" ht="30.6" x14ac:dyDescent="1.1000000000000001">
      <c r="A1" s="6" t="s">
        <v>0</v>
      </c>
      <c r="C1" s="9" t="s">
        <v>42</v>
      </c>
      <c r="G1" s="7" t="s">
        <v>1</v>
      </c>
      <c r="H1" s="8">
        <f>SUM(Table15[Total Cost])</f>
        <v>193.75</v>
      </c>
    </row>
    <row r="2" spans="1:15" x14ac:dyDescent="0.55000000000000004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O2" t="s">
        <v>15</v>
      </c>
    </row>
    <row r="3" spans="1:15" x14ac:dyDescent="0.55000000000000004">
      <c r="A3" t="s">
        <v>16</v>
      </c>
      <c r="B3" t="s">
        <v>17</v>
      </c>
      <c r="C3" t="s">
        <v>18</v>
      </c>
      <c r="D3" s="2" t="s">
        <v>19</v>
      </c>
      <c r="E3">
        <v>2</v>
      </c>
      <c r="F3" s="3">
        <v>21</v>
      </c>
      <c r="G3" s="3"/>
      <c r="H3" s="3">
        <f>Table15[[#This Row],[Qty]]*Table15[[#This Row],[Price]]+Table15[[#This Row],[Est. Shipping]]</f>
        <v>42</v>
      </c>
      <c r="I3" s="1" t="s">
        <v>20</v>
      </c>
      <c r="J3" s="4"/>
      <c r="K3" s="4"/>
      <c r="L3" s="5">
        <v>45338</v>
      </c>
      <c r="M3" s="5"/>
    </row>
    <row r="4" spans="1:15" x14ac:dyDescent="0.55000000000000004">
      <c r="A4" t="s">
        <v>16</v>
      </c>
      <c r="B4" t="s">
        <v>21</v>
      </c>
      <c r="C4" t="s">
        <v>22</v>
      </c>
      <c r="D4" s="2" t="s">
        <v>23</v>
      </c>
      <c r="E4">
        <v>1</v>
      </c>
      <c r="F4" s="3">
        <v>26.5</v>
      </c>
      <c r="G4" s="3"/>
      <c r="H4" s="3">
        <f>Table15[[#This Row],[Qty]]*Table15[[#This Row],[Price]]+Table15[[#This Row],[Est. Shipping]]</f>
        <v>26.5</v>
      </c>
      <c r="I4" s="1" t="s">
        <v>20</v>
      </c>
      <c r="J4" s="4"/>
      <c r="K4" s="4"/>
      <c r="L4" s="5">
        <v>45338</v>
      </c>
      <c r="M4" s="5"/>
    </row>
    <row r="5" spans="1:15" x14ac:dyDescent="0.55000000000000004">
      <c r="A5" t="s">
        <v>16</v>
      </c>
      <c r="B5" t="s">
        <v>24</v>
      </c>
      <c r="C5" t="s">
        <v>25</v>
      </c>
      <c r="D5" s="2" t="s">
        <v>26</v>
      </c>
      <c r="E5">
        <v>1</v>
      </c>
      <c r="F5" s="3">
        <v>15.5</v>
      </c>
      <c r="G5" s="3"/>
      <c r="H5" s="3">
        <f>Table15[[#This Row],[Qty]]*Table15[[#This Row],[Price]]+Table15[[#This Row],[Est. Shipping]]</f>
        <v>15.5</v>
      </c>
      <c r="I5" s="1" t="s">
        <v>20</v>
      </c>
      <c r="J5" s="4"/>
      <c r="K5" s="4"/>
      <c r="L5" s="5">
        <v>45338</v>
      </c>
      <c r="M5" s="5"/>
    </row>
    <row r="6" spans="1:15" x14ac:dyDescent="0.55000000000000004">
      <c r="A6" t="s">
        <v>16</v>
      </c>
      <c r="B6" t="s">
        <v>27</v>
      </c>
      <c r="C6" t="s">
        <v>28</v>
      </c>
      <c r="D6" s="2" t="s">
        <v>29</v>
      </c>
      <c r="E6">
        <v>1</v>
      </c>
      <c r="F6" s="3">
        <v>35</v>
      </c>
      <c r="G6" s="3"/>
      <c r="H6" s="3">
        <f>Table15[[#This Row],[Qty]]*Table15[[#This Row],[Price]]+Table15[[#This Row],[Est. Shipping]]</f>
        <v>35</v>
      </c>
      <c r="I6" s="1" t="s">
        <v>20</v>
      </c>
      <c r="J6" s="4"/>
      <c r="K6" s="4"/>
      <c r="L6" s="5">
        <v>45338</v>
      </c>
      <c r="M6" s="5"/>
    </row>
    <row r="7" spans="1:15" x14ac:dyDescent="0.55000000000000004">
      <c r="A7" t="s">
        <v>16</v>
      </c>
      <c r="B7" t="s">
        <v>30</v>
      </c>
      <c r="C7" t="s">
        <v>31</v>
      </c>
      <c r="D7" s="2" t="s">
        <v>32</v>
      </c>
      <c r="E7">
        <v>1</v>
      </c>
      <c r="F7" s="3">
        <v>3.25</v>
      </c>
      <c r="G7" s="3"/>
      <c r="H7" s="3">
        <f>Table15[[#This Row],[Qty]]*Table15[[#This Row],[Price]]+Table15[[#This Row],[Est. Shipping]]</f>
        <v>3.25</v>
      </c>
      <c r="I7" s="1" t="s">
        <v>20</v>
      </c>
      <c r="J7" s="4"/>
      <c r="K7" s="4"/>
      <c r="L7" s="5">
        <v>45338</v>
      </c>
      <c r="M7" s="5"/>
    </row>
    <row r="8" spans="1:15" x14ac:dyDescent="0.55000000000000004">
      <c r="A8" t="s">
        <v>16</v>
      </c>
      <c r="B8" t="s">
        <v>33</v>
      </c>
      <c r="C8" t="s">
        <v>34</v>
      </c>
      <c r="D8" s="2" t="s">
        <v>35</v>
      </c>
      <c r="E8">
        <v>1</v>
      </c>
      <c r="F8" s="3">
        <v>23.5</v>
      </c>
      <c r="G8" s="3"/>
      <c r="H8" s="3">
        <f>Table15[[#This Row],[Qty]]*Table15[[#This Row],[Price]]+Table15[[#This Row],[Est. Shipping]]</f>
        <v>23.5</v>
      </c>
      <c r="I8" s="1" t="s">
        <v>20</v>
      </c>
      <c r="J8" s="4"/>
      <c r="K8" s="4"/>
      <c r="L8" s="5">
        <v>45338</v>
      </c>
      <c r="M8" s="5"/>
    </row>
    <row r="9" spans="1:15" x14ac:dyDescent="0.55000000000000004">
      <c r="A9" t="s">
        <v>16</v>
      </c>
      <c r="B9" t="s">
        <v>36</v>
      </c>
      <c r="C9" t="s">
        <v>37</v>
      </c>
      <c r="D9" s="2" t="s">
        <v>38</v>
      </c>
      <c r="E9">
        <v>1</v>
      </c>
      <c r="F9" s="3">
        <v>40</v>
      </c>
      <c r="G9" s="3"/>
      <c r="H9" s="3">
        <f>Table15[[#This Row],[Qty]]*Table15[[#This Row],[Price]]+Table15[[#This Row],[Est. Shipping]]</f>
        <v>40</v>
      </c>
      <c r="I9" s="1" t="s">
        <v>20</v>
      </c>
      <c r="J9" s="4"/>
      <c r="K9" s="4"/>
      <c r="L9" s="5">
        <v>45338</v>
      </c>
      <c r="M9" s="5"/>
    </row>
    <row r="10" spans="1:15" x14ac:dyDescent="0.55000000000000004">
      <c r="A10" t="s">
        <v>16</v>
      </c>
      <c r="B10" t="s">
        <v>39</v>
      </c>
      <c r="C10" t="s">
        <v>40</v>
      </c>
      <c r="D10" s="2" t="s">
        <v>41</v>
      </c>
      <c r="E10">
        <v>1</v>
      </c>
      <c r="F10" s="3">
        <v>8</v>
      </c>
      <c r="G10" s="3"/>
      <c r="H10" s="3">
        <f>Table15[[#This Row],[Qty]]*Table15[[#This Row],[Price]]+Table15[[#This Row],[Est. Shipping]]</f>
        <v>8</v>
      </c>
      <c r="I10" s="1" t="s">
        <v>20</v>
      </c>
      <c r="J10" s="4"/>
      <c r="K10" s="4"/>
      <c r="L10" s="5">
        <v>45338</v>
      </c>
      <c r="M10" s="5"/>
    </row>
  </sheetData>
  <hyperlinks>
    <hyperlink ref="D3" r:id="rId1" location="btn-bar-a?target-tab=reviews" xr:uid="{696E8CF7-BC97-4F60-8654-8C23AB9D0ECD}"/>
    <hyperlink ref="D4" r:id="rId2" xr:uid="{C229741A-974E-4E9D-A475-59DABE1FF9F0}"/>
    <hyperlink ref="D5" r:id="rId3" xr:uid="{7BD289F4-9848-43F6-8EC5-D352D6DED2F3}"/>
    <hyperlink ref="D6" r:id="rId4" xr:uid="{FE833E97-4024-4BB7-BA16-711EF3C06A6E}"/>
    <hyperlink ref="D7" r:id="rId5" xr:uid="{1983D3CB-ABBE-4C22-A515-A9731382854B}"/>
    <hyperlink ref="D8" r:id="rId6" xr:uid="{E48DBE0F-3976-4ACD-B854-68F3D245AD06}"/>
    <hyperlink ref="D9" r:id="rId7" xr:uid="{E21F4F18-2E19-4290-B42D-A41C1C5637FD}"/>
    <hyperlink ref="D10" r:id="rId8" xr:uid="{0A4F057C-DD4D-472F-9010-4A344EE887CC}"/>
  </hyperlinks>
  <pageMargins left="0.7" right="0.7" top="0.75" bottom="0.75" header="0.3" footer="0.3"/>
  <tableParts count="1">
    <tablePart r:id="rId9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2570CA10875D4A9DBD16CB95E01F2E" ma:contentTypeVersion="9" ma:contentTypeDescription="Create a new document." ma:contentTypeScope="" ma:versionID="7c03fddc18d696f4a40cd92e2309f27c">
  <xsd:schema xmlns:xsd="http://www.w3.org/2001/XMLSchema" xmlns:xs="http://www.w3.org/2001/XMLSchema" xmlns:p="http://schemas.microsoft.com/office/2006/metadata/properties" xmlns:ns2="34355b9b-f7d4-46c2-9785-37e5e173906a" targetNamespace="http://schemas.microsoft.com/office/2006/metadata/properties" ma:root="true" ma:fieldsID="c15dbfaf0fd090ef3cb366b1bf69916a" ns2:_="">
    <xsd:import namespace="34355b9b-f7d4-46c2-9785-37e5e17390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355b9b-f7d4-46c2-9785-37e5e17390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B561608-CF84-44C2-BB9F-307D3FBBF36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900014D-1FDF-410A-99D4-115CA2B093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4355b9b-f7d4-46c2-9785-37e5e17390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5FB74D8-C7A5-4EF0-AC8D-058E2BF439F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 2024-02-16 (AutoDir)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Jakob Werle</cp:lastModifiedBy>
  <cp:revision/>
  <dcterms:created xsi:type="dcterms:W3CDTF">2024-01-29T00:22:11Z</dcterms:created>
  <dcterms:modified xsi:type="dcterms:W3CDTF">2024-02-16T20:12:54Z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0x010100682570CA10875D4A9DBD16CB95E01F2E</vt:lpwstr>
  </property>
</Properties>
</file>