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4"/>
  </bookViews>
  <sheets>
    <sheet name="2017 automn &amp; winter" sheetId="1" r:id="rId1"/>
    <sheet name="2018" sheetId="2" r:id="rId2"/>
    <sheet name="2019" sheetId="4" r:id="rId3"/>
    <sheet name="2020" sheetId="5" r:id="rId4"/>
    <sheet name="2021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60" i="5" l="1"/>
  <c r="J59" i="5"/>
  <c r="J58" i="5" l="1"/>
  <c r="J56" i="5"/>
  <c r="H61" i="6" l="1"/>
  <c r="G61" i="6"/>
  <c r="F61" i="6"/>
  <c r="E61" i="6"/>
  <c r="D61" i="6"/>
  <c r="C61" i="6"/>
  <c r="H60" i="6"/>
  <c r="G60" i="6"/>
  <c r="F60" i="6"/>
  <c r="E60" i="6"/>
  <c r="D60" i="6"/>
  <c r="C60" i="6"/>
  <c r="H59" i="6"/>
  <c r="G59" i="6"/>
  <c r="F59" i="6"/>
  <c r="E59" i="6"/>
  <c r="D59" i="6"/>
  <c r="C59" i="6"/>
  <c r="H58" i="6"/>
  <c r="G58" i="6"/>
  <c r="F58" i="6"/>
  <c r="E58" i="6"/>
  <c r="D58" i="6"/>
  <c r="C58" i="6"/>
  <c r="H57" i="6"/>
  <c r="G57" i="6"/>
  <c r="F57" i="6"/>
  <c r="E57" i="6"/>
  <c r="D57" i="6"/>
  <c r="C57" i="6"/>
  <c r="H56" i="6"/>
  <c r="G56" i="6"/>
  <c r="F56" i="6"/>
  <c r="E56" i="6"/>
  <c r="D56" i="6"/>
  <c r="C56" i="6"/>
  <c r="H55" i="6"/>
  <c r="G55" i="6"/>
  <c r="F55" i="6"/>
  <c r="E55" i="6"/>
  <c r="D55" i="6"/>
  <c r="C55" i="6"/>
  <c r="H54" i="6"/>
  <c r="G54" i="6"/>
  <c r="F54" i="6"/>
  <c r="E54" i="6"/>
  <c r="D54" i="6"/>
  <c r="C54" i="6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B6" i="6"/>
  <c r="K61" i="6"/>
  <c r="K56" i="6"/>
  <c r="K52" i="6"/>
  <c r="K47" i="6"/>
  <c r="K43" i="6"/>
  <c r="K39" i="6"/>
  <c r="K34" i="6"/>
  <c r="K30" i="6"/>
  <c r="K26" i="6"/>
  <c r="K17" i="6"/>
  <c r="K13" i="6"/>
  <c r="K8" i="6"/>
  <c r="H8" i="6"/>
  <c r="G8" i="6"/>
  <c r="F8" i="6" s="1"/>
  <c r="E8" i="6" s="1"/>
  <c r="D8" i="6" s="1"/>
  <c r="C8" i="6" s="1"/>
  <c r="B8" i="6" s="1"/>
  <c r="J3" i="6"/>
  <c r="L3" i="6" s="1"/>
  <c r="J55" i="5"/>
  <c r="J54" i="5"/>
  <c r="A8" i="6" l="1"/>
  <c r="H7" i="6"/>
  <c r="G7" i="6" s="1"/>
  <c r="F7" i="6" s="1"/>
  <c r="E7" i="6" s="1"/>
  <c r="D7" i="6" s="1"/>
  <c r="C7" i="6" s="1"/>
  <c r="B7" i="6" s="1"/>
  <c r="B10" i="6"/>
  <c r="M3" i="6"/>
  <c r="N3" i="6" s="1"/>
  <c r="K21" i="6"/>
  <c r="J53" i="5"/>
  <c r="A9" i="6" l="1"/>
  <c r="B11" i="6"/>
  <c r="A7" i="6"/>
  <c r="H6" i="6"/>
  <c r="G6" i="6" s="1"/>
  <c r="F6" i="6" s="1"/>
  <c r="E6" i="6" s="1"/>
  <c r="D6" i="6" s="1"/>
  <c r="C6" i="6" s="1"/>
  <c r="J52" i="5"/>
  <c r="B12" i="6" l="1"/>
  <c r="A10" i="6"/>
  <c r="J51" i="5"/>
  <c r="J50" i="5"/>
  <c r="A11" i="6" l="1"/>
  <c r="B13" i="6"/>
  <c r="J49" i="5"/>
  <c r="A12" i="6" l="1"/>
  <c r="B14" i="6"/>
  <c r="J48" i="5"/>
  <c r="B15" i="6" l="1"/>
  <c r="A13" i="6"/>
  <c r="J47" i="5"/>
  <c r="A14" i="6" l="1"/>
  <c r="B16" i="6"/>
  <c r="J46" i="5"/>
  <c r="B17" i="6" l="1"/>
  <c r="A15" i="6"/>
  <c r="J45" i="5"/>
  <c r="B18" i="6" l="1"/>
  <c r="A16" i="6"/>
  <c r="J43" i="5"/>
  <c r="B19" i="6" l="1"/>
  <c r="A17" i="6"/>
  <c r="J42" i="5"/>
  <c r="A18" i="6" l="1"/>
  <c r="B20" i="6"/>
  <c r="J39" i="5"/>
  <c r="A19" i="6" l="1"/>
  <c r="B21" i="6"/>
  <c r="J38" i="5"/>
  <c r="B22" i="6" l="1"/>
  <c r="A20" i="6"/>
  <c r="J37" i="5"/>
  <c r="B23" i="6" l="1"/>
  <c r="A21" i="6"/>
  <c r="J35" i="5"/>
  <c r="J33" i="5"/>
  <c r="B24" i="6" l="1"/>
  <c r="A22" i="6"/>
  <c r="J32" i="5"/>
  <c r="B25" i="6" l="1"/>
  <c r="A23" i="6"/>
  <c r="J31" i="5"/>
  <c r="A24" i="6" l="1"/>
  <c r="B26" i="6"/>
  <c r="J30" i="5"/>
  <c r="B27" i="6" l="1"/>
  <c r="A25" i="6"/>
  <c r="J29" i="5"/>
  <c r="B28" i="6" l="1"/>
  <c r="A26" i="6"/>
  <c r="J28" i="5"/>
  <c r="B29" i="6" l="1"/>
  <c r="A27" i="6"/>
  <c r="J27" i="5"/>
  <c r="B30" i="6" l="1"/>
  <c r="A28" i="6"/>
  <c r="J25" i="5"/>
  <c r="B31" i="6" l="1"/>
  <c r="A29" i="6"/>
  <c r="J24" i="5"/>
  <c r="B32" i="6" l="1"/>
  <c r="A30" i="6"/>
  <c r="J23" i="5"/>
  <c r="A31" i="6" l="1"/>
  <c r="B33" i="6"/>
  <c r="J22" i="5"/>
  <c r="B34" i="6" l="1"/>
  <c r="A32" i="6"/>
  <c r="J21" i="5"/>
  <c r="B35" i="6" l="1"/>
  <c r="A33" i="6"/>
  <c r="J20" i="5"/>
  <c r="A34" i="6" l="1"/>
  <c r="B36" i="6"/>
  <c r="J19" i="5"/>
  <c r="B37" i="6" l="1"/>
  <c r="A35" i="6"/>
  <c r="J18" i="5"/>
  <c r="B38" i="6" l="1"/>
  <c r="A36" i="6"/>
  <c r="J17" i="5"/>
  <c r="B39" i="6" l="1"/>
  <c r="A37" i="6"/>
  <c r="J16" i="5"/>
  <c r="B40" i="6" l="1"/>
  <c r="A38" i="6"/>
  <c r="J15" i="5"/>
  <c r="A39" i="6" l="1"/>
  <c r="B41" i="6"/>
  <c r="J14" i="5"/>
  <c r="B42" i="6" l="1"/>
  <c r="A40" i="6"/>
  <c r="J12" i="5"/>
  <c r="B43" i="6" l="1"/>
  <c r="A41" i="6"/>
  <c r="J11" i="5"/>
  <c r="B44" i="6" l="1"/>
  <c r="A42" i="6"/>
  <c r="J10" i="5"/>
  <c r="B45" i="6" l="1"/>
  <c r="A43" i="6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A44" i="6" l="1"/>
  <c r="B46" i="6"/>
  <c r="L3" i="5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A45" i="6" l="1"/>
  <c r="B47" i="6"/>
  <c r="B11" i="5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48" i="6" l="1"/>
  <c r="A46" i="6"/>
  <c r="B12" i="5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B49" i="6" l="1"/>
  <c r="A47" i="6"/>
  <c r="H4" i="5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A48" i="6" l="1"/>
  <c r="B50" i="6"/>
  <c r="B14" i="5"/>
  <c r="C14" i="5" s="1"/>
  <c r="D14" i="5" s="1"/>
  <c r="E14" i="5" s="1"/>
  <c r="F14" i="5" s="1"/>
  <c r="G14" i="5" s="1"/>
  <c r="H14" i="5" s="1"/>
  <c r="A12" i="5"/>
  <c r="J45" i="4"/>
  <c r="B51" i="6" l="1"/>
  <c r="A49" i="6"/>
  <c r="A13" i="5"/>
  <c r="B15" i="5"/>
  <c r="C15" i="5" s="1"/>
  <c r="D15" i="5" s="1"/>
  <c r="E15" i="5" s="1"/>
  <c r="F15" i="5" s="1"/>
  <c r="G15" i="5" s="1"/>
  <c r="H15" i="5" s="1"/>
  <c r="J42" i="4"/>
  <c r="B52" i="6" l="1"/>
  <c r="A50" i="6"/>
  <c r="B16" i="5"/>
  <c r="C16" i="5" s="1"/>
  <c r="D16" i="5" s="1"/>
  <c r="E16" i="5" s="1"/>
  <c r="F16" i="5" s="1"/>
  <c r="G16" i="5" s="1"/>
  <c r="H16" i="5" s="1"/>
  <c r="A15" i="5"/>
  <c r="A14" i="5"/>
  <c r="J41" i="4"/>
  <c r="A51" i="6" l="1"/>
  <c r="B53" i="6"/>
  <c r="B17" i="5"/>
  <c r="C17" i="5" s="1"/>
  <c r="D17" i="5" s="1"/>
  <c r="E17" i="5" s="1"/>
  <c r="F17" i="5" s="1"/>
  <c r="G17" i="5" s="1"/>
  <c r="H17" i="5" s="1"/>
  <c r="A16" i="5"/>
  <c r="J40" i="4"/>
  <c r="A52" i="6" l="1"/>
  <c r="B54" i="6"/>
  <c r="B18" i="5"/>
  <c r="C18" i="5" s="1"/>
  <c r="D18" i="5" s="1"/>
  <c r="E18" i="5" s="1"/>
  <c r="F18" i="5" s="1"/>
  <c r="G18" i="5" s="1"/>
  <c r="H18" i="5" s="1"/>
  <c r="J39" i="4"/>
  <c r="B55" i="6" l="1"/>
  <c r="A53" i="6"/>
  <c r="B19" i="5"/>
  <c r="C19" i="5" s="1"/>
  <c r="D19" i="5" s="1"/>
  <c r="E19" i="5" s="1"/>
  <c r="F19" i="5" s="1"/>
  <c r="G19" i="5" s="1"/>
  <c r="H19" i="5" s="1"/>
  <c r="A17" i="5"/>
  <c r="J37" i="4"/>
  <c r="J38" i="4"/>
  <c r="A54" i="6" l="1"/>
  <c r="B56" i="6"/>
  <c r="B20" i="5"/>
  <c r="C20" i="5" s="1"/>
  <c r="D20" i="5" s="1"/>
  <c r="E20" i="5" s="1"/>
  <c r="F20" i="5" s="1"/>
  <c r="G20" i="5" s="1"/>
  <c r="H20" i="5" s="1"/>
  <c r="A19" i="5"/>
  <c r="A18" i="5"/>
  <c r="J36" i="4"/>
  <c r="A55" i="6" l="1"/>
  <c r="B57" i="6"/>
  <c r="B21" i="5"/>
  <c r="C21" i="5" s="1"/>
  <c r="D21" i="5" s="1"/>
  <c r="E21" i="5" s="1"/>
  <c r="F21" i="5" s="1"/>
  <c r="G21" i="5" s="1"/>
  <c r="H21" i="5" s="1"/>
  <c r="A20" i="5"/>
  <c r="J35" i="4"/>
  <c r="A56" i="6" l="1"/>
  <c r="B58" i="6"/>
  <c r="B22" i="5"/>
  <c r="C22" i="5" s="1"/>
  <c r="D22" i="5" s="1"/>
  <c r="E22" i="5" s="1"/>
  <c r="F22" i="5" s="1"/>
  <c r="G22" i="5" s="1"/>
  <c r="H22" i="5" s="1"/>
  <c r="A21" i="5"/>
  <c r="J34" i="4"/>
  <c r="A57" i="6" l="1"/>
  <c r="B59" i="6"/>
  <c r="B23" i="5"/>
  <c r="C23" i="5" s="1"/>
  <c r="D23" i="5" s="1"/>
  <c r="E23" i="5" s="1"/>
  <c r="F23" i="5" s="1"/>
  <c r="G23" i="5" s="1"/>
  <c r="H23" i="5" s="1"/>
  <c r="A22" i="5"/>
  <c r="J33" i="4"/>
  <c r="B60" i="6" l="1"/>
  <c r="A58" i="6"/>
  <c r="B24" i="5"/>
  <c r="C24" i="5" s="1"/>
  <c r="D24" i="5" s="1"/>
  <c r="E24" i="5" s="1"/>
  <c r="F24" i="5" s="1"/>
  <c r="G24" i="5" s="1"/>
  <c r="H24" i="5" s="1"/>
  <c r="J32" i="4"/>
  <c r="A59" i="6" l="1"/>
  <c r="B61" i="6"/>
  <c r="B25" i="5"/>
  <c r="C25" i="5" s="1"/>
  <c r="D25" i="5" s="1"/>
  <c r="E25" i="5" s="1"/>
  <c r="F25" i="5" s="1"/>
  <c r="G25" i="5" s="1"/>
  <c r="H25" i="5" s="1"/>
  <c r="A24" i="5"/>
  <c r="A23" i="5"/>
  <c r="J31" i="4"/>
  <c r="A60" i="6" l="1"/>
  <c r="B26" i="5"/>
  <c r="C26" i="5" s="1"/>
  <c r="D26" i="5" s="1"/>
  <c r="E26" i="5" s="1"/>
  <c r="F26" i="5" s="1"/>
  <c r="G26" i="5" s="1"/>
  <c r="H26" i="5" s="1"/>
  <c r="J30" i="4"/>
  <c r="A61" i="6" l="1"/>
  <c r="B27" i="5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  <c r="A6" i="6"/>
  <c r="H5" i="6"/>
  <c r="G5" i="6"/>
  <c r="F5" i="6"/>
  <c r="E5" i="6"/>
  <c r="D5" i="6" s="1"/>
  <c r="C5" i="6" s="1"/>
  <c r="B5" i="6" s="1"/>
  <c r="H4" i="6" l="1"/>
  <c r="G4" i="6" s="1"/>
  <c r="F4" i="6" s="1"/>
  <c r="E4" i="6" s="1"/>
  <c r="D4" i="6" s="1"/>
  <c r="C4" i="6" s="1"/>
  <c r="B4" i="6" s="1"/>
  <c r="A4" i="6" s="1"/>
  <c r="A5" i="6"/>
</calcChain>
</file>

<file path=xl/sharedStrings.xml><?xml version="1.0" encoding="utf-8"?>
<sst xmlns="http://schemas.openxmlformats.org/spreadsheetml/2006/main" count="47" uniqueCount="14">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</sst>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37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120" dataDxfId="119">
  <autoFilter ref="A2:G13"/>
  <tableColumns count="7">
    <tableColumn id="1" name="Lundi" dataDxfId="118">
      <calculatedColumnFormula xml:space="preserve"> 1 + G2</calculatedColumnFormula>
    </tableColumn>
    <tableColumn id="2" name="Mardi" dataDxfId="117"/>
    <tableColumn id="3" name="Mercredi" dataDxfId="116"/>
    <tableColumn id="4" name="Jeudi" dataDxfId="115"/>
    <tableColumn id="5" name="Vendredi" dataDxfId="114"/>
    <tableColumn id="6" name="Samedi" dataDxfId="113"/>
    <tableColumn id="7" name="Dimanche" dataDxfId="112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94" dataDxfId="92" headerRowBorderDxfId="93" tableBorderDxfId="91">
  <autoFilter ref="B3:H61"/>
  <tableColumns count="7">
    <tableColumn id="1" name="Lundi" dataDxfId="90">
      <calculatedColumnFormula xml:space="preserve"> 1 + $H3</calculatedColumnFormula>
    </tableColumn>
    <tableColumn id="2" name="Mardi" dataDxfId="89">
      <calculatedColumnFormula xml:space="preserve"> 1 + B4</calculatedColumnFormula>
    </tableColumn>
    <tableColumn id="3" name="Mercredi" dataDxfId="88">
      <calculatedColumnFormula xml:space="preserve"> 1 + C4</calculatedColumnFormula>
    </tableColumn>
    <tableColumn id="4" name="Jeudi" dataDxfId="87">
      <calculatedColumnFormula xml:space="preserve"> 1 + D4</calculatedColumnFormula>
    </tableColumn>
    <tableColumn id="5" name="Vendredi" dataDxfId="86">
      <calculatedColumnFormula xml:space="preserve"> 1 + E4</calculatedColumnFormula>
    </tableColumn>
    <tableColumn id="6" name="Samedi" dataDxfId="85">
      <calculatedColumnFormula xml:space="preserve"> 1 + F4</calculatedColumnFormula>
    </tableColumn>
    <tableColumn id="7" name="Dimanche" dataDxfId="84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au1456" displayName="Tableau1456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44198</v>
      </c>
    </row>
  </sheetData>
  <sheetProtection password="CF7C" sheet="1" objects="1" scenarios="1"/>
  <conditionalFormatting sqref="I3">
    <cfRule type="cellIs" dxfId="136" priority="17" operator="lessThan">
      <formula>$H$3</formula>
    </cfRule>
  </conditionalFormatting>
  <conditionalFormatting sqref="I4">
    <cfRule type="cellIs" dxfId="135" priority="16" operator="lessThan">
      <formula>$H$4</formula>
    </cfRule>
  </conditionalFormatting>
  <conditionalFormatting sqref="I5">
    <cfRule type="cellIs" dxfId="134" priority="15" operator="lessThan">
      <formula>$H$5</formula>
    </cfRule>
  </conditionalFormatting>
  <conditionalFormatting sqref="I6">
    <cfRule type="cellIs" dxfId="133" priority="14" operator="lessThan">
      <formula>$H$6</formula>
    </cfRule>
  </conditionalFormatting>
  <conditionalFormatting sqref="I7">
    <cfRule type="cellIs" dxfId="132" priority="13" operator="lessThan">
      <formula>$H$7</formula>
    </cfRule>
  </conditionalFormatting>
  <conditionalFormatting sqref="I8">
    <cfRule type="cellIs" dxfId="131" priority="12" operator="lessThan">
      <formula>$H$8</formula>
    </cfRule>
  </conditionalFormatting>
  <conditionalFormatting sqref="I9">
    <cfRule type="cellIs" dxfId="130" priority="11" operator="lessThan">
      <formula>$H$9</formula>
    </cfRule>
  </conditionalFormatting>
  <conditionalFormatting sqref="I10">
    <cfRule type="cellIs" dxfId="129" priority="10" operator="lessThan">
      <formula>$H$10</formula>
    </cfRule>
  </conditionalFormatting>
  <conditionalFormatting sqref="I11">
    <cfRule type="cellIs" dxfId="128" priority="9" operator="lessThan">
      <formula>$H$11</formula>
    </cfRule>
  </conditionalFormatting>
  <conditionalFormatting sqref="I12">
    <cfRule type="cellIs" dxfId="127" priority="8" operator="lessThan">
      <formula>$H$12</formula>
    </cfRule>
  </conditionalFormatting>
  <conditionalFormatting sqref="A3:G13">
    <cfRule type="timePeriod" dxfId="126" priority="6" timePeriod="today">
      <formula>FLOOR(A3,1)=TODAY()</formula>
    </cfRule>
    <cfRule type="timePeriod" dxfId="125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4" priority="1" operator="between">
      <formula>0.5</formula>
      <formula>0.8</formula>
    </cfRule>
    <cfRule type="cellIs" dxfId="123" priority="2" operator="between">
      <formula>0.2</formula>
      <formula>0.6</formula>
    </cfRule>
    <cfRule type="cellIs" dxfId="122" priority="3" operator="greaterThan">
      <formula>0.8</formula>
    </cfRule>
    <cfRule type="cellIs" dxfId="121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111" priority="18" timePeriod="today">
      <formula>FLOOR(B4,1)=TODAY()</formula>
    </cfRule>
    <cfRule type="timePeriod" dxfId="110" priority="19" timePeriod="thisMonth">
      <formula>AND(MONTH(B4)=MONTH(TODAY()),YEAR(B4)=YEAR(TODAY()))</formula>
    </cfRule>
  </conditionalFormatting>
  <conditionalFormatting sqref="J4:K61">
    <cfRule type="cellIs" dxfId="109" priority="13" operator="greaterThan">
      <formula>24.8800001</formula>
    </cfRule>
    <cfRule type="cellIs" dxfId="108" priority="14" operator="between">
      <formula>18.66000001</formula>
      <formula>24.88</formula>
    </cfRule>
    <cfRule type="cellIs" dxfId="107" priority="15" operator="between">
      <formula>12.4400001</formula>
      <formula>18.66</formula>
    </cfRule>
    <cfRule type="cellIs" dxfId="106" priority="16" operator="between">
      <formula>6.220001</formula>
      <formula>12.44</formula>
    </cfRule>
    <cfRule type="cellIs" dxfId="105" priority="17" operator="between">
      <formula>0</formula>
      <formula>6.22</formula>
    </cfRule>
  </conditionalFormatting>
  <conditionalFormatting sqref="J3:K3">
    <cfRule type="expression" dxfId="104" priority="1" stopIfTrue="1">
      <formula>"$k$3 &gt;= 0,9"</formula>
    </cfRule>
    <cfRule type="expression" dxfId="103" priority="2" stopIfTrue="1">
      <formula>"$k$3 &lt; 0,9"</formula>
    </cfRule>
    <cfRule type="expression" dxfId="102" priority="3" stopIfTrue="1">
      <formula>"$k$3 &lt; 0,8"</formula>
    </cfRule>
    <cfRule type="expression" dxfId="101" priority="4" stopIfTrue="1">
      <formula>"$k$3 &lt; 0,7"</formula>
    </cfRule>
    <cfRule type="expression" dxfId="100" priority="5" stopIfTrue="1">
      <formula>"$k$3 &lt; 0,6"</formula>
    </cfRule>
    <cfRule type="expression" dxfId="99" priority="6" stopIfTrue="1">
      <formula>"$k$3 &lt; 0,5"</formula>
    </cfRule>
    <cfRule type="expression" dxfId="98" priority="7" stopIfTrue="1">
      <formula>"$k$3 &lt; 0,4"</formula>
    </cfRule>
    <cfRule type="expression" dxfId="97" priority="8" stopIfTrue="1">
      <formula>"$k$3 &lt; 0,3"</formula>
    </cfRule>
    <cfRule type="expression" dxfId="96" priority="9" stopIfTrue="1">
      <formula>"$k$3 &lt; 0,2"</formula>
    </cfRule>
    <cfRule type="expression" dxfId="95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83" priority="16" timePeriod="today">
      <formula>FLOOR(B4,1)=TODAY()</formula>
    </cfRule>
    <cfRule type="timePeriod" dxfId="82" priority="17" timePeriod="thisMonth">
      <formula>AND(MONTH(B4)=MONTH(TODAY()),YEAR(B4)=YEAR(TODAY()))</formula>
    </cfRule>
  </conditionalFormatting>
  <conditionalFormatting sqref="J4:K61">
    <cfRule type="cellIs" dxfId="81" priority="11" operator="greaterThan">
      <formula>24.8800001</formula>
    </cfRule>
    <cfRule type="cellIs" dxfId="80" priority="12" operator="between">
      <formula>18.66000001</formula>
      <formula>24.88</formula>
    </cfRule>
    <cfRule type="cellIs" dxfId="79" priority="13" operator="between">
      <formula>12.4400001</formula>
      <formula>18.66</formula>
    </cfRule>
    <cfRule type="cellIs" dxfId="78" priority="14" operator="between">
      <formula>6.220001</formula>
      <formula>12.44</formula>
    </cfRule>
    <cfRule type="cellIs" dxfId="77" priority="15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8" ySplit="3" topLeftCell="J51" activePane="bottomRight" state="frozen"/>
      <selection pane="topRight" activeCell="I1" sqref="I1"/>
      <selection pane="bottomLeft" activeCell="A4" sqref="A4"/>
      <selection pane="bottomRight" activeCell="J61" sqref="J6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820.25999999999988</v>
      </c>
      <c r="K3" s="25"/>
      <c r="L3" s="27">
        <f xml:space="preserve"> J3 / 622</f>
        <v>1.3187459807073953</v>
      </c>
      <c r="M3" s="29">
        <f xml:space="preserve"> $J$3 - $L$2</f>
        <v>198.25999999999988</v>
      </c>
      <c r="N3" s="30">
        <f xml:space="preserve"> $M$3 / $L$2 * 1000</f>
        <v>318.74598070739529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>
        <f xml:space="preserve"> 7.05 + 8.98</f>
        <v>16.03</v>
      </c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>
        <f xml:space="preserve"> 7.52 + 8.11</f>
        <v>15.629999999999999</v>
      </c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>
        <f xml:space="preserve"> 7.1</f>
        <v>7.1</v>
      </c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>
        <f xml:space="preserve"> 7.82 + 6.62 + 6.87</f>
        <v>21.310000000000002</v>
      </c>
      <c r="K52" s="24">
        <f>SUM(J48:J52)</f>
        <v>74.550000000000011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>
        <f xml:space="preserve"> 6.73 + 7.01 + 1.81 + 3.74 + 6.75</f>
        <v>26.04</v>
      </c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>
        <f xml:space="preserve"> 10.61 + 10.67 + 6.76</f>
        <v>28.04</v>
      </c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>
        <f xml:space="preserve"> 7.89 + 6.84 + 2.21 + 10.88 + 11.14</f>
        <v>38.96</v>
      </c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>
        <f xml:space="preserve"> 7.87 + 11.03</f>
        <v>18.899999999999999</v>
      </c>
      <c r="K56" s="24">
        <f>SUM(J53:J56)</f>
        <v>111.94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>
        <v>14.15</v>
      </c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>
        <f xml:space="preserve"> 8.35 + 11.57</f>
        <v>19.920000000000002</v>
      </c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>
        <f>6.32 + 13.85</f>
        <v>20.170000000000002</v>
      </c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>
        <f>13.53 + 7.76 + 0.96</f>
        <v>22.25</v>
      </c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>
        <v>7.68</v>
      </c>
      <c r="K61" s="24">
        <f>SUM(J57:J61)</f>
        <v>84.170000000000016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9" sqref="J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7.89</v>
      </c>
      <c r="K3" s="25"/>
      <c r="L3" s="27">
        <f xml:space="preserve"> J3 / 622</f>
        <v>1.2684887459807073E-2</v>
      </c>
      <c r="M3" s="29">
        <f xml:space="preserve"> $J$3 - $L$2</f>
        <v>-614.11</v>
      </c>
      <c r="N3" s="30">
        <f xml:space="preserve"> $M$3 / $L$2 * 1000</f>
        <v>-987.31511254019301</v>
      </c>
    </row>
    <row r="4" spans="1:14" x14ac:dyDescent="0.25">
      <c r="A4" s="15" t="str">
        <f t="shared" ref="A4:A8" si="0" xml:space="preserve"> IF(OR( 1 = DAY($B4), 1 = DAY($C4), 1 = DAY($D4), 1 = DAY($E4), 1 = DAY($F4),  1 = DAY($G4),  1 = DAY($H4),   ), $H4, "")</f>
        <v/>
      </c>
      <c r="B4" s="18">
        <f t="shared" ref="B4:G8" si="1" xml:space="preserve"> -1 + C4</f>
        <v>44158</v>
      </c>
      <c r="C4" s="18">
        <f t="shared" si="1"/>
        <v>44159</v>
      </c>
      <c r="D4" s="18">
        <f t="shared" si="1"/>
        <v>44160</v>
      </c>
      <c r="E4" s="18">
        <f t="shared" si="1"/>
        <v>44161</v>
      </c>
      <c r="F4" s="18">
        <f t="shared" si="1"/>
        <v>44162</v>
      </c>
      <c r="G4" s="18">
        <f t="shared" si="1"/>
        <v>44163</v>
      </c>
      <c r="H4" s="18">
        <f t="shared" ref="H4:H7" si="2" xml:space="preserve"> -1 + $B5</f>
        <v>44164</v>
      </c>
      <c r="J4" s="24"/>
      <c r="K4" s="24"/>
    </row>
    <row r="5" spans="1:14" x14ac:dyDescent="0.25">
      <c r="A5" s="15">
        <f t="shared" si="0"/>
        <v>44171</v>
      </c>
      <c r="B5" s="18">
        <f t="shared" si="1"/>
        <v>44165</v>
      </c>
      <c r="C5" s="18">
        <f t="shared" si="1"/>
        <v>44166</v>
      </c>
      <c r="D5" s="18">
        <f t="shared" si="1"/>
        <v>44167</v>
      </c>
      <c r="E5" s="18">
        <f t="shared" si="1"/>
        <v>44168</v>
      </c>
      <c r="F5" s="18">
        <f t="shared" si="1"/>
        <v>44169</v>
      </c>
      <c r="G5" s="18">
        <f t="shared" si="1"/>
        <v>44170</v>
      </c>
      <c r="H5" s="18">
        <f t="shared" si="2"/>
        <v>44171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44172</v>
      </c>
      <c r="C6" s="18">
        <f t="shared" si="1"/>
        <v>44173</v>
      </c>
      <c r="D6" s="18">
        <f t="shared" si="1"/>
        <v>44174</v>
      </c>
      <c r="E6" s="18">
        <f t="shared" si="1"/>
        <v>44175</v>
      </c>
      <c r="F6" s="18">
        <f t="shared" si="1"/>
        <v>44176</v>
      </c>
      <c r="G6" s="18">
        <f t="shared" si="1"/>
        <v>44177</v>
      </c>
      <c r="H6" s="18">
        <f t="shared" si="2"/>
        <v>44178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44179</v>
      </c>
      <c r="C7" s="18">
        <f t="shared" si="1"/>
        <v>44180</v>
      </c>
      <c r="D7" s="18">
        <f t="shared" si="1"/>
        <v>44181</v>
      </c>
      <c r="E7" s="18">
        <f t="shared" si="1"/>
        <v>44182</v>
      </c>
      <c r="F7" s="18">
        <f t="shared" si="1"/>
        <v>44183</v>
      </c>
      <c r="G7" s="18">
        <f t="shared" si="1"/>
        <v>44184</v>
      </c>
      <c r="H7" s="18">
        <f t="shared" si="2"/>
        <v>44185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44186</v>
      </c>
      <c r="C8" s="18">
        <f t="shared" si="1"/>
        <v>44187</v>
      </c>
      <c r="D8" s="18">
        <f t="shared" si="1"/>
        <v>44188</v>
      </c>
      <c r="E8" s="18">
        <f t="shared" si="1"/>
        <v>44189</v>
      </c>
      <c r="F8" s="18">
        <f t="shared" si="1"/>
        <v>44190</v>
      </c>
      <c r="G8" s="18">
        <f xml:space="preserve"> -1 + H8</f>
        <v>44191</v>
      </c>
      <c r="H8" s="18">
        <f xml:space="preserve"> -1 + $B9</f>
        <v>44192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44199</v>
      </c>
      <c r="B9" s="17">
        <v>44193</v>
      </c>
      <c r="C9" s="17">
        <f t="shared" ref="C9:H18" si="3" xml:space="preserve"> 1 + B9</f>
        <v>44194</v>
      </c>
      <c r="D9" s="17">
        <f t="shared" si="3"/>
        <v>44195</v>
      </c>
      <c r="E9" s="17">
        <f t="shared" si="3"/>
        <v>44196</v>
      </c>
      <c r="F9" s="17">
        <f t="shared" si="3"/>
        <v>44197</v>
      </c>
      <c r="G9" s="17">
        <f t="shared" si="3"/>
        <v>44198</v>
      </c>
      <c r="H9" s="17">
        <f t="shared" si="3"/>
        <v>44199</v>
      </c>
      <c r="J9" s="24">
        <v>7.89</v>
      </c>
      <c r="K9" s="24"/>
      <c r="N9" s="20"/>
    </row>
    <row r="10" spans="1:14" x14ac:dyDescent="0.25">
      <c r="A10" s="15" t="str">
        <f t="shared" ref="A10:A61" si="4" xml:space="preserve"> IF(OR( 1 = DAY($B10), 1 = DAY($C10), 1 = DAY($D10), 1 = DAY($E10), 1 = DAY($F10),  1 = DAY($G10),  1 = DAY($H10),   ), $H10, "")</f>
        <v/>
      </c>
      <c r="B10" s="17">
        <f xml:space="preserve"> 1 + $H9</f>
        <v>44200</v>
      </c>
      <c r="C10" s="17">
        <f t="shared" si="3"/>
        <v>44201</v>
      </c>
      <c r="D10" s="17">
        <f t="shared" si="3"/>
        <v>44202</v>
      </c>
      <c r="E10" s="17">
        <f t="shared" si="3"/>
        <v>44203</v>
      </c>
      <c r="F10" s="17">
        <f t="shared" si="3"/>
        <v>44204</v>
      </c>
      <c r="G10" s="17">
        <f t="shared" si="3"/>
        <v>44205</v>
      </c>
      <c r="H10" s="17">
        <f t="shared" si="3"/>
        <v>44206</v>
      </c>
      <c r="J10" s="24"/>
      <c r="K10" s="24"/>
      <c r="L10" s="21"/>
      <c r="M10" s="22"/>
    </row>
    <row r="11" spans="1:14" x14ac:dyDescent="0.25">
      <c r="A11" s="15" t="str">
        <f t="shared" si="4"/>
        <v/>
      </c>
      <c r="B11" s="17">
        <f t="shared" ref="B11:B18" si="5" xml:space="preserve"> 1 + $H10</f>
        <v>44207</v>
      </c>
      <c r="C11" s="17">
        <f t="shared" si="3"/>
        <v>44208</v>
      </c>
      <c r="D11" s="17">
        <f t="shared" si="3"/>
        <v>44209</v>
      </c>
      <c r="E11" s="17">
        <f t="shared" si="3"/>
        <v>44210</v>
      </c>
      <c r="F11" s="17">
        <f t="shared" si="3"/>
        <v>44211</v>
      </c>
      <c r="G11" s="17">
        <f t="shared" si="3"/>
        <v>44212</v>
      </c>
      <c r="H11" s="17">
        <f t="shared" si="3"/>
        <v>44213</v>
      </c>
      <c r="J11" s="24"/>
      <c r="K11" s="24"/>
    </row>
    <row r="12" spans="1:14" x14ac:dyDescent="0.25">
      <c r="A12" s="15" t="str">
        <f t="shared" si="4"/>
        <v/>
      </c>
      <c r="B12" s="17">
        <f t="shared" si="5"/>
        <v>44214</v>
      </c>
      <c r="C12" s="17">
        <f t="shared" si="3"/>
        <v>44215</v>
      </c>
      <c r="D12" s="17">
        <f t="shared" si="3"/>
        <v>44216</v>
      </c>
      <c r="E12" s="17">
        <f t="shared" si="3"/>
        <v>44217</v>
      </c>
      <c r="F12" s="17">
        <f t="shared" si="3"/>
        <v>44218</v>
      </c>
      <c r="G12" s="17">
        <f t="shared" si="3"/>
        <v>44219</v>
      </c>
      <c r="H12" s="17">
        <f t="shared" si="3"/>
        <v>44220</v>
      </c>
      <c r="J12" s="24"/>
      <c r="K12" s="24"/>
    </row>
    <row r="13" spans="1:14" x14ac:dyDescent="0.25">
      <c r="A13" s="15" t="str">
        <f t="shared" si="4"/>
        <v/>
      </c>
      <c r="B13" s="17">
        <f t="shared" si="5"/>
        <v>44221</v>
      </c>
      <c r="C13" s="17">
        <f t="shared" si="3"/>
        <v>44222</v>
      </c>
      <c r="D13" s="17">
        <f t="shared" si="3"/>
        <v>44223</v>
      </c>
      <c r="E13" s="17">
        <f t="shared" si="3"/>
        <v>44224</v>
      </c>
      <c r="F13" s="17">
        <f t="shared" si="3"/>
        <v>44225</v>
      </c>
      <c r="G13" s="17">
        <f t="shared" si="3"/>
        <v>44226</v>
      </c>
      <c r="H13" s="17">
        <f t="shared" si="3"/>
        <v>44227</v>
      </c>
      <c r="J13" s="24"/>
      <c r="K13" s="24">
        <f>SUM(J9:J13)</f>
        <v>7.89</v>
      </c>
    </row>
    <row r="14" spans="1:14" x14ac:dyDescent="0.25">
      <c r="A14" s="15">
        <f t="shared" si="4"/>
        <v>44234</v>
      </c>
      <c r="B14" s="17">
        <f t="shared" si="5"/>
        <v>44228</v>
      </c>
      <c r="C14" s="17">
        <f t="shared" si="3"/>
        <v>44229</v>
      </c>
      <c r="D14" s="17">
        <f t="shared" si="3"/>
        <v>44230</v>
      </c>
      <c r="E14" s="17">
        <f t="shared" si="3"/>
        <v>44231</v>
      </c>
      <c r="F14" s="17">
        <f t="shared" si="3"/>
        <v>44232</v>
      </c>
      <c r="G14" s="17">
        <f t="shared" si="3"/>
        <v>44233</v>
      </c>
      <c r="H14" s="17">
        <f t="shared" si="3"/>
        <v>44234</v>
      </c>
      <c r="J14" s="24"/>
      <c r="K14" s="24"/>
    </row>
    <row r="15" spans="1:14" x14ac:dyDescent="0.25">
      <c r="A15" s="15" t="str">
        <f t="shared" si="4"/>
        <v/>
      </c>
      <c r="B15" s="17">
        <f t="shared" si="5"/>
        <v>44235</v>
      </c>
      <c r="C15" s="17">
        <f t="shared" si="3"/>
        <v>44236</v>
      </c>
      <c r="D15" s="17">
        <f t="shared" si="3"/>
        <v>44237</v>
      </c>
      <c r="E15" s="17">
        <f t="shared" si="3"/>
        <v>44238</v>
      </c>
      <c r="F15" s="17">
        <f t="shared" si="3"/>
        <v>44239</v>
      </c>
      <c r="G15" s="17">
        <f t="shared" si="3"/>
        <v>44240</v>
      </c>
      <c r="H15" s="17">
        <f t="shared" si="3"/>
        <v>44241</v>
      </c>
      <c r="J15" s="24"/>
      <c r="K15" s="24"/>
    </row>
    <row r="16" spans="1:14" x14ac:dyDescent="0.25">
      <c r="A16" s="15" t="str">
        <f t="shared" si="4"/>
        <v/>
      </c>
      <c r="B16" s="17">
        <f t="shared" si="5"/>
        <v>44242</v>
      </c>
      <c r="C16" s="17">
        <f t="shared" si="3"/>
        <v>44243</v>
      </c>
      <c r="D16" s="17">
        <f t="shared" si="3"/>
        <v>44244</v>
      </c>
      <c r="E16" s="17">
        <f t="shared" si="3"/>
        <v>44245</v>
      </c>
      <c r="F16" s="17">
        <f t="shared" si="3"/>
        <v>44246</v>
      </c>
      <c r="G16" s="17">
        <f t="shared" si="3"/>
        <v>44247</v>
      </c>
      <c r="H16" s="17">
        <f t="shared" si="3"/>
        <v>44248</v>
      </c>
      <c r="J16" s="24"/>
      <c r="K16" s="24"/>
    </row>
    <row r="17" spans="1:11" x14ac:dyDescent="0.25">
      <c r="A17" s="15" t="str">
        <f t="shared" si="4"/>
        <v/>
      </c>
      <c r="B17" s="17">
        <f t="shared" si="5"/>
        <v>44249</v>
      </c>
      <c r="C17" s="17">
        <f t="shared" si="3"/>
        <v>44250</v>
      </c>
      <c r="D17" s="17">
        <f t="shared" si="3"/>
        <v>44251</v>
      </c>
      <c r="E17" s="17">
        <f t="shared" si="3"/>
        <v>44252</v>
      </c>
      <c r="F17" s="17">
        <f t="shared" si="3"/>
        <v>44253</v>
      </c>
      <c r="G17" s="17">
        <f t="shared" si="3"/>
        <v>44254</v>
      </c>
      <c r="H17" s="17">
        <f t="shared" si="3"/>
        <v>44255</v>
      </c>
      <c r="J17" s="24"/>
      <c r="K17" s="24">
        <f>SUM(J14:J17)</f>
        <v>0</v>
      </c>
    </row>
    <row r="18" spans="1:11" x14ac:dyDescent="0.25">
      <c r="A18" s="15">
        <f t="shared" si="4"/>
        <v>44262</v>
      </c>
      <c r="B18" s="17">
        <f t="shared" si="5"/>
        <v>44256</v>
      </c>
      <c r="C18" s="17">
        <f t="shared" si="3"/>
        <v>44257</v>
      </c>
      <c r="D18" s="17">
        <f t="shared" si="3"/>
        <v>44258</v>
      </c>
      <c r="E18" s="17">
        <f t="shared" si="3"/>
        <v>44259</v>
      </c>
      <c r="F18" s="17">
        <f t="shared" si="3"/>
        <v>44260</v>
      </c>
      <c r="G18" s="17">
        <f t="shared" si="3"/>
        <v>44261</v>
      </c>
      <c r="H18" s="17">
        <f t="shared" si="3"/>
        <v>44262</v>
      </c>
      <c r="J18" s="24"/>
      <c r="K18" s="24"/>
    </row>
    <row r="19" spans="1:11" x14ac:dyDescent="0.25">
      <c r="A19" s="15" t="str">
        <f t="shared" si="4"/>
        <v/>
      </c>
      <c r="B19" s="17">
        <f xml:space="preserve"> 1 + $H18</f>
        <v>44263</v>
      </c>
      <c r="C19" s="17">
        <f t="shared" ref="C19:H28" si="6" xml:space="preserve"> 1 + B19</f>
        <v>44264</v>
      </c>
      <c r="D19" s="17">
        <f t="shared" si="6"/>
        <v>44265</v>
      </c>
      <c r="E19" s="17">
        <f t="shared" si="6"/>
        <v>44266</v>
      </c>
      <c r="F19" s="17">
        <f t="shared" si="6"/>
        <v>44267</v>
      </c>
      <c r="G19" s="17">
        <f t="shared" si="6"/>
        <v>44268</v>
      </c>
      <c r="H19" s="17">
        <f t="shared" si="6"/>
        <v>44269</v>
      </c>
      <c r="J19" s="24"/>
      <c r="K19" s="24"/>
    </row>
    <row r="20" spans="1:11" x14ac:dyDescent="0.25">
      <c r="A20" s="15" t="str">
        <f t="shared" si="4"/>
        <v/>
      </c>
      <c r="B20" s="17">
        <f t="shared" ref="B20:B27" si="7" xml:space="preserve"> 1 + $H19</f>
        <v>44270</v>
      </c>
      <c r="C20" s="17">
        <f t="shared" si="6"/>
        <v>44271</v>
      </c>
      <c r="D20" s="17">
        <f t="shared" si="6"/>
        <v>44272</v>
      </c>
      <c r="E20" s="17">
        <f t="shared" si="6"/>
        <v>44273</v>
      </c>
      <c r="F20" s="17">
        <f t="shared" si="6"/>
        <v>44274</v>
      </c>
      <c r="G20" s="17">
        <f t="shared" si="6"/>
        <v>44275</v>
      </c>
      <c r="H20" s="17">
        <f t="shared" si="6"/>
        <v>44276</v>
      </c>
      <c r="J20" s="24"/>
      <c r="K20" s="24"/>
    </row>
    <row r="21" spans="1:11" x14ac:dyDescent="0.25">
      <c r="A21" s="15" t="str">
        <f t="shared" si="4"/>
        <v/>
      </c>
      <c r="B21" s="17">
        <f t="shared" si="7"/>
        <v>44277</v>
      </c>
      <c r="C21" s="17">
        <f t="shared" si="6"/>
        <v>44278</v>
      </c>
      <c r="D21" s="17">
        <f t="shared" si="6"/>
        <v>44279</v>
      </c>
      <c r="E21" s="17">
        <f t="shared" si="6"/>
        <v>44280</v>
      </c>
      <c r="F21" s="17">
        <f t="shared" si="6"/>
        <v>44281</v>
      </c>
      <c r="G21" s="17">
        <f t="shared" si="6"/>
        <v>44282</v>
      </c>
      <c r="H21" s="17">
        <f t="shared" si="6"/>
        <v>44283</v>
      </c>
      <c r="J21" s="24"/>
      <c r="K21" s="24">
        <f>SUM(J18:J21)</f>
        <v>0</v>
      </c>
    </row>
    <row r="22" spans="1:11" x14ac:dyDescent="0.25">
      <c r="A22" s="15">
        <f t="shared" si="4"/>
        <v>44290</v>
      </c>
      <c r="B22" s="17">
        <f t="shared" si="7"/>
        <v>44284</v>
      </c>
      <c r="C22" s="17">
        <f t="shared" si="6"/>
        <v>44285</v>
      </c>
      <c r="D22" s="17">
        <f t="shared" si="6"/>
        <v>44286</v>
      </c>
      <c r="E22" s="17">
        <f t="shared" si="6"/>
        <v>44287</v>
      </c>
      <c r="F22" s="17">
        <f t="shared" si="6"/>
        <v>44288</v>
      </c>
      <c r="G22" s="17">
        <f t="shared" si="6"/>
        <v>44289</v>
      </c>
      <c r="H22" s="17">
        <f t="shared" si="6"/>
        <v>44290</v>
      </c>
      <c r="J22" s="24"/>
      <c r="K22" s="24"/>
    </row>
    <row r="23" spans="1:11" x14ac:dyDescent="0.25">
      <c r="A23" s="15" t="str">
        <f t="shared" si="4"/>
        <v/>
      </c>
      <c r="B23" s="17">
        <f t="shared" si="7"/>
        <v>44291</v>
      </c>
      <c r="C23" s="17">
        <f t="shared" si="6"/>
        <v>44292</v>
      </c>
      <c r="D23" s="17">
        <f t="shared" si="6"/>
        <v>44293</v>
      </c>
      <c r="E23" s="17">
        <f t="shared" si="6"/>
        <v>44294</v>
      </c>
      <c r="F23" s="17">
        <f t="shared" si="6"/>
        <v>44295</v>
      </c>
      <c r="G23" s="17">
        <f t="shared" si="6"/>
        <v>44296</v>
      </c>
      <c r="H23" s="17">
        <f t="shared" si="6"/>
        <v>44297</v>
      </c>
      <c r="J23" s="24"/>
      <c r="K23" s="24"/>
    </row>
    <row r="24" spans="1:11" x14ac:dyDescent="0.25">
      <c r="A24" s="15" t="str">
        <f t="shared" si="4"/>
        <v/>
      </c>
      <c r="B24" s="17">
        <f t="shared" si="7"/>
        <v>44298</v>
      </c>
      <c r="C24" s="17">
        <f t="shared" si="6"/>
        <v>44299</v>
      </c>
      <c r="D24" s="17">
        <f t="shared" si="6"/>
        <v>44300</v>
      </c>
      <c r="E24" s="17">
        <f t="shared" si="6"/>
        <v>44301</v>
      </c>
      <c r="F24" s="17">
        <f t="shared" si="6"/>
        <v>44302</v>
      </c>
      <c r="G24" s="17">
        <f t="shared" si="6"/>
        <v>44303</v>
      </c>
      <c r="H24" s="17">
        <f t="shared" si="6"/>
        <v>44304</v>
      </c>
      <c r="J24" s="24"/>
      <c r="K24" s="24"/>
    </row>
    <row r="25" spans="1:11" x14ac:dyDescent="0.25">
      <c r="A25" s="15" t="str">
        <f t="shared" si="4"/>
        <v/>
      </c>
      <c r="B25" s="17">
        <f t="shared" si="7"/>
        <v>44305</v>
      </c>
      <c r="C25" s="17">
        <f t="shared" si="6"/>
        <v>44306</v>
      </c>
      <c r="D25" s="17">
        <f t="shared" si="6"/>
        <v>44307</v>
      </c>
      <c r="E25" s="17">
        <f t="shared" si="6"/>
        <v>44308</v>
      </c>
      <c r="F25" s="17">
        <f t="shared" si="6"/>
        <v>44309</v>
      </c>
      <c r="G25" s="17">
        <f t="shared" si="6"/>
        <v>44310</v>
      </c>
      <c r="H25" s="17">
        <f t="shared" si="6"/>
        <v>44311</v>
      </c>
      <c r="J25" s="24"/>
      <c r="K25" s="24"/>
    </row>
    <row r="26" spans="1:11" x14ac:dyDescent="0.25">
      <c r="A26" s="15">
        <f t="shared" si="4"/>
        <v>44318</v>
      </c>
      <c r="B26" s="17">
        <f t="shared" si="7"/>
        <v>44312</v>
      </c>
      <c r="C26" s="17">
        <f t="shared" si="6"/>
        <v>44313</v>
      </c>
      <c r="D26" s="17">
        <f t="shared" si="6"/>
        <v>44314</v>
      </c>
      <c r="E26" s="17">
        <f t="shared" si="6"/>
        <v>44315</v>
      </c>
      <c r="F26" s="17">
        <f t="shared" si="6"/>
        <v>44316</v>
      </c>
      <c r="G26" s="17">
        <f t="shared" si="6"/>
        <v>44317</v>
      </c>
      <c r="H26" s="17">
        <f t="shared" si="6"/>
        <v>44318</v>
      </c>
      <c r="J26" s="24"/>
      <c r="K26" s="24">
        <f>SUM(J22:J26)</f>
        <v>0</v>
      </c>
    </row>
    <row r="27" spans="1:11" x14ac:dyDescent="0.25">
      <c r="A27" s="15" t="str">
        <f t="shared" si="4"/>
        <v/>
      </c>
      <c r="B27" s="17">
        <f t="shared" si="7"/>
        <v>44319</v>
      </c>
      <c r="C27" s="17">
        <f t="shared" si="6"/>
        <v>44320</v>
      </c>
      <c r="D27" s="17">
        <f t="shared" si="6"/>
        <v>44321</v>
      </c>
      <c r="E27" s="17">
        <f t="shared" si="6"/>
        <v>44322</v>
      </c>
      <c r="F27" s="17">
        <f t="shared" si="6"/>
        <v>44323</v>
      </c>
      <c r="G27" s="17">
        <f t="shared" si="6"/>
        <v>44324</v>
      </c>
      <c r="H27" s="17">
        <f t="shared" si="6"/>
        <v>44325</v>
      </c>
      <c r="J27" s="24"/>
      <c r="K27" s="24"/>
    </row>
    <row r="28" spans="1:11" x14ac:dyDescent="0.25">
      <c r="A28" s="15" t="str">
        <f t="shared" si="4"/>
        <v/>
      </c>
      <c r="B28" s="17">
        <f xml:space="preserve"> 1 + $H27</f>
        <v>44326</v>
      </c>
      <c r="C28" s="17">
        <f t="shared" si="6"/>
        <v>44327</v>
      </c>
      <c r="D28" s="17">
        <f t="shared" si="6"/>
        <v>44328</v>
      </c>
      <c r="E28" s="17">
        <f t="shared" si="6"/>
        <v>44329</v>
      </c>
      <c r="F28" s="17">
        <f t="shared" si="6"/>
        <v>44330</v>
      </c>
      <c r="G28" s="17">
        <f t="shared" si="6"/>
        <v>44331</v>
      </c>
      <c r="H28" s="17">
        <f t="shared" si="6"/>
        <v>44332</v>
      </c>
      <c r="J28" s="24"/>
      <c r="K28" s="24"/>
    </row>
    <row r="29" spans="1:11" x14ac:dyDescent="0.25">
      <c r="A29" s="15" t="str">
        <f t="shared" si="4"/>
        <v/>
      </c>
      <c r="B29" s="17">
        <f t="shared" ref="B29:B36" si="8" xml:space="preserve"> 1 + $H28</f>
        <v>44333</v>
      </c>
      <c r="C29" s="17">
        <f t="shared" ref="C29:H38" si="9" xml:space="preserve"> 1 + B29</f>
        <v>44334</v>
      </c>
      <c r="D29" s="17">
        <f t="shared" si="9"/>
        <v>44335</v>
      </c>
      <c r="E29" s="17">
        <f t="shared" si="9"/>
        <v>44336</v>
      </c>
      <c r="F29" s="17">
        <f t="shared" si="9"/>
        <v>44337</v>
      </c>
      <c r="G29" s="17">
        <f t="shared" si="9"/>
        <v>44338</v>
      </c>
      <c r="H29" s="17">
        <f t="shared" si="9"/>
        <v>44339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8"/>
        <v>44340</v>
      </c>
      <c r="C30" s="17">
        <f t="shared" si="9"/>
        <v>44341</v>
      </c>
      <c r="D30" s="17">
        <f t="shared" si="9"/>
        <v>44342</v>
      </c>
      <c r="E30" s="17">
        <f t="shared" si="9"/>
        <v>44343</v>
      </c>
      <c r="F30" s="17">
        <f t="shared" si="9"/>
        <v>44344</v>
      </c>
      <c r="G30" s="17">
        <f t="shared" si="9"/>
        <v>44345</v>
      </c>
      <c r="H30" s="17">
        <f t="shared" si="9"/>
        <v>44346</v>
      </c>
      <c r="J30" s="24"/>
      <c r="K30" s="24">
        <f>SUM(J27:J30)</f>
        <v>0</v>
      </c>
    </row>
    <row r="31" spans="1:11" x14ac:dyDescent="0.25">
      <c r="A31" s="15">
        <f t="shared" si="4"/>
        <v>44353</v>
      </c>
      <c r="B31" s="17">
        <f t="shared" si="8"/>
        <v>44347</v>
      </c>
      <c r="C31" s="17">
        <f t="shared" si="9"/>
        <v>44348</v>
      </c>
      <c r="D31" s="17">
        <f t="shared" si="9"/>
        <v>44349</v>
      </c>
      <c r="E31" s="17">
        <f t="shared" si="9"/>
        <v>44350</v>
      </c>
      <c r="F31" s="17">
        <f t="shared" si="9"/>
        <v>44351</v>
      </c>
      <c r="G31" s="17">
        <f t="shared" si="9"/>
        <v>44352</v>
      </c>
      <c r="H31" s="17">
        <f t="shared" si="9"/>
        <v>44353</v>
      </c>
      <c r="J31" s="24"/>
      <c r="K31" s="24"/>
    </row>
    <row r="32" spans="1:11" x14ac:dyDescent="0.25">
      <c r="A32" s="15" t="str">
        <f t="shared" si="4"/>
        <v/>
      </c>
      <c r="B32" s="17">
        <f t="shared" si="8"/>
        <v>44354</v>
      </c>
      <c r="C32" s="17">
        <f t="shared" si="9"/>
        <v>44355</v>
      </c>
      <c r="D32" s="17">
        <f t="shared" si="9"/>
        <v>44356</v>
      </c>
      <c r="E32" s="17">
        <f t="shared" si="9"/>
        <v>44357</v>
      </c>
      <c r="F32" s="17">
        <f t="shared" si="9"/>
        <v>44358</v>
      </c>
      <c r="G32" s="17">
        <f t="shared" si="9"/>
        <v>44359</v>
      </c>
      <c r="H32" s="17">
        <f t="shared" si="9"/>
        <v>44360</v>
      </c>
      <c r="J32" s="29"/>
      <c r="K32" s="24"/>
    </row>
    <row r="33" spans="1:11" x14ac:dyDescent="0.25">
      <c r="A33" s="15" t="str">
        <f t="shared" si="4"/>
        <v/>
      </c>
      <c r="B33" s="17">
        <f t="shared" si="8"/>
        <v>44361</v>
      </c>
      <c r="C33" s="17">
        <f t="shared" si="9"/>
        <v>44362</v>
      </c>
      <c r="D33" s="17">
        <f t="shared" si="9"/>
        <v>44363</v>
      </c>
      <c r="E33" s="17">
        <f t="shared" si="9"/>
        <v>44364</v>
      </c>
      <c r="F33" s="17">
        <f t="shared" si="9"/>
        <v>44365</v>
      </c>
      <c r="G33" s="17">
        <f t="shared" si="9"/>
        <v>44366</v>
      </c>
      <c r="H33" s="17">
        <f t="shared" si="9"/>
        <v>44367</v>
      </c>
      <c r="J33" s="24"/>
      <c r="K33" s="24"/>
    </row>
    <row r="34" spans="1:11" x14ac:dyDescent="0.25">
      <c r="A34" s="15" t="str">
        <f t="shared" si="4"/>
        <v/>
      </c>
      <c r="B34" s="17">
        <f t="shared" si="8"/>
        <v>44368</v>
      </c>
      <c r="C34" s="17">
        <f t="shared" si="9"/>
        <v>44369</v>
      </c>
      <c r="D34" s="17">
        <f t="shared" si="9"/>
        <v>44370</v>
      </c>
      <c r="E34" s="17">
        <f t="shared" si="9"/>
        <v>44371</v>
      </c>
      <c r="F34" s="17">
        <f t="shared" si="9"/>
        <v>44372</v>
      </c>
      <c r="G34" s="17">
        <f t="shared" si="9"/>
        <v>44373</v>
      </c>
      <c r="H34" s="17">
        <f t="shared" si="9"/>
        <v>44374</v>
      </c>
      <c r="J34" s="24"/>
      <c r="K34" s="24">
        <f>SUM(J31:J34)</f>
        <v>0</v>
      </c>
    </row>
    <row r="35" spans="1:11" x14ac:dyDescent="0.25">
      <c r="A35" s="15">
        <f t="shared" si="4"/>
        <v>44381</v>
      </c>
      <c r="B35" s="17">
        <f t="shared" si="8"/>
        <v>44375</v>
      </c>
      <c r="C35" s="17">
        <f t="shared" si="9"/>
        <v>44376</v>
      </c>
      <c r="D35" s="17">
        <f t="shared" si="9"/>
        <v>44377</v>
      </c>
      <c r="E35" s="17">
        <f t="shared" si="9"/>
        <v>44378</v>
      </c>
      <c r="F35" s="17">
        <f t="shared" si="9"/>
        <v>44379</v>
      </c>
      <c r="G35" s="17">
        <f t="shared" si="9"/>
        <v>44380</v>
      </c>
      <c r="H35" s="17">
        <f t="shared" si="9"/>
        <v>44381</v>
      </c>
      <c r="J35" s="24"/>
      <c r="K35" s="24"/>
    </row>
    <row r="36" spans="1:11" x14ac:dyDescent="0.25">
      <c r="A36" s="15" t="str">
        <f t="shared" si="4"/>
        <v/>
      </c>
      <c r="B36" s="17">
        <f t="shared" si="8"/>
        <v>44382</v>
      </c>
      <c r="C36" s="17">
        <f t="shared" si="9"/>
        <v>44383</v>
      </c>
      <c r="D36" s="17">
        <f t="shared" si="9"/>
        <v>44384</v>
      </c>
      <c r="E36" s="17">
        <f t="shared" si="9"/>
        <v>44385</v>
      </c>
      <c r="F36" s="17">
        <f t="shared" si="9"/>
        <v>44386</v>
      </c>
      <c r="G36" s="17">
        <f t="shared" si="9"/>
        <v>44387</v>
      </c>
      <c r="H36" s="17">
        <f t="shared" si="9"/>
        <v>44388</v>
      </c>
      <c r="J36" s="24"/>
      <c r="K36" s="24"/>
    </row>
    <row r="37" spans="1:11" x14ac:dyDescent="0.25">
      <c r="A37" s="15" t="str">
        <f t="shared" si="4"/>
        <v/>
      </c>
      <c r="B37" s="17">
        <f xml:space="preserve"> 1 + $H36</f>
        <v>44389</v>
      </c>
      <c r="C37" s="17">
        <f t="shared" si="9"/>
        <v>44390</v>
      </c>
      <c r="D37" s="17">
        <f t="shared" si="9"/>
        <v>44391</v>
      </c>
      <c r="E37" s="17">
        <f t="shared" si="9"/>
        <v>44392</v>
      </c>
      <c r="F37" s="17">
        <f t="shared" si="9"/>
        <v>44393</v>
      </c>
      <c r="G37" s="17">
        <f t="shared" si="9"/>
        <v>44394</v>
      </c>
      <c r="H37" s="17">
        <f t="shared" si="9"/>
        <v>44395</v>
      </c>
      <c r="J37" s="24"/>
      <c r="K37" s="24"/>
    </row>
    <row r="38" spans="1:11" x14ac:dyDescent="0.25">
      <c r="A38" s="15" t="str">
        <f t="shared" si="4"/>
        <v/>
      </c>
      <c r="B38" s="17">
        <f t="shared" ref="B38:B39" si="10" xml:space="preserve"> 1 + $H37</f>
        <v>44396</v>
      </c>
      <c r="C38" s="17">
        <f t="shared" si="9"/>
        <v>44397</v>
      </c>
      <c r="D38" s="17">
        <f t="shared" si="9"/>
        <v>44398</v>
      </c>
      <c r="E38" s="17">
        <f t="shared" si="9"/>
        <v>44399</v>
      </c>
      <c r="F38" s="17">
        <f t="shared" si="9"/>
        <v>44400</v>
      </c>
      <c r="G38" s="17">
        <f t="shared" si="9"/>
        <v>44401</v>
      </c>
      <c r="H38" s="17">
        <f t="shared" si="9"/>
        <v>44402</v>
      </c>
      <c r="J38" s="24"/>
      <c r="K38" s="24"/>
    </row>
    <row r="39" spans="1:11" x14ac:dyDescent="0.25">
      <c r="A39" s="15">
        <f t="shared" si="4"/>
        <v>44409</v>
      </c>
      <c r="B39" s="17">
        <f t="shared" si="10"/>
        <v>44403</v>
      </c>
      <c r="C39" s="17">
        <f t="shared" ref="C39:H48" si="11" xml:space="preserve"> 1 + B39</f>
        <v>44404</v>
      </c>
      <c r="D39" s="17">
        <f t="shared" si="11"/>
        <v>44405</v>
      </c>
      <c r="E39" s="17">
        <f t="shared" si="11"/>
        <v>44406</v>
      </c>
      <c r="F39" s="17">
        <f t="shared" si="11"/>
        <v>44407</v>
      </c>
      <c r="G39" s="17">
        <f t="shared" si="11"/>
        <v>44408</v>
      </c>
      <c r="H39" s="17">
        <f t="shared" si="11"/>
        <v>44409</v>
      </c>
      <c r="J39" s="24"/>
      <c r="K39" s="24">
        <f>SUM(J35:J39)</f>
        <v>0</v>
      </c>
    </row>
    <row r="40" spans="1:11" x14ac:dyDescent="0.25">
      <c r="A40" s="15" t="str">
        <f t="shared" si="4"/>
        <v/>
      </c>
      <c r="B40" s="17">
        <f xml:space="preserve"> 1 + $H39</f>
        <v>44410</v>
      </c>
      <c r="C40" s="17">
        <f t="shared" si="11"/>
        <v>44411</v>
      </c>
      <c r="D40" s="17">
        <f t="shared" si="11"/>
        <v>44412</v>
      </c>
      <c r="E40" s="17">
        <f t="shared" si="11"/>
        <v>44413</v>
      </c>
      <c r="F40" s="17">
        <f t="shared" si="11"/>
        <v>44414</v>
      </c>
      <c r="G40" s="17">
        <f t="shared" si="11"/>
        <v>44415</v>
      </c>
      <c r="H40" s="17">
        <f t="shared" si="11"/>
        <v>44416</v>
      </c>
      <c r="J40" s="24"/>
      <c r="K40" s="24"/>
    </row>
    <row r="41" spans="1:11" x14ac:dyDescent="0.25">
      <c r="A41" s="15" t="str">
        <f t="shared" si="4"/>
        <v/>
      </c>
      <c r="B41" s="17">
        <f t="shared" ref="B41:B48" si="12" xml:space="preserve"> 1 + $H40</f>
        <v>44417</v>
      </c>
      <c r="C41" s="17">
        <f t="shared" si="11"/>
        <v>44418</v>
      </c>
      <c r="D41" s="17">
        <f t="shared" si="11"/>
        <v>44419</v>
      </c>
      <c r="E41" s="17">
        <f t="shared" si="11"/>
        <v>44420</v>
      </c>
      <c r="F41" s="17">
        <f t="shared" si="11"/>
        <v>44421</v>
      </c>
      <c r="G41" s="17">
        <f t="shared" si="11"/>
        <v>44422</v>
      </c>
      <c r="H41" s="17">
        <f t="shared" si="11"/>
        <v>44423</v>
      </c>
      <c r="J41" s="24"/>
      <c r="K41" s="24"/>
    </row>
    <row r="42" spans="1:11" x14ac:dyDescent="0.25">
      <c r="A42" s="15" t="str">
        <f t="shared" si="4"/>
        <v/>
      </c>
      <c r="B42" s="17">
        <f t="shared" si="12"/>
        <v>44424</v>
      </c>
      <c r="C42" s="17">
        <f t="shared" si="11"/>
        <v>44425</v>
      </c>
      <c r="D42" s="17">
        <f t="shared" si="11"/>
        <v>44426</v>
      </c>
      <c r="E42" s="17">
        <f t="shared" si="11"/>
        <v>44427</v>
      </c>
      <c r="F42" s="17">
        <f t="shared" si="11"/>
        <v>44428</v>
      </c>
      <c r="G42" s="17">
        <f t="shared" si="11"/>
        <v>44429</v>
      </c>
      <c r="H42" s="17">
        <f t="shared" si="11"/>
        <v>44430</v>
      </c>
      <c r="J42" s="24"/>
      <c r="K42" s="24"/>
    </row>
    <row r="43" spans="1:11" x14ac:dyDescent="0.25">
      <c r="A43" s="15" t="str">
        <f t="shared" si="4"/>
        <v/>
      </c>
      <c r="B43" s="17">
        <f t="shared" si="12"/>
        <v>44431</v>
      </c>
      <c r="C43" s="17">
        <f t="shared" si="11"/>
        <v>44432</v>
      </c>
      <c r="D43" s="17">
        <f t="shared" si="11"/>
        <v>44433</v>
      </c>
      <c r="E43" s="17">
        <f t="shared" si="11"/>
        <v>44434</v>
      </c>
      <c r="F43" s="17">
        <f t="shared" si="11"/>
        <v>44435</v>
      </c>
      <c r="G43" s="17">
        <f t="shared" si="11"/>
        <v>44436</v>
      </c>
      <c r="H43" s="17">
        <f t="shared" si="11"/>
        <v>44437</v>
      </c>
      <c r="J43" s="24"/>
      <c r="K43" s="24">
        <f>SUM(J40:J43)</f>
        <v>0</v>
      </c>
    </row>
    <row r="44" spans="1:11" x14ac:dyDescent="0.25">
      <c r="A44" s="15">
        <f t="shared" si="4"/>
        <v>44444</v>
      </c>
      <c r="B44" s="17">
        <f t="shared" si="12"/>
        <v>44438</v>
      </c>
      <c r="C44" s="17">
        <f t="shared" si="11"/>
        <v>44439</v>
      </c>
      <c r="D44" s="17">
        <f t="shared" si="11"/>
        <v>44440</v>
      </c>
      <c r="E44" s="17">
        <f t="shared" si="11"/>
        <v>44441</v>
      </c>
      <c r="F44" s="17">
        <f t="shared" si="11"/>
        <v>44442</v>
      </c>
      <c r="G44" s="17">
        <f t="shared" si="11"/>
        <v>44443</v>
      </c>
      <c r="H44" s="17">
        <f t="shared" si="11"/>
        <v>44444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2"/>
        <v>44445</v>
      </c>
      <c r="C45" s="17">
        <f t="shared" si="11"/>
        <v>44446</v>
      </c>
      <c r="D45" s="17">
        <f t="shared" si="11"/>
        <v>44447</v>
      </c>
      <c r="E45" s="17">
        <f t="shared" si="11"/>
        <v>44448</v>
      </c>
      <c r="F45" s="17">
        <f t="shared" si="11"/>
        <v>44449</v>
      </c>
      <c r="G45" s="17">
        <f t="shared" si="11"/>
        <v>44450</v>
      </c>
      <c r="H45" s="17">
        <f t="shared" si="11"/>
        <v>44451</v>
      </c>
      <c r="J45" s="24"/>
      <c r="K45" s="24"/>
    </row>
    <row r="46" spans="1:11" x14ac:dyDescent="0.25">
      <c r="A46" s="15" t="str">
        <f t="shared" si="4"/>
        <v/>
      </c>
      <c r="B46" s="17">
        <f t="shared" si="12"/>
        <v>44452</v>
      </c>
      <c r="C46" s="17">
        <f t="shared" si="11"/>
        <v>44453</v>
      </c>
      <c r="D46" s="17">
        <f t="shared" si="11"/>
        <v>44454</v>
      </c>
      <c r="E46" s="17">
        <f t="shared" si="11"/>
        <v>44455</v>
      </c>
      <c r="F46" s="17">
        <f t="shared" si="11"/>
        <v>44456</v>
      </c>
      <c r="G46" s="17">
        <f t="shared" si="11"/>
        <v>44457</v>
      </c>
      <c r="H46" s="17">
        <f t="shared" si="11"/>
        <v>44458</v>
      </c>
      <c r="J46" s="24"/>
      <c r="K46" s="24"/>
    </row>
    <row r="47" spans="1:11" x14ac:dyDescent="0.25">
      <c r="A47" s="15" t="str">
        <f t="shared" si="4"/>
        <v/>
      </c>
      <c r="B47" s="17">
        <f t="shared" si="12"/>
        <v>44459</v>
      </c>
      <c r="C47" s="17">
        <f t="shared" si="11"/>
        <v>44460</v>
      </c>
      <c r="D47" s="17">
        <f t="shared" si="11"/>
        <v>44461</v>
      </c>
      <c r="E47" s="17">
        <f t="shared" si="11"/>
        <v>44462</v>
      </c>
      <c r="F47" s="17">
        <f t="shared" si="11"/>
        <v>44463</v>
      </c>
      <c r="G47" s="17">
        <f t="shared" si="11"/>
        <v>44464</v>
      </c>
      <c r="H47" s="17">
        <f t="shared" si="11"/>
        <v>44465</v>
      </c>
      <c r="J47" s="24"/>
      <c r="K47" s="24">
        <f>SUM(J44:J47)</f>
        <v>0</v>
      </c>
    </row>
    <row r="48" spans="1:11" x14ac:dyDescent="0.25">
      <c r="A48" s="15">
        <f t="shared" si="4"/>
        <v>44472</v>
      </c>
      <c r="B48" s="17">
        <f t="shared" si="12"/>
        <v>44466</v>
      </c>
      <c r="C48" s="17">
        <f t="shared" si="11"/>
        <v>44467</v>
      </c>
      <c r="D48" s="17">
        <f t="shared" si="11"/>
        <v>44468</v>
      </c>
      <c r="E48" s="17">
        <f t="shared" si="11"/>
        <v>44469</v>
      </c>
      <c r="F48" s="17">
        <f t="shared" si="11"/>
        <v>44470</v>
      </c>
      <c r="G48" s="17">
        <f t="shared" si="11"/>
        <v>44471</v>
      </c>
      <c r="H48" s="17">
        <f t="shared" si="11"/>
        <v>44472</v>
      </c>
      <c r="J48" s="24"/>
      <c r="K48" s="24"/>
    </row>
    <row r="49" spans="1:11" x14ac:dyDescent="0.25">
      <c r="A49" s="15" t="str">
        <f t="shared" si="4"/>
        <v/>
      </c>
      <c r="B49" s="17">
        <f xml:space="preserve"> 1 + $H48</f>
        <v>44473</v>
      </c>
      <c r="C49" s="17">
        <f t="shared" ref="C49:H58" si="13" xml:space="preserve"> 1 + B49</f>
        <v>44474</v>
      </c>
      <c r="D49" s="17">
        <f t="shared" si="13"/>
        <v>44475</v>
      </c>
      <c r="E49" s="17">
        <f t="shared" si="13"/>
        <v>44476</v>
      </c>
      <c r="F49" s="17">
        <f t="shared" si="13"/>
        <v>44477</v>
      </c>
      <c r="G49" s="17">
        <f t="shared" si="13"/>
        <v>44478</v>
      </c>
      <c r="H49" s="17">
        <f t="shared" si="13"/>
        <v>44479</v>
      </c>
      <c r="J49" s="24"/>
      <c r="K49" s="24"/>
    </row>
    <row r="50" spans="1:11" x14ac:dyDescent="0.25">
      <c r="A50" s="15" t="str">
        <f t="shared" si="4"/>
        <v/>
      </c>
      <c r="B50" s="17">
        <f t="shared" ref="B50:B53" si="14" xml:space="preserve"> 1 + $H49</f>
        <v>44480</v>
      </c>
      <c r="C50" s="17">
        <f t="shared" si="13"/>
        <v>44481</v>
      </c>
      <c r="D50" s="17">
        <f t="shared" si="13"/>
        <v>44482</v>
      </c>
      <c r="E50" s="17">
        <f t="shared" si="13"/>
        <v>44483</v>
      </c>
      <c r="F50" s="17">
        <f t="shared" si="13"/>
        <v>44484</v>
      </c>
      <c r="G50" s="17">
        <f t="shared" si="13"/>
        <v>44485</v>
      </c>
      <c r="H50" s="17">
        <f t="shared" si="13"/>
        <v>44486</v>
      </c>
      <c r="J50" s="24"/>
      <c r="K50" s="24"/>
    </row>
    <row r="51" spans="1:11" x14ac:dyDescent="0.25">
      <c r="A51" s="15" t="str">
        <f t="shared" si="4"/>
        <v/>
      </c>
      <c r="B51" s="17">
        <f t="shared" si="14"/>
        <v>44487</v>
      </c>
      <c r="C51" s="17">
        <f t="shared" si="13"/>
        <v>44488</v>
      </c>
      <c r="D51" s="17">
        <f t="shared" si="13"/>
        <v>44489</v>
      </c>
      <c r="E51" s="17">
        <f t="shared" si="13"/>
        <v>44490</v>
      </c>
      <c r="F51" s="17">
        <f t="shared" si="13"/>
        <v>44491</v>
      </c>
      <c r="G51" s="17">
        <f t="shared" si="13"/>
        <v>44492</v>
      </c>
      <c r="H51" s="17">
        <f t="shared" si="13"/>
        <v>44493</v>
      </c>
      <c r="J51" s="24"/>
      <c r="K51" s="24"/>
    </row>
    <row r="52" spans="1:11" x14ac:dyDescent="0.25">
      <c r="A52" s="15" t="str">
        <f t="shared" si="4"/>
        <v/>
      </c>
      <c r="B52" s="17">
        <f t="shared" si="14"/>
        <v>44494</v>
      </c>
      <c r="C52" s="17">
        <f t="shared" si="13"/>
        <v>44495</v>
      </c>
      <c r="D52" s="17">
        <f t="shared" si="13"/>
        <v>44496</v>
      </c>
      <c r="E52" s="17">
        <f t="shared" si="13"/>
        <v>44497</v>
      </c>
      <c r="F52" s="17">
        <f t="shared" si="13"/>
        <v>44498</v>
      </c>
      <c r="G52" s="17">
        <f t="shared" si="13"/>
        <v>44499</v>
      </c>
      <c r="H52" s="17">
        <f t="shared" si="13"/>
        <v>44500</v>
      </c>
      <c r="J52" s="24"/>
      <c r="K52" s="24">
        <f>SUM(J48:J52)</f>
        <v>0</v>
      </c>
    </row>
    <row r="53" spans="1:11" x14ac:dyDescent="0.25">
      <c r="A53" s="15">
        <f t="shared" si="4"/>
        <v>44507</v>
      </c>
      <c r="B53" s="17">
        <f t="shared" si="14"/>
        <v>44501</v>
      </c>
      <c r="C53" s="17">
        <f t="shared" si="13"/>
        <v>44502</v>
      </c>
      <c r="D53" s="17">
        <f t="shared" si="13"/>
        <v>44503</v>
      </c>
      <c r="E53" s="17">
        <f t="shared" si="13"/>
        <v>44504</v>
      </c>
      <c r="F53" s="17">
        <f t="shared" si="13"/>
        <v>44505</v>
      </c>
      <c r="G53" s="17">
        <f t="shared" si="13"/>
        <v>44506</v>
      </c>
      <c r="H53" s="17">
        <f t="shared" si="13"/>
        <v>44507</v>
      </c>
      <c r="J53" s="24"/>
      <c r="K53" s="24"/>
    </row>
    <row r="54" spans="1:11" x14ac:dyDescent="0.25">
      <c r="A54" s="15" t="str">
        <f t="shared" si="4"/>
        <v/>
      </c>
      <c r="B54" s="17">
        <f xml:space="preserve"> 1 + $H53</f>
        <v>44508</v>
      </c>
      <c r="C54" s="17">
        <f t="shared" si="13"/>
        <v>44509</v>
      </c>
      <c r="D54" s="17">
        <f t="shared" si="13"/>
        <v>44510</v>
      </c>
      <c r="E54" s="17">
        <f t="shared" si="13"/>
        <v>44511</v>
      </c>
      <c r="F54" s="17">
        <f t="shared" si="13"/>
        <v>44512</v>
      </c>
      <c r="G54" s="17">
        <f t="shared" si="13"/>
        <v>44513</v>
      </c>
      <c r="H54" s="17">
        <f t="shared" si="13"/>
        <v>44514</v>
      </c>
      <c r="J54" s="24"/>
      <c r="K54" s="24"/>
    </row>
    <row r="55" spans="1:11" x14ac:dyDescent="0.25">
      <c r="A55" s="15" t="str">
        <f t="shared" si="4"/>
        <v/>
      </c>
      <c r="B55" s="17">
        <f t="shared" ref="B55:B57" si="15" xml:space="preserve"> 1 + $H54</f>
        <v>44515</v>
      </c>
      <c r="C55" s="17">
        <f t="shared" si="13"/>
        <v>44516</v>
      </c>
      <c r="D55" s="17">
        <f t="shared" si="13"/>
        <v>44517</v>
      </c>
      <c r="E55" s="17">
        <f t="shared" si="13"/>
        <v>44518</v>
      </c>
      <c r="F55" s="17">
        <f t="shared" si="13"/>
        <v>44519</v>
      </c>
      <c r="G55" s="17">
        <f t="shared" si="13"/>
        <v>44520</v>
      </c>
      <c r="H55" s="17">
        <f t="shared" si="13"/>
        <v>44521</v>
      </c>
      <c r="J55" s="24"/>
      <c r="K55" s="24"/>
    </row>
    <row r="56" spans="1:11" x14ac:dyDescent="0.25">
      <c r="A56" s="15" t="str">
        <f t="shared" si="4"/>
        <v/>
      </c>
      <c r="B56" s="17">
        <f t="shared" si="15"/>
        <v>44522</v>
      </c>
      <c r="C56" s="17">
        <f t="shared" si="13"/>
        <v>44523</v>
      </c>
      <c r="D56" s="17">
        <f t="shared" si="13"/>
        <v>44524</v>
      </c>
      <c r="E56" s="17">
        <f t="shared" si="13"/>
        <v>44525</v>
      </c>
      <c r="F56" s="17">
        <f t="shared" si="13"/>
        <v>44526</v>
      </c>
      <c r="G56" s="17">
        <f t="shared" si="13"/>
        <v>44527</v>
      </c>
      <c r="H56" s="17">
        <f t="shared" si="13"/>
        <v>44528</v>
      </c>
      <c r="J56" s="24"/>
      <c r="K56" s="24">
        <f>SUM(J53:J56)</f>
        <v>0</v>
      </c>
    </row>
    <row r="57" spans="1:11" x14ac:dyDescent="0.25">
      <c r="A57" s="15">
        <f t="shared" si="4"/>
        <v>44535</v>
      </c>
      <c r="B57" s="17">
        <f t="shared" si="15"/>
        <v>44529</v>
      </c>
      <c r="C57" s="17">
        <f t="shared" si="13"/>
        <v>44530</v>
      </c>
      <c r="D57" s="17">
        <f t="shared" si="13"/>
        <v>44531</v>
      </c>
      <c r="E57" s="17">
        <f t="shared" si="13"/>
        <v>44532</v>
      </c>
      <c r="F57" s="17">
        <f t="shared" si="13"/>
        <v>44533</v>
      </c>
      <c r="G57" s="17">
        <f t="shared" si="13"/>
        <v>44534</v>
      </c>
      <c r="H57" s="17">
        <f t="shared" si="13"/>
        <v>44535</v>
      </c>
      <c r="J57" s="24"/>
      <c r="K57" s="24"/>
    </row>
    <row r="58" spans="1:11" x14ac:dyDescent="0.25">
      <c r="A58" s="15" t="str">
        <f t="shared" si="4"/>
        <v/>
      </c>
      <c r="B58" s="17">
        <f xml:space="preserve"> 1 + $H57</f>
        <v>44536</v>
      </c>
      <c r="C58" s="17">
        <f t="shared" si="13"/>
        <v>44537</v>
      </c>
      <c r="D58" s="17">
        <f t="shared" si="13"/>
        <v>44538</v>
      </c>
      <c r="E58" s="17">
        <f t="shared" si="13"/>
        <v>44539</v>
      </c>
      <c r="F58" s="17">
        <f t="shared" si="13"/>
        <v>44540</v>
      </c>
      <c r="G58" s="17">
        <f t="shared" si="13"/>
        <v>44541</v>
      </c>
      <c r="H58" s="17">
        <f t="shared" si="13"/>
        <v>44542</v>
      </c>
      <c r="J58" s="24"/>
      <c r="K58" s="24"/>
    </row>
    <row r="59" spans="1:11" x14ac:dyDescent="0.25">
      <c r="A59" s="15" t="str">
        <f t="shared" si="4"/>
        <v/>
      </c>
      <c r="B59" s="17">
        <f t="shared" ref="B59:B60" si="16" xml:space="preserve"> 1 + $H58</f>
        <v>44543</v>
      </c>
      <c r="C59" s="17">
        <f t="shared" ref="C59:H61" si="17" xml:space="preserve"> 1 + B59</f>
        <v>44544</v>
      </c>
      <c r="D59" s="17">
        <f t="shared" si="17"/>
        <v>44545</v>
      </c>
      <c r="E59" s="17">
        <f t="shared" si="17"/>
        <v>44546</v>
      </c>
      <c r="F59" s="17">
        <f t="shared" si="17"/>
        <v>44547</v>
      </c>
      <c r="G59" s="17">
        <f t="shared" si="17"/>
        <v>44548</v>
      </c>
      <c r="H59" s="17">
        <f t="shared" si="17"/>
        <v>44549</v>
      </c>
      <c r="J59" s="24"/>
      <c r="K59" s="24"/>
    </row>
    <row r="60" spans="1:11" x14ac:dyDescent="0.25">
      <c r="A60" s="15" t="str">
        <f t="shared" si="4"/>
        <v/>
      </c>
      <c r="B60" s="17">
        <f t="shared" si="16"/>
        <v>44550</v>
      </c>
      <c r="C60" s="17">
        <f t="shared" si="17"/>
        <v>44551</v>
      </c>
      <c r="D60" s="17">
        <f t="shared" si="17"/>
        <v>44552</v>
      </c>
      <c r="E60" s="17">
        <f t="shared" si="17"/>
        <v>44553</v>
      </c>
      <c r="F60" s="17">
        <f t="shared" si="17"/>
        <v>44554</v>
      </c>
      <c r="G60" s="17">
        <f t="shared" si="17"/>
        <v>44555</v>
      </c>
      <c r="H60" s="17">
        <f t="shared" si="17"/>
        <v>44556</v>
      </c>
      <c r="J60" s="24"/>
      <c r="K60" s="24"/>
    </row>
    <row r="61" spans="1:11" x14ac:dyDescent="0.25">
      <c r="A61" s="15">
        <f t="shared" si="4"/>
        <v>44563</v>
      </c>
      <c r="B61" s="19">
        <f xml:space="preserve"> 1 + $H60</f>
        <v>44557</v>
      </c>
      <c r="C61" s="17">
        <f t="shared" si="17"/>
        <v>44558</v>
      </c>
      <c r="D61" s="17">
        <f t="shared" si="17"/>
        <v>44559</v>
      </c>
      <c r="E61" s="17">
        <f t="shared" si="17"/>
        <v>44560</v>
      </c>
      <c r="F61" s="17">
        <f t="shared" si="17"/>
        <v>44561</v>
      </c>
      <c r="G61" s="17">
        <f t="shared" si="17"/>
        <v>44562</v>
      </c>
      <c r="H61" s="17">
        <f t="shared" si="17"/>
        <v>44563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 B8:H8 B7:H7 B4:B6 C4:C5 C6:H6 D4:H5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2021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2021-01-02T13:26:00Z</dcterms:modified>
</cp:coreProperties>
</file>