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42" i="5" l="1"/>
  <c r="J39" i="5" l="1"/>
  <c r="J38" i="5" l="1"/>
  <c r="J37" i="5" l="1"/>
  <c r="J35" i="5" l="1"/>
  <c r="J33" i="5"/>
  <c r="J32" i="5" l="1"/>
  <c r="J31" i="5" l="1"/>
  <c r="J30" i="5" l="1"/>
  <c r="J29" i="5" l="1"/>
  <c r="J28" i="5" l="1"/>
  <c r="J27" i="5" l="1"/>
  <c r="J25" i="5" l="1"/>
  <c r="J24" i="5" l="1"/>
  <c r="J23" i="5" l="1"/>
  <c r="J22" i="5" l="1"/>
  <c r="J21" i="5" l="1"/>
  <c r="J20" i="5" l="1"/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l="1"/>
  <c r="M3" i="5"/>
  <c r="N3" i="5" s="1"/>
  <c r="H7" i="5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J49" i="2"/>
  <c r="A14" i="4" l="1"/>
  <c r="B47" i="5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J18" i="2"/>
  <c r="A43" i="4" l="1"/>
  <c r="C44" i="4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I9" i="1"/>
  <c r="A55" i="4" l="1"/>
  <c r="C56" i="4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<sst xmlns="http://schemas.openxmlformats.org/spreadsheetml/2006/main" count="38" uniqueCount="14">
  <si>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</si>
  <si>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</si>
  <si>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</si>
  <si>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</si>
  <si>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</si>
  <si>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</si>
  <si>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</si>
  <si>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</si>
  <si>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</si>
  <si>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</si>
  <si>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</si>
  <si>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</si>
  <si>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</si>
  <si>
    <t>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</si>
</sst>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mi&quot;;[Red]\-#,##0.00&quot; mi&quot;"/>
    <numFmt numFmtId="165" formatCode="d"/>
    <numFmt numFmtId="166" formatCode="[$-40C]d\-mmm;@"/>
    <numFmt numFmtId="167" formatCode="mmmm"/>
    <numFmt numFmtId="168" formatCode="##0.00,%;[Red]\-##0.00,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  <xf numFmtId="164" fontId="2" fillId="0" borderId="0" xfId="0" applyNumberFormat="1" applyFont="1"/>
    <xf numFmtId="168" fontId="0" fillId="0" borderId="0" xfId="0" applyNumberFormat="1"/>
    <xf numFmtId="0" fontId="6" fillId="0" borderId="0" xfId="0" applyFont="1" applyAlignment="1">
      <alignment horizontal="right"/>
    </xf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9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44065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8" ySplit="3" topLeftCell="J25" activePane="bottomRight" state="frozen"/>
      <selection pane="topRight" activeCell="I1" sqref="I1"/>
      <selection pane="bottomLeft" activeCell="A4" sqref="A4"/>
      <selection pane="bottomRight" activeCell="J42" sqref="J42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  <c r="M2" s="31" t="s">
        <v>13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463.11999999999995</v>
      </c>
      <c r="K3" s="25"/>
      <c r="L3" s="27">
        <f xml:space="preserve"> J3 / 622</f>
        <v>0.74456591639871372</v>
      </c>
      <c r="M3" s="29">
        <f xml:space="preserve"> $J$3 - $L$2</f>
        <v>-158.88000000000005</v>
      </c>
      <c r="N3" s="30">
        <f xml:space="preserve"> $M$3 / $L$2 * 1000</f>
        <v>-255.43408360128629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>
        <f xml:space="preserve"> 10.58 + 10.04 + 11.31</f>
        <v>31.93</v>
      </c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>
        <f xml:space="preserve"> 10.62 + 11.48</f>
        <v>22.1</v>
      </c>
      <c r="K21" s="24">
        <f>SUM(J18:J21)</f>
        <v>95.32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>
        <f xml:space="preserve"> 7.03 + 10.05</f>
        <v>17.080000000000002</v>
      </c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>
        <f xml:space="preserve"> 4.52 + 9.54 + 2.22</f>
        <v>16.279999999999998</v>
      </c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>
        <f xml:space="preserve"> 11.28</f>
        <v>11.28</v>
      </c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>
        <f xml:space="preserve"> 6.69 + 9.67 + 6.59</f>
        <v>22.95</v>
      </c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67.59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>
        <f xml:space="preserve"> 5.71 + 6.29</f>
        <v>12</v>
      </c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>
        <f xml:space="preserve"> 6.63 + 8.13 + 8.8</f>
        <v>23.560000000000002</v>
      </c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>
        <f xml:space="preserve"> 6.9 +7.12 + 8.68</f>
        <v>22.7</v>
      </c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>
        <f xml:space="preserve"> 6.94 + 7.36 + 7.82 + 8.12</f>
        <v>30.240000000000002</v>
      </c>
      <c r="K30" s="24">
        <f>SUM(J27:J30)</f>
        <v>88.5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>
        <f xml:space="preserve"> 7.38 + 7.13</f>
        <v>14.51</v>
      </c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9">
        <f xml:space="preserve"> 7.02 + 7.58</f>
        <v>14.6</v>
      </c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>
        <f xml:space="preserve"> 6.83 + 7.19</f>
        <v>14.02</v>
      </c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>
        <v>8.99</v>
      </c>
      <c r="K34" s="24">
        <f>SUM(J31:J34)</f>
        <v>52.12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>
        <f xml:space="preserve"> 4.48 + 4.44</f>
        <v>8.9200000000000017</v>
      </c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>
        <v>7.28</v>
      </c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>
        <f xml:space="preserve"> 9.01 + 8.43</f>
        <v>17.439999999999998</v>
      </c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>
        <f xml:space="preserve"> 14.93 + 5.44</f>
        <v>20.37</v>
      </c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>
        <f xml:space="preserve"> 8.69</f>
        <v>8.69</v>
      </c>
      <c r="K39" s="24">
        <f>SUM(J35:J39)</f>
        <v>62.7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>
        <f xml:space="preserve"> 6.52</f>
        <v>6.52</v>
      </c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6.52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paperSize="9" orientation="portrait" verticalDpi="0" r:id="rId1"/>
  <ignoredErrors>
    <ignoredError sqref="B9:H9 B4:B8 C4:C8 D4:H8 C10:C61 D10 E10:H10 D11:H61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2020-08-22T08:55:12Z</dcterms:modified>
</cp:coreProperties>
</file>