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32D8723-A675-41D5-BE02-C3D650301DA2}" xr6:coauthVersionLast="45" xr6:coauthVersionMax="45" xr10:uidLastSave="{00000000-0000-0000-0000-000000000000}"/>
  <bookViews>
    <workbookView xWindow="-120" yWindow="-120" windowWidth="19440" windowHeight="10440" activeTab="3" xr2:uid="{6B58A223-8433-4DDD-B30B-12597508A380}"/>
  </bookViews>
  <sheets>
    <sheet name="atıştırmalık" sheetId="2" r:id="rId1"/>
    <sheet name="Hücre referansları örnek 1" sheetId="3" r:id="rId2"/>
    <sheet name="HÜCRE REFERANSLARI-ÖRNEK-2" sheetId="1" r:id="rId3"/>
    <sheet name="özel yapıştır" sheetId="4" r:id="rId4"/>
  </sheets>
  <externalReferences>
    <externalReference r:id="rId5"/>
    <externalReference r:id="rId6"/>
    <externalReference r:id="rId7"/>
  </externalReferences>
  <definedNames>
    <definedName name="A">'HÜCRE REFERANSLARI-ÖRNEK-2'!$A$3</definedName>
    <definedName name="ADET">'[1]TOPLA.ÇARPIM-1'!$E$5:$E$13</definedName>
    <definedName name="AYLAR">'[1]TOPLA.ÇARPIM-1'!$C$5:$C$13</definedName>
    <definedName name="CİNSİ">#REF!</definedName>
    <definedName name="ELEMAN">'[1]TOPLA.ÇARPIM-1'!$D$5:$D$13</definedName>
    <definedName name="FİYATI">#REF!</definedName>
    <definedName name="i">'HÜCRE REFERANSLARI-ÖRNEK-2'!$C$3:$C$7</definedName>
    <definedName name="MİKTARI">#REF!</definedName>
    <definedName name="NO">'[1]TOPLA.ÇARPIM-7'!$A$4:$A$12</definedName>
    <definedName name="Ortalama">#REF!</definedName>
    <definedName name="StandartSapma">#REF!</definedName>
    <definedName name="Tarih">#REF!</definedName>
    <definedName name="TUTARI1">#REF!</definedName>
    <definedName name="ÜRÜN">'[1]TOPLA.ÇARPIM-1'!$B$5:$B$13</definedName>
    <definedName name="ÜRÜN1">'[1]TOPLA.ÇARPIM-6'!$B$4:$B$13</definedName>
    <definedName name="X">'[3]Gündüz-1.Quiz'!#REF!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4" l="1"/>
  <c r="C15" i="3"/>
  <c r="D15" i="3"/>
  <c r="E15" i="3"/>
  <c r="F15" i="3"/>
  <c r="C14" i="3"/>
  <c r="D14" i="3"/>
  <c r="E14" i="3"/>
  <c r="F14" i="3"/>
  <c r="C13" i="3"/>
  <c r="D13" i="3"/>
  <c r="E13" i="3"/>
  <c r="F13" i="3"/>
  <c r="D12" i="3"/>
  <c r="E12" i="3"/>
  <c r="F12" i="3"/>
  <c r="C12" i="3"/>
  <c r="D10" i="3"/>
  <c r="E10" i="3"/>
  <c r="F10" i="3"/>
  <c r="C10" i="3"/>
  <c r="D9" i="3"/>
  <c r="E9" i="3"/>
  <c r="F9" i="3"/>
  <c r="C9" i="3"/>
  <c r="C5" i="3"/>
  <c r="D5" i="3"/>
  <c r="D6" i="3"/>
  <c r="E5" i="3"/>
  <c r="E6" i="3"/>
  <c r="F5" i="3"/>
  <c r="F6" i="3"/>
  <c r="C6" i="3"/>
  <c r="D4" i="3"/>
  <c r="E4" i="3"/>
  <c r="F4" i="3"/>
  <c r="C4" i="3"/>
  <c r="B15" i="3"/>
  <c r="B14" i="3"/>
  <c r="B13" i="3"/>
  <c r="B6" i="3"/>
  <c r="B12" i="3"/>
  <c r="B10" i="3"/>
  <c r="B9" i="3"/>
  <c r="B5" i="3"/>
  <c r="B4" i="3"/>
  <c r="B33" i="3"/>
  <c r="C33" i="3"/>
  <c r="D33" i="3"/>
  <c r="E33" i="3"/>
  <c r="F33" i="3"/>
  <c r="B34" i="3"/>
  <c r="C34" i="3"/>
  <c r="D34" i="3"/>
  <c r="E34" i="3"/>
  <c r="F34" i="3"/>
  <c r="F35" i="3"/>
  <c r="B38" i="3"/>
  <c r="C38" i="3"/>
  <c r="D38" i="3"/>
  <c r="E38" i="3"/>
  <c r="F38" i="3"/>
  <c r="B39" i="3"/>
  <c r="C39" i="3"/>
  <c r="D39" i="3"/>
  <c r="E39" i="3"/>
  <c r="F39" i="3"/>
  <c r="B41" i="3"/>
  <c r="C41" i="3"/>
  <c r="D41" i="3"/>
  <c r="E41" i="3"/>
  <c r="F41" i="3"/>
  <c r="F42" i="3"/>
  <c r="F44" i="3"/>
  <c r="E35" i="3"/>
  <c r="E42" i="3"/>
  <c r="E44" i="3"/>
  <c r="D35" i="3"/>
  <c r="D42" i="3"/>
  <c r="D44" i="3"/>
  <c r="C35" i="3"/>
  <c r="C42" i="3"/>
  <c r="C44" i="3"/>
  <c r="B35" i="3"/>
  <c r="B42" i="3"/>
  <c r="B44" i="3"/>
  <c r="D4" i="2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E13" i="1"/>
  <c r="F13" i="1"/>
  <c r="G13" i="1"/>
  <c r="D1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E3" i="1"/>
  <c r="F3" i="1"/>
  <c r="G3" i="1"/>
  <c r="D3" i="1"/>
  <c r="D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2" i="2"/>
  <c r="E3" i="2"/>
  <c r="E4" i="2"/>
  <c r="E5" i="2"/>
  <c r="E6" i="2"/>
  <c r="E7" i="2"/>
  <c r="E8" i="2"/>
  <c r="E9" i="2"/>
  <c r="E10" i="2"/>
  <c r="E11" i="2"/>
  <c r="F2" i="2"/>
  <c r="E2" i="2"/>
  <c r="D3" i="2"/>
  <c r="D5" i="2"/>
  <c r="D6" i="2"/>
  <c r="D7" i="2"/>
  <c r="D8" i="2"/>
  <c r="D9" i="2"/>
  <c r="D10" i="2"/>
  <c r="D11" i="2"/>
  <c r="C11" i="2"/>
  <c r="S11" i="2"/>
  <c r="R11" i="2"/>
  <c r="C2" i="2"/>
  <c r="Q11" i="2"/>
  <c r="C10" i="2"/>
  <c r="S10" i="2"/>
  <c r="R10" i="2"/>
  <c r="Q10" i="2"/>
  <c r="C9" i="2"/>
  <c r="S9" i="2"/>
  <c r="R9" i="2"/>
  <c r="Q9" i="2"/>
  <c r="C8" i="2"/>
  <c r="S8" i="2"/>
  <c r="R8" i="2"/>
  <c r="Q8" i="2"/>
  <c r="C7" i="2"/>
  <c r="S7" i="2"/>
  <c r="R7" i="2"/>
  <c r="Q7" i="2"/>
  <c r="C6" i="2"/>
  <c r="S6" i="2"/>
  <c r="R6" i="2"/>
  <c r="Q6" i="2"/>
  <c r="C5" i="2"/>
  <c r="S5" i="2"/>
  <c r="R5" i="2"/>
  <c r="Q5" i="2"/>
  <c r="C4" i="2"/>
  <c r="S4" i="2"/>
  <c r="R4" i="2"/>
  <c r="Q4" i="2"/>
  <c r="C3" i="2"/>
  <c r="S3" i="2"/>
  <c r="R3" i="2"/>
  <c r="Q3" i="2"/>
  <c r="S2" i="2"/>
  <c r="R2" i="2"/>
</calcChain>
</file>

<file path=xl/sharedStrings.xml><?xml version="1.0" encoding="utf-8"?>
<sst xmlns="http://schemas.openxmlformats.org/spreadsheetml/2006/main" count="80" uniqueCount="58">
  <si>
    <t>Faiz %</t>
  </si>
  <si>
    <t>Anapara</t>
  </si>
  <si>
    <t>Süre(Yıl)</t>
  </si>
  <si>
    <t xml:space="preserve">n= Yıl </t>
  </si>
  <si>
    <t>i= Faiz Oranı</t>
  </si>
  <si>
    <t>A= Anapara</t>
  </si>
  <si>
    <t xml:space="preserve">Formülde </t>
  </si>
  <si>
    <t>Hesaplama için A(1+i)^n formülü kullamılır.</t>
  </si>
  <si>
    <t>Bankaya yatırılacak belli bir miktar paranın değişik faiz oranları ve yıl seçenekleriyle belli bir süre sonunda ulaşacağı değeri hesaplayan örnek</t>
  </si>
  <si>
    <t>DİZİ-1</t>
  </si>
  <si>
    <t>DİZİ-2</t>
  </si>
  <si>
    <t>DİZİ-3</t>
  </si>
  <si>
    <t>$A$2*B2</t>
  </si>
  <si>
    <t>B sütunundaki her değeri A2 hücresiyle çarpan formül.</t>
  </si>
  <si>
    <r>
      <t>A2</t>
    </r>
    <r>
      <rPr>
        <sz val="20"/>
        <rFont val="Arial Tur"/>
      </rPr>
      <t>+</t>
    </r>
    <r>
      <rPr>
        <sz val="20"/>
        <rFont val="Arial Tur"/>
      </rPr>
      <t>$B2</t>
    </r>
    <r>
      <rPr>
        <sz val="20"/>
        <rFont val="Arial Tur"/>
      </rPr>
      <t>+</t>
    </r>
    <r>
      <rPr>
        <sz val="20"/>
        <rFont val="Arial Tur"/>
      </rPr>
      <t>C$2</t>
    </r>
  </si>
  <si>
    <t>A2+$B2+C$2</t>
  </si>
  <si>
    <t>Burada A2 hücresine mutlak referans uygulanmıştır.</t>
  </si>
  <si>
    <t>Bu formülde A2 serbest B2'de sütun için kısmi referans C2'de satır için kısmi referans uygulanmıştır.</t>
  </si>
  <si>
    <t>MUTLAK REFERANS</t>
  </si>
  <si>
    <t>Satır ve Sütunun kitli olduğu referans türü</t>
  </si>
  <si>
    <t>KISMİ (GÖRECELİ) REFERANS</t>
  </si>
  <si>
    <t>Satır yada sütünun kitli olduğu referans türü</t>
  </si>
  <si>
    <t>SERBEST REFERANS</t>
  </si>
  <si>
    <t>Hem satır hem de sütunun serbest olduğu referans türü</t>
  </si>
  <si>
    <t xml:space="preserve">MUTLAK REFERANS </t>
  </si>
  <si>
    <t>KISMI REFERANS</t>
  </si>
  <si>
    <t>=$A$2*B2</t>
  </si>
  <si>
    <t>=D$2 dediğimiz zaman satır numarası değişir</t>
  </si>
  <si>
    <t>=$C3 dediğim zaman sutun numarası değişir</t>
  </si>
  <si>
    <t>ABC Şirketi Finansal Tahmin Tablosu</t>
  </si>
  <si>
    <t>Gelir</t>
  </si>
  <si>
    <t xml:space="preserve">   Satılan Birim</t>
  </si>
  <si>
    <t xml:space="preserve">   Satış Fiyatı</t>
  </si>
  <si>
    <t>Toplam Gelir</t>
  </si>
  <si>
    <t>Sabit Maliyetler</t>
  </si>
  <si>
    <t xml:space="preserve">   Genel Giderler</t>
  </si>
  <si>
    <t xml:space="preserve">   Kira</t>
  </si>
  <si>
    <t>Değişken Maliyetler</t>
  </si>
  <si>
    <t xml:space="preserve">   Birim Üretim Mal.</t>
  </si>
  <si>
    <t xml:space="preserve">   Top.Değ. Üretim Mal.</t>
  </si>
  <si>
    <t>Toplam Maliyet(Sab+Değ.)</t>
  </si>
  <si>
    <t>Vergiden Önceki Kâr</t>
  </si>
  <si>
    <t>2019 Yılı Değerleri</t>
  </si>
  <si>
    <t>Tahmini Yıllık Artış(%)</t>
  </si>
  <si>
    <t>Satılan Birim</t>
  </si>
  <si>
    <t>Satış Fiyatı</t>
  </si>
  <si>
    <t>Birim Üretim Mal.</t>
  </si>
  <si>
    <t>Genel Giderler</t>
  </si>
  <si>
    <t>Kira</t>
  </si>
  <si>
    <t>ABC Tekstil adlı şirketin 2019 yılında üretmiş olduğu çoraplarla ilgili bilgiler yukarıdaki tablonun alt kısmında verilmiştir. 
Bu bilgileri gözönünde bulundurarak 2020-2023 yılları için tahmini artışları da dikkate alarak gerekli hesaplamaları yapınız
Tablodaki parasal olmayan değerler 0 ondalıklı gruplandırılmış biçime parasal değerler ise 2 ondalıklı TL biçiminde görüntülenecektir.
Tahmini yıllık artış oranı değerleri iki ondalıklı %'ye formatlanacaktır.</t>
  </si>
  <si>
    <t>Tablonun hesaplanmış ve biçimlendirilmiş hali</t>
  </si>
  <si>
    <t>Tahmini Yıllık Artış</t>
  </si>
  <si>
    <t>hedefi kaynağa böler</t>
  </si>
  <si>
    <t>hedefi kaynaktan çıkarır</t>
  </si>
  <si>
    <t>işlemi tersine çevirme</t>
  </si>
  <si>
    <t>ÖNCE KOPYALA SONRA ÖZEL YAPIŞTIR</t>
  </si>
  <si>
    <t>ÖZEL YAPIŞTIRDA BİÇİMLERİ DE KOPYALAYABİLİRİZ</t>
  </si>
  <si>
    <t>HEDEF (İŞLEM) KAYNAK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</si>
</sst>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164" formatCode="_-* #,##0.00\ &quot;TL&quot;_-;\-* #,##0.00\ &quot;TL&quot;_-;_-* &quot;-&quot;??\ &quot;TL&quot;_-;_-@_-"/>
    <numFmt numFmtId="165" formatCode="#,##0.00\ &quot;YTL&quot;"/>
    <numFmt numFmtId="166" formatCode="_-* #,##0.00\ _T_L_-;\-* #,##0.00\ _T_L_-;_-* &quot;-&quot;??\ _T_L_-;_-@_-"/>
    <numFmt numFmtId="167" formatCode="_-* #,##0\ _T_L_-;\-* #,##0\ _T_L_-;_-* &quot;-&quot;??\ _T_L_-;_-@_-"/>
    <numFmt numFmtId="168" formatCode="_-* #,##0\ &quot;TL&quot;_-;\-* #,##0\ &quot;TL&quot;_-;_-* &quot;-&quot;??\ &quot;TL&quot;_-;_-@_-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20"/>
      <name val="Arial"/>
      <family val="2"/>
      <charset val="162"/>
    </font>
    <font>
      <sz val="10"/>
      <name val="Arial Tur"/>
      <charset val="162"/>
    </font>
    <font>
      <sz val="20"/>
      <name val="Arial Tur"/>
    </font>
    <font>
      <b/>
      <sz val="10"/>
      <name val="Times New Roman"/>
      <family val="1"/>
      <charset val="162"/>
    </font>
    <font>
      <b/>
      <sz val="10"/>
      <name val="Arial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166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2" applyFont="1"/>
    <xf numFmtId="9" fontId="3" fillId="3" borderId="1" xfId="2" applyNumberFormat="1" applyFont="1" applyFill="1" applyBorder="1"/>
    <xf numFmtId="0" fontId="3" fillId="4" borderId="2" xfId="2" applyFont="1" applyFill="1" applyBorder="1" applyAlignment="1">
      <alignment horizontal="center" vertical="center" textRotation="90"/>
    </xf>
    <xf numFmtId="164" fontId="3" fillId="5" borderId="3" xfId="3" applyFont="1" applyFill="1" applyBorder="1" applyAlignment="1">
      <alignment horizontal="center" vertical="center"/>
    </xf>
    <xf numFmtId="9" fontId="3" fillId="3" borderId="4" xfId="2" applyNumberFormat="1" applyFont="1" applyFill="1" applyBorder="1"/>
    <xf numFmtId="0" fontId="3" fillId="4" borderId="5" xfId="2" applyFont="1" applyFill="1" applyBorder="1" applyAlignment="1">
      <alignment horizontal="center" vertical="center" textRotation="90"/>
    </xf>
    <xf numFmtId="164" fontId="3" fillId="5" borderId="6" xfId="3" applyFont="1" applyFill="1" applyBorder="1" applyAlignment="1">
      <alignment horizontal="center" vertical="center"/>
    </xf>
    <xf numFmtId="165" fontId="3" fillId="2" borderId="7" xfId="3" applyNumberFormat="1" applyFont="1" applyFill="1" applyBorder="1"/>
    <xf numFmtId="9" fontId="3" fillId="3" borderId="8" xfId="2" applyNumberFormat="1" applyFont="1" applyFill="1" applyBorder="1"/>
    <xf numFmtId="0" fontId="3" fillId="6" borderId="9" xfId="2" applyFont="1" applyFill="1" applyBorder="1" applyAlignment="1">
      <alignment horizontal="center"/>
    </xf>
    <xf numFmtId="0" fontId="3" fillId="6" borderId="0" xfId="2" applyFont="1" applyFill="1" applyAlignment="1">
      <alignment horizontal="center"/>
    </xf>
    <xf numFmtId="0" fontId="3" fillId="4" borderId="10" xfId="2" applyFont="1" applyFill="1" applyBorder="1"/>
    <xf numFmtId="0" fontId="3" fillId="5" borderId="11" xfId="2" applyFont="1" applyFill="1" applyBorder="1" applyAlignment="1">
      <alignment horizontal="center"/>
    </xf>
    <xf numFmtId="0" fontId="3" fillId="7" borderId="12" xfId="2" applyFont="1" applyFill="1" applyBorder="1" applyAlignment="1">
      <alignment horizontal="center"/>
    </xf>
    <xf numFmtId="0" fontId="3" fillId="7" borderId="13" xfId="2" applyFont="1" applyFill="1" applyBorder="1" applyAlignment="1">
      <alignment horizontal="center"/>
    </xf>
    <xf numFmtId="0" fontId="3" fillId="7" borderId="13" xfId="2" applyFont="1" applyFill="1" applyBorder="1"/>
    <xf numFmtId="0" fontId="3" fillId="7" borderId="14" xfId="2" applyFont="1" applyFill="1" applyBorder="1"/>
    <xf numFmtId="165" fontId="3" fillId="0" borderId="0" xfId="3" applyNumberFormat="1" applyFont="1"/>
    <xf numFmtId="9" fontId="3" fillId="0" borderId="0" xfId="2" applyNumberFormat="1" applyFont="1"/>
    <xf numFmtId="0" fontId="3" fillId="0" borderId="0" xfId="2" applyFont="1" applyAlignment="1">
      <alignment horizontal="center" vertical="center" textRotation="90"/>
    </xf>
    <xf numFmtId="164" fontId="3" fillId="0" borderId="0" xfId="3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4" applyFont="1"/>
    <xf numFmtId="0" fontId="5" fillId="0" borderId="0" xfId="4" applyFont="1" applyAlignment="1">
      <alignment wrapText="1"/>
    </xf>
    <xf numFmtId="0" fontId="5" fillId="0" borderId="0" xfId="4" applyFont="1" applyAlignment="1">
      <alignment horizontal="center"/>
    </xf>
    <xf numFmtId="0" fontId="5" fillId="0" borderId="0" xfId="4" quotePrefix="1" applyFont="1"/>
    <xf numFmtId="0" fontId="3" fillId="0" borderId="0" xfId="2" quotePrefix="1" applyFont="1"/>
    <xf numFmtId="0" fontId="2" fillId="0" borderId="0" xfId="2"/>
    <xf numFmtId="0" fontId="2" fillId="0" borderId="0" xfId="2" applyAlignment="1">
      <alignment horizontal="center" wrapText="1"/>
    </xf>
    <xf numFmtId="0" fontId="6" fillId="8" borderId="15" xfId="2" applyFont="1" applyFill="1" applyBorder="1" applyAlignment="1">
      <alignment horizontal="center"/>
    </xf>
    <xf numFmtId="0" fontId="2" fillId="0" borderId="16" xfId="2" applyBorder="1"/>
    <xf numFmtId="0" fontId="2" fillId="0" borderId="17" xfId="2" applyBorder="1"/>
    <xf numFmtId="0" fontId="2" fillId="8" borderId="18" xfId="2" applyFill="1" applyBorder="1"/>
    <xf numFmtId="0" fontId="2" fillId="8" borderId="0" xfId="2" applyFill="1"/>
    <xf numFmtId="0" fontId="7" fillId="0" borderId="19" xfId="2" applyFont="1" applyBorder="1"/>
    <xf numFmtId="0" fontId="2" fillId="0" borderId="20" xfId="2" applyBorder="1"/>
    <xf numFmtId="0" fontId="2" fillId="0" borderId="21" xfId="2" applyBorder="1"/>
    <xf numFmtId="0" fontId="2" fillId="0" borderId="19" xfId="2" applyBorder="1"/>
    <xf numFmtId="167" fontId="2" fillId="0" borderId="20" xfId="5" applyNumberFormat="1" applyFont="1" applyBorder="1"/>
    <xf numFmtId="167" fontId="2" fillId="0" borderId="20" xfId="2" applyNumberFormat="1" applyBorder="1"/>
    <xf numFmtId="164" fontId="2" fillId="0" borderId="20" xfId="3" applyFont="1" applyBorder="1"/>
    <xf numFmtId="168" fontId="2" fillId="0" borderId="20" xfId="3" applyNumberFormat="1" applyFont="1" applyBorder="1"/>
    <xf numFmtId="168" fontId="2" fillId="0" borderId="20" xfId="2" applyNumberFormat="1" applyBorder="1"/>
    <xf numFmtId="0" fontId="7" fillId="8" borderId="19" xfId="2" applyFont="1" applyFill="1" applyBorder="1"/>
    <xf numFmtId="168" fontId="2" fillId="8" borderId="20" xfId="2" applyNumberFormat="1" applyFill="1" applyBorder="1"/>
    <xf numFmtId="0" fontId="7" fillId="0" borderId="20" xfId="2" applyFont="1" applyBorder="1"/>
    <xf numFmtId="9" fontId="2" fillId="0" borderId="20" xfId="2" applyNumberFormat="1" applyBorder="1"/>
    <xf numFmtId="0" fontId="2" fillId="0" borderId="22" xfId="2" applyBorder="1"/>
    <xf numFmtId="168" fontId="2" fillId="0" borderId="23" xfId="3" applyNumberFormat="1" applyFont="1" applyBorder="1"/>
    <xf numFmtId="0" fontId="2" fillId="0" borderId="23" xfId="2" applyBorder="1"/>
    <xf numFmtId="9" fontId="2" fillId="0" borderId="23" xfId="2" applyNumberFormat="1" applyBorder="1"/>
    <xf numFmtId="0" fontId="2" fillId="0" borderId="24" xfId="2" applyBorder="1"/>
    <xf numFmtId="0" fontId="2" fillId="9" borderId="0" xfId="2" applyFill="1" applyAlignment="1">
      <alignment horizontal="center"/>
    </xf>
    <xf numFmtId="0" fontId="2" fillId="10" borderId="0" xfId="2" applyFill="1"/>
    <xf numFmtId="0" fontId="2" fillId="11" borderId="0" xfId="2" applyFill="1"/>
    <xf numFmtId="44" fontId="2" fillId="11" borderId="0" xfId="1" applyFont="1" applyFill="1"/>
    <xf numFmtId="44" fontId="2" fillId="11" borderId="0" xfId="2" applyNumberFormat="1" applyFill="1"/>
    <xf numFmtId="0" fontId="0" fillId="0" borderId="0" xfId="0" applyAlignment="1">
      <alignment horizontal="center"/>
    </xf>
    <xf numFmtId="0" fontId="0" fillId="4" borderId="0" xfId="0" applyFill="1"/>
    <xf numFmtId="0" fontId="0" fillId="11" borderId="0" xfId="0" applyFont="1" applyFill="1"/>
  </cellXfs>
  <cellStyles count="6">
    <cellStyle name="Normal" xfId="0" builtinId="0"/>
    <cellStyle name="Normal 2" xfId="4" xr:uid="{B69BE9F6-11CF-4A42-AB9A-2BF802695765}"/>
    <cellStyle name="Normal 2 2" xfId="2" xr:uid="{97E80E27-9F25-49BC-8C64-783C4F1758C8}"/>
    <cellStyle name="ParaBirimi" xfId="1" builtinId="4"/>
    <cellStyle name="ParaBirimi 2 2" xfId="3" xr:uid="{F36A710B-4CAE-40C2-A009-E8CA657C8D3A}"/>
    <cellStyle name="Virgül 2 2" xfId="5" xr:uid="{93890EC2-B997-4C6C-A120-3E03C8BBF5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ozen/Downloads/TOPLA.&#199;ARP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YBS-EHT-&#199;al&#305;&#351;ma%20dosyas&#305;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uozen/Desktop/yedekwindows/Ders%20&#214;rnekleri/&#304;&#351;letme%201.%20S&#305;n&#305;f%20tbt-1-Gece-G&#252;nd&#252;z-Quizl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LA.ÇARPIM-1"/>
      <sheetName val="TOPLA.ÇARPIM-7"/>
      <sheetName val="TOPLA.ÇARPIM-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Kısayol Tuşları"/>
      <sheetName val="İŞLEM ÖNCELİKLERİ"/>
      <sheetName val="HATA MESAJLARI"/>
      <sheetName val="DİZİ FORMÜLLERİ"/>
      <sheetName val="VERİ DOĞRULAMA"/>
      <sheetName val="HÜCRE REFERANSLARI"/>
      <sheetName val="HÜCRE REFERANSLARI-ÖRNEK-1"/>
      <sheetName val="Matematiksel Fonksiyonlar"/>
      <sheetName val="İstatistiksel Fonksiyonlar"/>
      <sheetName val="Mantıksal Fonksiyonlar"/>
      <sheetName val="Metin Fonksiyonları"/>
      <sheetName val="Tarih Fonksiyonları"/>
      <sheetName val="Mantıksal-Örnek"/>
      <sheetName val="Ders Geçme Sistemi"/>
      <sheetName val="Mantıksal Örnek-2"/>
      <sheetName val="Uygulama2"/>
      <sheetName val="Topla.çarpım-Çoketopla…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ündüz-1.Quiz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477E-93CB-41B3-8D07-3F2BC7B700F8}">
  <dimension ref="A1:U19"/>
  <sheetViews>
    <sheetView workbookViewId="0">
      <selection activeCell="D8" sqref="D8"/>
    </sheetView>
  </sheetViews>
  <sheetFormatPr defaultColWidth="12.42578125" defaultRowHeight="25.5" x14ac:dyDescent="0.35"/>
  <cols>
    <col min="1" max="3" width="12.42578125" style="24"/>
    <col min="4" max="4" width="43" style="24" customWidth="1"/>
    <col min="5" max="7" width="12.42578125" style="24"/>
    <col min="8" max="8" width="16.5703125" style="24" bestFit="1" customWidth="1"/>
    <col min="9" max="15" width="12.42578125" style="24"/>
    <col min="16" max="16" width="16.5703125" style="24" bestFit="1" customWidth="1"/>
    <col min="17" max="17" width="24" style="24" bestFit="1" customWidth="1"/>
    <col min="18" max="20" width="12.42578125" style="24"/>
    <col min="21" max="21" width="170.28515625" style="24" bestFit="1" customWidth="1"/>
    <col min="22" max="16384" width="12.42578125" style="24"/>
  </cols>
  <sheetData>
    <row r="1" spans="1:21" x14ac:dyDescent="0.35">
      <c r="A1" s="24" t="s">
        <v>9</v>
      </c>
      <c r="B1" s="24" t="s">
        <v>10</v>
      </c>
      <c r="C1" s="24" t="s">
        <v>11</v>
      </c>
      <c r="D1" s="26" t="s">
        <v>24</v>
      </c>
      <c r="E1" s="24" t="s">
        <v>25</v>
      </c>
    </row>
    <row r="2" spans="1:21" x14ac:dyDescent="0.35">
      <c r="A2" s="24">
        <v>10</v>
      </c>
      <c r="B2" s="24">
        <v>4</v>
      </c>
      <c r="C2" s="24">
        <f>$A$2*B2</f>
        <v>40</v>
      </c>
      <c r="D2" s="24">
        <f>$A$2*B2</f>
        <v>40</v>
      </c>
      <c r="E2" s="24">
        <f>A$2+$B2</f>
        <v>14</v>
      </c>
      <c r="F2" s="24">
        <f>B$2+$B2</f>
        <v>8</v>
      </c>
      <c r="G2" s="24">
        <f>C$2+$B2</f>
        <v>44</v>
      </c>
      <c r="H2" s="24" t="s">
        <v>12</v>
      </c>
      <c r="I2" s="24" t="s">
        <v>13</v>
      </c>
      <c r="Q2" s="24" t="s">
        <v>14</v>
      </c>
      <c r="R2" s="24">
        <f t="shared" ref="R2:S11" si="0">B2+$B2+D$2</f>
        <v>48</v>
      </c>
      <c r="S2" s="24">
        <f t="shared" si="0"/>
        <v>58</v>
      </c>
      <c r="U2" s="24" t="s">
        <v>15</v>
      </c>
    </row>
    <row r="3" spans="1:21" ht="51" x14ac:dyDescent="0.35">
      <c r="A3" s="24">
        <v>20</v>
      </c>
      <c r="B3" s="24">
        <v>8</v>
      </c>
      <c r="C3" s="24">
        <f t="shared" ref="C3:C11" si="1">$A$2*B3</f>
        <v>80</v>
      </c>
      <c r="D3" s="24">
        <f t="shared" ref="D3:D11" si="2">$A$2*B3</f>
        <v>80</v>
      </c>
      <c r="E3" s="24">
        <f t="shared" ref="E3:E11" si="3">A$2+$B3</f>
        <v>18</v>
      </c>
      <c r="F3" s="24">
        <f t="shared" ref="F3:F11" si="4">B$2+$B3</f>
        <v>12</v>
      </c>
      <c r="G3" s="24">
        <f t="shared" ref="G3:G11" si="5">C$2+$B3</f>
        <v>48</v>
      </c>
      <c r="I3" s="24" t="s">
        <v>16</v>
      </c>
      <c r="Q3" s="24">
        <f t="shared" ref="Q3:Q11" si="6">A3+$B3+C$2</f>
        <v>68</v>
      </c>
      <c r="R3" s="24">
        <f t="shared" si="0"/>
        <v>56</v>
      </c>
      <c r="S3" s="24">
        <f t="shared" si="0"/>
        <v>102</v>
      </c>
      <c r="U3" s="25" t="s">
        <v>17</v>
      </c>
    </row>
    <row r="4" spans="1:21" x14ac:dyDescent="0.35">
      <c r="A4" s="24">
        <v>30</v>
      </c>
      <c r="B4" s="24">
        <v>2</v>
      </c>
      <c r="C4" s="24">
        <f t="shared" si="1"/>
        <v>20</v>
      </c>
      <c r="D4" s="24">
        <f t="shared" si="2"/>
        <v>20</v>
      </c>
      <c r="E4" s="24">
        <f t="shared" si="3"/>
        <v>12</v>
      </c>
      <c r="F4" s="24">
        <f t="shared" si="4"/>
        <v>6</v>
      </c>
      <c r="G4" s="24">
        <f t="shared" si="5"/>
        <v>42</v>
      </c>
      <c r="Q4" s="24">
        <f t="shared" si="6"/>
        <v>72</v>
      </c>
      <c r="R4" s="24">
        <f t="shared" si="0"/>
        <v>44</v>
      </c>
      <c r="S4" s="24">
        <f t="shared" si="0"/>
        <v>36</v>
      </c>
    </row>
    <row r="5" spans="1:21" x14ac:dyDescent="0.35">
      <c r="A5" s="24">
        <v>40</v>
      </c>
      <c r="B5" s="24">
        <v>6</v>
      </c>
      <c r="C5" s="24">
        <f t="shared" si="1"/>
        <v>60</v>
      </c>
      <c r="D5" s="24">
        <f t="shared" si="2"/>
        <v>60</v>
      </c>
      <c r="E5" s="24">
        <f t="shared" si="3"/>
        <v>16</v>
      </c>
      <c r="F5" s="24">
        <f t="shared" si="4"/>
        <v>10</v>
      </c>
      <c r="G5" s="24">
        <f t="shared" si="5"/>
        <v>46</v>
      </c>
      <c r="Q5" s="24">
        <f t="shared" si="6"/>
        <v>86</v>
      </c>
      <c r="R5" s="24">
        <f t="shared" si="0"/>
        <v>52</v>
      </c>
      <c r="S5" s="24">
        <f t="shared" si="0"/>
        <v>80</v>
      </c>
    </row>
    <row r="6" spans="1:21" x14ac:dyDescent="0.35">
      <c r="A6" s="24">
        <v>50</v>
      </c>
      <c r="B6" s="24">
        <v>5</v>
      </c>
      <c r="C6" s="24">
        <f t="shared" si="1"/>
        <v>50</v>
      </c>
      <c r="D6" s="24">
        <f t="shared" si="2"/>
        <v>50</v>
      </c>
      <c r="E6" s="24">
        <f t="shared" si="3"/>
        <v>15</v>
      </c>
      <c r="F6" s="24">
        <f t="shared" si="4"/>
        <v>9</v>
      </c>
      <c r="G6" s="24">
        <f t="shared" si="5"/>
        <v>45</v>
      </c>
      <c r="Q6" s="24">
        <f t="shared" si="6"/>
        <v>95</v>
      </c>
      <c r="R6" s="24">
        <f t="shared" si="0"/>
        <v>50</v>
      </c>
      <c r="S6" s="24">
        <f t="shared" si="0"/>
        <v>69</v>
      </c>
    </row>
    <row r="7" spans="1:21" x14ac:dyDescent="0.35">
      <c r="A7" s="24">
        <v>60</v>
      </c>
      <c r="B7" s="24">
        <v>4</v>
      </c>
      <c r="C7" s="24">
        <f t="shared" si="1"/>
        <v>40</v>
      </c>
      <c r="D7" s="24">
        <f t="shared" si="2"/>
        <v>40</v>
      </c>
      <c r="E7" s="24">
        <f t="shared" si="3"/>
        <v>14</v>
      </c>
      <c r="F7" s="24">
        <f t="shared" si="4"/>
        <v>8</v>
      </c>
      <c r="G7" s="24">
        <f t="shared" si="5"/>
        <v>44</v>
      </c>
      <c r="Q7" s="24">
        <f t="shared" si="6"/>
        <v>104</v>
      </c>
      <c r="R7" s="24">
        <f t="shared" si="0"/>
        <v>48</v>
      </c>
      <c r="S7" s="24">
        <f t="shared" si="0"/>
        <v>58</v>
      </c>
    </row>
    <row r="8" spans="1:21" x14ac:dyDescent="0.35">
      <c r="A8" s="24">
        <v>70</v>
      </c>
      <c r="B8" s="24">
        <v>9</v>
      </c>
      <c r="C8" s="24">
        <f t="shared" si="1"/>
        <v>90</v>
      </c>
      <c r="D8" s="24">
        <f t="shared" si="2"/>
        <v>90</v>
      </c>
      <c r="E8" s="24">
        <f t="shared" si="3"/>
        <v>19</v>
      </c>
      <c r="F8" s="24">
        <f t="shared" si="4"/>
        <v>13</v>
      </c>
      <c r="G8" s="24">
        <f t="shared" si="5"/>
        <v>49</v>
      </c>
      <c r="Q8" s="24">
        <f t="shared" si="6"/>
        <v>119</v>
      </c>
      <c r="R8" s="24">
        <f t="shared" si="0"/>
        <v>58</v>
      </c>
      <c r="S8" s="24">
        <f t="shared" si="0"/>
        <v>113</v>
      </c>
    </row>
    <row r="9" spans="1:21" x14ac:dyDescent="0.35">
      <c r="A9" s="24">
        <v>80</v>
      </c>
      <c r="B9" s="24">
        <v>7</v>
      </c>
      <c r="C9" s="24">
        <f t="shared" si="1"/>
        <v>70</v>
      </c>
      <c r="D9" s="24">
        <f t="shared" si="2"/>
        <v>70</v>
      </c>
      <c r="E9" s="24">
        <f t="shared" si="3"/>
        <v>17</v>
      </c>
      <c r="F9" s="24">
        <f t="shared" si="4"/>
        <v>11</v>
      </c>
      <c r="G9" s="24">
        <f t="shared" si="5"/>
        <v>47</v>
      </c>
      <c r="Q9" s="24">
        <f t="shared" si="6"/>
        <v>127</v>
      </c>
      <c r="R9" s="24">
        <f t="shared" si="0"/>
        <v>54</v>
      </c>
      <c r="S9" s="24">
        <f t="shared" si="0"/>
        <v>91</v>
      </c>
    </row>
    <row r="10" spans="1:21" x14ac:dyDescent="0.35">
      <c r="A10" s="24">
        <v>90</v>
      </c>
      <c r="B10" s="24">
        <v>3</v>
      </c>
      <c r="C10" s="24">
        <f t="shared" si="1"/>
        <v>30</v>
      </c>
      <c r="D10" s="24">
        <f t="shared" si="2"/>
        <v>30</v>
      </c>
      <c r="E10" s="24">
        <f t="shared" si="3"/>
        <v>13</v>
      </c>
      <c r="F10" s="24">
        <f t="shared" si="4"/>
        <v>7</v>
      </c>
      <c r="G10" s="24">
        <f t="shared" si="5"/>
        <v>43</v>
      </c>
      <c r="Q10" s="24">
        <f t="shared" si="6"/>
        <v>133</v>
      </c>
      <c r="R10" s="24">
        <f t="shared" si="0"/>
        <v>46</v>
      </c>
      <c r="S10" s="24">
        <f t="shared" si="0"/>
        <v>47</v>
      </c>
    </row>
    <row r="11" spans="1:21" x14ac:dyDescent="0.35">
      <c r="A11" s="24">
        <v>100</v>
      </c>
      <c r="B11" s="24">
        <v>4</v>
      </c>
      <c r="C11" s="24">
        <f t="shared" si="1"/>
        <v>40</v>
      </c>
      <c r="D11" s="24">
        <f t="shared" si="2"/>
        <v>40</v>
      </c>
      <c r="E11" s="24">
        <f t="shared" si="3"/>
        <v>14</v>
      </c>
      <c r="F11" s="24">
        <f t="shared" si="4"/>
        <v>8</v>
      </c>
      <c r="G11" s="24">
        <f t="shared" si="5"/>
        <v>44</v>
      </c>
      <c r="Q11" s="24">
        <f t="shared" si="6"/>
        <v>144</v>
      </c>
      <c r="R11" s="24">
        <f t="shared" si="0"/>
        <v>48</v>
      </c>
      <c r="S11" s="24">
        <f t="shared" si="0"/>
        <v>58</v>
      </c>
    </row>
    <row r="12" spans="1:21" x14ac:dyDescent="0.35">
      <c r="D12" s="27" t="s">
        <v>26</v>
      </c>
    </row>
    <row r="14" spans="1:21" x14ac:dyDescent="0.35">
      <c r="A14" s="24" t="s">
        <v>18</v>
      </c>
    </row>
    <row r="15" spans="1:21" x14ac:dyDescent="0.35">
      <c r="A15" s="24" t="s">
        <v>19</v>
      </c>
    </row>
    <row r="16" spans="1:21" x14ac:dyDescent="0.35">
      <c r="A16" s="24" t="s">
        <v>20</v>
      </c>
    </row>
    <row r="17" spans="1:1" x14ac:dyDescent="0.35">
      <c r="A17" s="24" t="s">
        <v>21</v>
      </c>
    </row>
    <row r="18" spans="1:1" x14ac:dyDescent="0.35">
      <c r="A18" s="24" t="s">
        <v>22</v>
      </c>
    </row>
    <row r="19" spans="1:1" x14ac:dyDescent="0.35">
      <c r="A19" s="2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BF6E-70EF-4624-A72D-8FEE60F5FE43}">
  <dimension ref="A1:F51"/>
  <sheetViews>
    <sheetView workbookViewId="0">
      <selection activeCell="A24" sqref="A24:F24"/>
    </sheetView>
  </sheetViews>
  <sheetFormatPr defaultColWidth="10.140625" defaultRowHeight="12.75" x14ac:dyDescent="0.2"/>
  <cols>
    <col min="1" max="1" width="31.140625" style="29" customWidth="1"/>
    <col min="2" max="3" width="19.28515625" style="29" customWidth="1"/>
    <col min="4" max="4" width="21" style="29" bestFit="1" customWidth="1"/>
    <col min="5" max="5" width="18.85546875" style="29" bestFit="1" customWidth="1"/>
    <col min="6" max="6" width="19.28515625" style="29" customWidth="1"/>
    <col min="7" max="7" width="12.7109375" style="29" customWidth="1"/>
    <col min="8" max="16384" width="10.140625" style="29"/>
  </cols>
  <sheetData>
    <row r="1" spans="1:6" x14ac:dyDescent="0.2">
      <c r="A1" s="54" t="s">
        <v>29</v>
      </c>
      <c r="B1" s="54"/>
      <c r="C1" s="54"/>
      <c r="D1" s="54"/>
      <c r="E1" s="54"/>
      <c r="F1" s="54"/>
    </row>
    <row r="2" spans="1:6" x14ac:dyDescent="0.2">
      <c r="B2" s="56">
        <v>2019</v>
      </c>
      <c r="C2" s="56">
        <v>2020</v>
      </c>
      <c r="D2" s="56">
        <v>2021</v>
      </c>
      <c r="E2" s="56">
        <v>2022</v>
      </c>
      <c r="F2" s="56">
        <v>2023</v>
      </c>
    </row>
    <row r="3" spans="1:6" x14ac:dyDescent="0.2">
      <c r="A3" s="55" t="s">
        <v>30</v>
      </c>
      <c r="B3" s="56"/>
      <c r="C3" s="56"/>
      <c r="D3" s="56"/>
      <c r="E3" s="56"/>
      <c r="F3" s="56"/>
    </row>
    <row r="4" spans="1:6" x14ac:dyDescent="0.2">
      <c r="A4" s="55" t="s">
        <v>31</v>
      </c>
      <c r="B4" s="56">
        <f>B18</f>
        <v>150000</v>
      </c>
      <c r="C4" s="56">
        <f>(B4*$D$18)+B4</f>
        <v>165000</v>
      </c>
      <c r="D4" s="56">
        <f t="shared" ref="D4:F4" si="0">(C4*$D$18)+C4</f>
        <v>181500</v>
      </c>
      <c r="E4" s="56">
        <f t="shared" si="0"/>
        <v>199650</v>
      </c>
      <c r="F4" s="56">
        <f t="shared" si="0"/>
        <v>219615</v>
      </c>
    </row>
    <row r="5" spans="1:6" x14ac:dyDescent="0.2">
      <c r="A5" s="55" t="s">
        <v>32</v>
      </c>
      <c r="B5" s="57">
        <f>B19</f>
        <v>300</v>
      </c>
      <c r="C5" s="57">
        <f>(B5*$D$19)+B5</f>
        <v>345</v>
      </c>
      <c r="D5" s="57">
        <f t="shared" ref="D5:F5" si="1">(C5*$D$19)+C5</f>
        <v>396.75</v>
      </c>
      <c r="E5" s="57">
        <f t="shared" si="1"/>
        <v>456.26249999999999</v>
      </c>
      <c r="F5" s="57">
        <f t="shared" si="1"/>
        <v>524.70187499999997</v>
      </c>
    </row>
    <row r="6" spans="1:6" x14ac:dyDescent="0.2">
      <c r="A6" s="55" t="s">
        <v>33</v>
      </c>
      <c r="B6" s="57">
        <f>B4*B5</f>
        <v>45000000</v>
      </c>
      <c r="C6" s="57">
        <f>C4*C5</f>
        <v>56925000</v>
      </c>
      <c r="D6" s="57">
        <f t="shared" ref="D6:F6" si="2">D4*D5</f>
        <v>72010125</v>
      </c>
      <c r="E6" s="57">
        <f t="shared" si="2"/>
        <v>91092808.125</v>
      </c>
      <c r="F6" s="57">
        <f t="shared" si="2"/>
        <v>115232402.27812499</v>
      </c>
    </row>
    <row r="7" spans="1:6" x14ac:dyDescent="0.2">
      <c r="A7" s="55"/>
      <c r="B7" s="57"/>
      <c r="C7" s="57"/>
      <c r="D7" s="57"/>
      <c r="E7" s="57"/>
      <c r="F7" s="57"/>
    </row>
    <row r="8" spans="1:6" x14ac:dyDescent="0.2">
      <c r="A8" s="55" t="s">
        <v>34</v>
      </c>
      <c r="B8" s="57"/>
      <c r="C8" s="57"/>
      <c r="D8" s="57"/>
      <c r="E8" s="57"/>
      <c r="F8" s="57"/>
    </row>
    <row r="9" spans="1:6" x14ac:dyDescent="0.2">
      <c r="A9" s="55" t="s">
        <v>35</v>
      </c>
      <c r="B9" s="57">
        <f>B21</f>
        <v>5000000</v>
      </c>
      <c r="C9" s="57">
        <f>(B9*$D$21)+B9</f>
        <v>5400000</v>
      </c>
      <c r="D9" s="57">
        <f t="shared" ref="D9:F9" si="3">(C9*$D$21)+C9</f>
        <v>5832000</v>
      </c>
      <c r="E9" s="57">
        <f t="shared" si="3"/>
        <v>6298560</v>
      </c>
      <c r="F9" s="57">
        <f t="shared" si="3"/>
        <v>6802444.7999999998</v>
      </c>
    </row>
    <row r="10" spans="1:6" x14ac:dyDescent="0.2">
      <c r="A10" s="55" t="s">
        <v>36</v>
      </c>
      <c r="B10" s="57">
        <f>B22</f>
        <v>2500000</v>
      </c>
      <c r="C10" s="57">
        <f>(B10*$D$22)+B10</f>
        <v>2625000</v>
      </c>
      <c r="D10" s="57">
        <f t="shared" ref="D10:F10" si="4">(C10*$D$22)+C10</f>
        <v>2756250</v>
      </c>
      <c r="E10" s="57">
        <f t="shared" si="4"/>
        <v>2894062.5</v>
      </c>
      <c r="F10" s="57">
        <f t="shared" si="4"/>
        <v>3038765.625</v>
      </c>
    </row>
    <row r="11" spans="1:6" x14ac:dyDescent="0.2">
      <c r="A11" s="55" t="s">
        <v>37</v>
      </c>
      <c r="B11" s="56"/>
      <c r="C11" s="56"/>
      <c r="D11" s="56"/>
      <c r="E11" s="56"/>
      <c r="F11" s="56"/>
    </row>
    <row r="12" spans="1:6" x14ac:dyDescent="0.2">
      <c r="A12" s="55" t="s">
        <v>38</v>
      </c>
      <c r="B12" s="57">
        <f>B20</f>
        <v>100</v>
      </c>
      <c r="C12" s="57">
        <f>(B12*$D$20)+B12</f>
        <v>110</v>
      </c>
      <c r="D12" s="57">
        <f t="shared" ref="D12:F12" si="5">(C12*$D$20)+C12</f>
        <v>121</v>
      </c>
      <c r="E12" s="57">
        <f t="shared" si="5"/>
        <v>133.1</v>
      </c>
      <c r="F12" s="57">
        <f t="shared" si="5"/>
        <v>146.41</v>
      </c>
    </row>
    <row r="13" spans="1:6" x14ac:dyDescent="0.2">
      <c r="A13" s="55" t="s">
        <v>39</v>
      </c>
      <c r="B13" s="57">
        <f>B4*B12</f>
        <v>15000000</v>
      </c>
      <c r="C13" s="57">
        <f t="shared" ref="C13:F13" si="6">C4*C12</f>
        <v>18150000</v>
      </c>
      <c r="D13" s="57">
        <f t="shared" si="6"/>
        <v>21961500</v>
      </c>
      <c r="E13" s="57">
        <f t="shared" si="6"/>
        <v>26573415</v>
      </c>
      <c r="F13" s="57">
        <f t="shared" si="6"/>
        <v>32153832.149999999</v>
      </c>
    </row>
    <row r="14" spans="1:6" x14ac:dyDescent="0.2">
      <c r="A14" s="55" t="s">
        <v>40</v>
      </c>
      <c r="B14" s="57">
        <f>B9+B10+B13</f>
        <v>22500000</v>
      </c>
      <c r="C14" s="57">
        <f t="shared" ref="C14:F14" si="7">C9+C10+C13</f>
        <v>26175000</v>
      </c>
      <c r="D14" s="57">
        <f t="shared" si="7"/>
        <v>30549750</v>
      </c>
      <c r="E14" s="57">
        <f t="shared" si="7"/>
        <v>35766037.5</v>
      </c>
      <c r="F14" s="57">
        <f t="shared" si="7"/>
        <v>41995042.575000003</v>
      </c>
    </row>
    <row r="15" spans="1:6" x14ac:dyDescent="0.2">
      <c r="A15" s="55" t="s">
        <v>41</v>
      </c>
      <c r="B15" s="58">
        <f>(B6-B14)*0.82</f>
        <v>18450000</v>
      </c>
      <c r="C15" s="58">
        <f t="shared" ref="C15:F15" si="8">(C6-C14)*0.82</f>
        <v>25215000</v>
      </c>
      <c r="D15" s="58">
        <f t="shared" si="8"/>
        <v>33997507.5</v>
      </c>
      <c r="E15" s="58">
        <f t="shared" si="8"/>
        <v>45367951.912499994</v>
      </c>
      <c r="F15" s="58">
        <f t="shared" si="8"/>
        <v>60054634.956562482</v>
      </c>
    </row>
    <row r="17" spans="1:6" x14ac:dyDescent="0.2">
      <c r="A17" s="29" t="s">
        <v>42</v>
      </c>
      <c r="D17" s="29" t="s">
        <v>43</v>
      </c>
    </row>
    <row r="18" spans="1:6" x14ac:dyDescent="0.2">
      <c r="A18" s="29" t="s">
        <v>44</v>
      </c>
      <c r="B18" s="29">
        <v>150000</v>
      </c>
      <c r="D18" s="29">
        <v>0.1</v>
      </c>
    </row>
    <row r="19" spans="1:6" x14ac:dyDescent="0.2">
      <c r="A19" s="29" t="s">
        <v>45</v>
      </c>
      <c r="B19" s="29">
        <v>300</v>
      </c>
      <c r="D19" s="29">
        <v>0.15</v>
      </c>
    </row>
    <row r="20" spans="1:6" x14ac:dyDescent="0.2">
      <c r="A20" s="29" t="s">
        <v>46</v>
      </c>
      <c r="B20" s="29">
        <v>100</v>
      </c>
      <c r="D20" s="29">
        <v>0.1</v>
      </c>
    </row>
    <row r="21" spans="1:6" x14ac:dyDescent="0.2">
      <c r="A21" s="29" t="s">
        <v>47</v>
      </c>
      <c r="B21" s="29">
        <v>5000000</v>
      </c>
      <c r="D21" s="29">
        <v>0.08</v>
      </c>
    </row>
    <row r="22" spans="1:6" x14ac:dyDescent="0.2">
      <c r="A22" s="29" t="s">
        <v>48</v>
      </c>
      <c r="B22" s="29">
        <v>2500000</v>
      </c>
      <c r="D22" s="29">
        <v>0.05</v>
      </c>
    </row>
    <row r="24" spans="1:6" ht="58.5" customHeight="1" x14ac:dyDescent="0.2">
      <c r="A24" s="30" t="s">
        <v>49</v>
      </c>
      <c r="B24" s="30"/>
      <c r="C24" s="30"/>
      <c r="D24" s="30"/>
      <c r="E24" s="30"/>
      <c r="F24" s="30"/>
    </row>
    <row r="28" spans="1:6" x14ac:dyDescent="0.2">
      <c r="A28" s="29" t="s">
        <v>50</v>
      </c>
    </row>
    <row r="29" spans="1:6" ht="13.5" thickBot="1" x14ac:dyDescent="0.25"/>
    <row r="30" spans="1:6" x14ac:dyDescent="0.2">
      <c r="A30" s="31" t="s">
        <v>29</v>
      </c>
      <c r="B30" s="32"/>
      <c r="C30" s="32"/>
      <c r="D30" s="32"/>
      <c r="E30" s="32"/>
      <c r="F30" s="33"/>
    </row>
    <row r="31" spans="1:6" x14ac:dyDescent="0.2">
      <c r="A31" s="34"/>
      <c r="B31" s="35">
        <v>2019</v>
      </c>
      <c r="C31" s="35">
        <v>2020</v>
      </c>
      <c r="D31" s="35">
        <v>2021</v>
      </c>
      <c r="E31" s="35">
        <v>2022</v>
      </c>
      <c r="F31" s="35">
        <v>2023</v>
      </c>
    </row>
    <row r="32" spans="1:6" x14ac:dyDescent="0.2">
      <c r="A32" s="36" t="s">
        <v>30</v>
      </c>
      <c r="B32" s="37"/>
      <c r="C32" s="37"/>
      <c r="D32" s="37"/>
      <c r="E32" s="37"/>
      <c r="F32" s="38"/>
    </row>
    <row r="33" spans="1:6" x14ac:dyDescent="0.2">
      <c r="A33" s="39" t="s">
        <v>31</v>
      </c>
      <c r="B33" s="40">
        <f>B47</f>
        <v>150000</v>
      </c>
      <c r="C33" s="41">
        <f>B33+B33*$D$18</f>
        <v>165000</v>
      </c>
      <c r="D33" s="41">
        <f>C33+C33*$D$18</f>
        <v>181500</v>
      </c>
      <c r="E33" s="41">
        <f>D33+D33*$D$18</f>
        <v>199650</v>
      </c>
      <c r="F33" s="41">
        <f>E33+E33*$D$18</f>
        <v>219615</v>
      </c>
    </row>
    <row r="34" spans="1:6" x14ac:dyDescent="0.2">
      <c r="A34" s="39" t="s">
        <v>32</v>
      </c>
      <c r="B34" s="42">
        <f>B48</f>
        <v>300</v>
      </c>
      <c r="C34" s="42">
        <f>B34+B34*$D$19</f>
        <v>345</v>
      </c>
      <c r="D34" s="42">
        <f>C34+C34*$D$19</f>
        <v>396.75</v>
      </c>
      <c r="E34" s="42">
        <f>D34+D34*$D$19</f>
        <v>456.26249999999999</v>
      </c>
      <c r="F34" s="42">
        <f>E34+E34*$D$19</f>
        <v>524.70187499999997</v>
      </c>
    </row>
    <row r="35" spans="1:6" x14ac:dyDescent="0.2">
      <c r="A35" s="36" t="s">
        <v>33</v>
      </c>
      <c r="B35" s="42">
        <f>B33*B34</f>
        <v>45000000</v>
      </c>
      <c r="C35" s="42">
        <f>C33*C34</f>
        <v>56925000</v>
      </c>
      <c r="D35" s="42">
        <f>D33*D34</f>
        <v>72010125</v>
      </c>
      <c r="E35" s="42">
        <f>E33*E34</f>
        <v>91092808.125</v>
      </c>
      <c r="F35" s="42">
        <f>F33*F34</f>
        <v>115232402.27812499</v>
      </c>
    </row>
    <row r="36" spans="1:6" x14ac:dyDescent="0.2">
      <c r="A36" s="39"/>
      <c r="B36" s="37"/>
      <c r="C36" s="37"/>
      <c r="D36" s="37"/>
      <c r="E36" s="37"/>
      <c r="F36" s="38"/>
    </row>
    <row r="37" spans="1:6" x14ac:dyDescent="0.2">
      <c r="A37" s="36" t="s">
        <v>34</v>
      </c>
      <c r="B37" s="37"/>
      <c r="C37" s="37"/>
      <c r="D37" s="37"/>
      <c r="E37" s="37"/>
      <c r="F37" s="38"/>
    </row>
    <row r="38" spans="1:6" x14ac:dyDescent="0.2">
      <c r="A38" s="39" t="s">
        <v>35</v>
      </c>
      <c r="B38" s="43">
        <f>B50</f>
        <v>5000000</v>
      </c>
      <c r="C38" s="44">
        <f>B38+B38*$D$21</f>
        <v>5400000</v>
      </c>
      <c r="D38" s="44">
        <f>C38+C38*$D$21</f>
        <v>5832000</v>
      </c>
      <c r="E38" s="44">
        <f>D38+D38*$D$21</f>
        <v>6298560</v>
      </c>
      <c r="F38" s="44">
        <f>E38+E38*$D$21</f>
        <v>6802444.7999999998</v>
      </c>
    </row>
    <row r="39" spans="1:6" x14ac:dyDescent="0.2">
      <c r="A39" s="39" t="s">
        <v>36</v>
      </c>
      <c r="B39" s="43">
        <f>B51</f>
        <v>2500000</v>
      </c>
      <c r="C39" s="44">
        <f>B39+B39*$D$22</f>
        <v>2625000</v>
      </c>
      <c r="D39" s="44">
        <f>C39+C39*$D$22</f>
        <v>2756250</v>
      </c>
      <c r="E39" s="44">
        <f>D39+D39*$D$22</f>
        <v>2894062.5</v>
      </c>
      <c r="F39" s="44">
        <f>E39+E39*$D$22</f>
        <v>3038765.625</v>
      </c>
    </row>
    <row r="40" spans="1:6" x14ac:dyDescent="0.2">
      <c r="A40" s="36" t="s">
        <v>37</v>
      </c>
      <c r="B40" s="37"/>
      <c r="C40" s="37"/>
      <c r="D40" s="37"/>
      <c r="E40" s="37"/>
      <c r="F40" s="38"/>
    </row>
    <row r="41" spans="1:6" x14ac:dyDescent="0.2">
      <c r="A41" s="39" t="s">
        <v>38</v>
      </c>
      <c r="B41" s="42">
        <f>B49</f>
        <v>100</v>
      </c>
      <c r="C41" s="42">
        <f>B41+B41*$D$20</f>
        <v>110</v>
      </c>
      <c r="D41" s="42">
        <f>C41+C41*$D$20</f>
        <v>121</v>
      </c>
      <c r="E41" s="42">
        <f>D41+D41*$D$20</f>
        <v>133.1</v>
      </c>
      <c r="F41" s="42">
        <f>E41+E41*$D$20</f>
        <v>146.41</v>
      </c>
    </row>
    <row r="42" spans="1:6" x14ac:dyDescent="0.2">
      <c r="A42" s="39" t="s">
        <v>39</v>
      </c>
      <c r="B42" s="43">
        <f>B33*B41</f>
        <v>15000000</v>
      </c>
      <c r="C42" s="43">
        <f>C33*C41</f>
        <v>18150000</v>
      </c>
      <c r="D42" s="43">
        <f>D33*D41</f>
        <v>21961500</v>
      </c>
      <c r="E42" s="43">
        <f>E33*E41</f>
        <v>26573415</v>
      </c>
      <c r="F42" s="43">
        <f>F33*F41</f>
        <v>32153832.149999999</v>
      </c>
    </row>
    <row r="43" spans="1:6" x14ac:dyDescent="0.2">
      <c r="A43" s="36" t="s">
        <v>40</v>
      </c>
      <c r="B43" s="37"/>
      <c r="C43" s="37"/>
      <c r="D43" s="37"/>
      <c r="E43" s="37"/>
      <c r="F43" s="38"/>
    </row>
    <row r="44" spans="1:6" x14ac:dyDescent="0.2">
      <c r="A44" s="45" t="s">
        <v>41</v>
      </c>
      <c r="B44" s="46">
        <f>B35-(B38+B39+B42)</f>
        <v>22500000</v>
      </c>
      <c r="C44" s="46">
        <f>C35-(C38+C39+C42)</f>
        <v>30750000</v>
      </c>
      <c r="D44" s="46">
        <f>D35-(D38+D39+D42)</f>
        <v>41460375</v>
      </c>
      <c r="E44" s="46">
        <f>E35-(E38+E39+E42)</f>
        <v>55326770.625</v>
      </c>
      <c r="F44" s="46">
        <f>F35-(F38+F39+F42)</f>
        <v>73237359.703124985</v>
      </c>
    </row>
    <row r="45" spans="1:6" x14ac:dyDescent="0.2">
      <c r="A45" s="39"/>
      <c r="B45" s="37"/>
      <c r="C45" s="37"/>
      <c r="D45" s="37"/>
      <c r="E45" s="37"/>
      <c r="F45" s="38"/>
    </row>
    <row r="46" spans="1:6" x14ac:dyDescent="0.2">
      <c r="A46" s="36" t="s">
        <v>42</v>
      </c>
      <c r="B46" s="37"/>
      <c r="C46" s="37"/>
      <c r="D46" s="47" t="s">
        <v>51</v>
      </c>
      <c r="E46" s="37"/>
      <c r="F46" s="38"/>
    </row>
    <row r="47" spans="1:6" x14ac:dyDescent="0.2">
      <c r="A47" s="39" t="s">
        <v>44</v>
      </c>
      <c r="B47" s="40">
        <v>150000</v>
      </c>
      <c r="C47" s="37"/>
      <c r="D47" s="48">
        <v>0.1</v>
      </c>
      <c r="E47" s="37"/>
      <c r="F47" s="38"/>
    </row>
    <row r="48" spans="1:6" x14ac:dyDescent="0.2">
      <c r="A48" s="39" t="s">
        <v>45</v>
      </c>
      <c r="B48" s="43">
        <v>300</v>
      </c>
      <c r="C48" s="37"/>
      <c r="D48" s="48">
        <v>0.05</v>
      </c>
      <c r="E48" s="37"/>
      <c r="F48" s="38"/>
    </row>
    <row r="49" spans="1:6" x14ac:dyDescent="0.2">
      <c r="A49" s="39" t="s">
        <v>46</v>
      </c>
      <c r="B49" s="43">
        <v>100</v>
      </c>
      <c r="C49" s="37"/>
      <c r="D49" s="48">
        <v>0.1</v>
      </c>
      <c r="E49" s="37"/>
      <c r="F49" s="38"/>
    </row>
    <row r="50" spans="1:6" x14ac:dyDescent="0.2">
      <c r="A50" s="39" t="s">
        <v>47</v>
      </c>
      <c r="B50" s="43">
        <v>5000000</v>
      </c>
      <c r="C50" s="37"/>
      <c r="D50" s="48">
        <v>0.08</v>
      </c>
      <c r="E50" s="37"/>
      <c r="F50" s="38"/>
    </row>
    <row r="51" spans="1:6" ht="13.5" thickBot="1" x14ac:dyDescent="0.25">
      <c r="A51" s="49" t="s">
        <v>48</v>
      </c>
      <c r="B51" s="50">
        <v>2500000</v>
      </c>
      <c r="C51" s="51"/>
      <c r="D51" s="52">
        <v>0.05</v>
      </c>
      <c r="E51" s="51"/>
      <c r="F51" s="53"/>
    </row>
  </sheetData>
  <mergeCells count="3">
    <mergeCell ref="A24:F24"/>
    <mergeCell ref="A30:F30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EC7D-32BE-4E71-BB11-8856BAFA298E}">
  <dimension ref="A1:I18"/>
  <sheetViews>
    <sheetView workbookViewId="0">
      <selection activeCell="D8" sqref="D8"/>
    </sheetView>
  </sheetViews>
  <sheetFormatPr defaultColWidth="10.42578125" defaultRowHeight="25.5" x14ac:dyDescent="0.35"/>
  <cols>
    <col min="1" max="1" width="26.7109375" style="1" bestFit="1" customWidth="1"/>
    <col min="2" max="2" width="4.5703125" style="1" bestFit="1" customWidth="1"/>
    <col min="3" max="3" width="10.42578125" style="1" customWidth="1"/>
    <col min="4" max="4" width="27.5703125" style="1" bestFit="1" customWidth="1"/>
    <col min="5" max="7" width="26.7109375" style="1" bestFit="1" customWidth="1"/>
    <col min="8" max="8" width="13.140625" style="1" bestFit="1" customWidth="1"/>
    <col min="9" max="16384" width="10.42578125" style="1"/>
  </cols>
  <sheetData>
    <row r="1" spans="1:9" x14ac:dyDescent="0.35">
      <c r="D1" s="23" t="s">
        <v>2</v>
      </c>
      <c r="E1" s="23"/>
      <c r="F1" s="23"/>
      <c r="G1" s="23"/>
    </row>
    <row r="2" spans="1:9" x14ac:dyDescent="0.35">
      <c r="A2" s="22" t="s">
        <v>1</v>
      </c>
      <c r="D2" s="22">
        <v>3</v>
      </c>
      <c r="E2" s="22">
        <v>4</v>
      </c>
      <c r="F2" s="22">
        <v>5</v>
      </c>
      <c r="G2" s="22">
        <v>6</v>
      </c>
      <c r="I2" s="1" t="s">
        <v>8</v>
      </c>
    </row>
    <row r="3" spans="1:9" x14ac:dyDescent="0.35">
      <c r="A3" s="21">
        <v>10000</v>
      </c>
      <c r="B3" s="20" t="s">
        <v>0</v>
      </c>
      <c r="C3" s="19">
        <v>0.1</v>
      </c>
      <c r="D3" s="18">
        <f>$A$3*(1+$C3)^D$2</f>
        <v>13310.000000000004</v>
      </c>
      <c r="E3" s="18">
        <f t="shared" ref="E3:G7" si="0">$A$3*(1+$C3)^E$2</f>
        <v>14641.000000000004</v>
      </c>
      <c r="F3" s="18">
        <f t="shared" si="0"/>
        <v>16105.100000000006</v>
      </c>
      <c r="G3" s="18">
        <f t="shared" si="0"/>
        <v>17715.610000000008</v>
      </c>
      <c r="I3" s="1" t="s">
        <v>7</v>
      </c>
    </row>
    <row r="4" spans="1:9" x14ac:dyDescent="0.35">
      <c r="B4" s="20"/>
      <c r="C4" s="19">
        <v>0.12</v>
      </c>
      <c r="D4" s="18">
        <f t="shared" ref="D4:D7" si="1">$A$3*(1+$C4)^D$2</f>
        <v>14049.280000000004</v>
      </c>
      <c r="E4" s="18">
        <f t="shared" si="0"/>
        <v>15735.193600000004</v>
      </c>
      <c r="F4" s="18">
        <f t="shared" si="0"/>
        <v>17623.416832000006</v>
      </c>
      <c r="G4" s="18">
        <f t="shared" si="0"/>
        <v>19738.226851840009</v>
      </c>
      <c r="I4" s="1" t="s">
        <v>6</v>
      </c>
    </row>
    <row r="5" spans="1:9" x14ac:dyDescent="0.35">
      <c r="B5" s="20"/>
      <c r="C5" s="19">
        <v>0.14000000000000001</v>
      </c>
      <c r="D5" s="18">
        <f t="shared" si="1"/>
        <v>14815.440000000004</v>
      </c>
      <c r="E5" s="18">
        <f t="shared" si="0"/>
        <v>16889.601600000009</v>
      </c>
      <c r="F5" s="18">
        <f t="shared" si="0"/>
        <v>19254.14582400001</v>
      </c>
      <c r="G5" s="18">
        <f t="shared" si="0"/>
        <v>21949.726239360014</v>
      </c>
      <c r="I5" s="1" t="s">
        <v>5</v>
      </c>
    </row>
    <row r="6" spans="1:9" x14ac:dyDescent="0.35">
      <c r="B6" s="20"/>
      <c r="C6" s="19">
        <v>0.16</v>
      </c>
      <c r="D6" s="18">
        <f t="shared" si="1"/>
        <v>15608.96</v>
      </c>
      <c r="E6" s="18">
        <f t="shared" si="0"/>
        <v>18106.393599999996</v>
      </c>
      <c r="F6" s="18">
        <f t="shared" si="0"/>
        <v>21003.416575999996</v>
      </c>
      <c r="G6" s="18">
        <f t="shared" si="0"/>
        <v>24363.963228159995</v>
      </c>
      <c r="I6" s="1" t="s">
        <v>4</v>
      </c>
    </row>
    <row r="7" spans="1:9" x14ac:dyDescent="0.35">
      <c r="B7" s="20"/>
      <c r="C7" s="19">
        <v>0.18</v>
      </c>
      <c r="D7" s="18">
        <f t="shared" si="1"/>
        <v>16430.32</v>
      </c>
      <c r="E7" s="18">
        <f t="shared" si="0"/>
        <v>19387.777599999994</v>
      </c>
      <c r="F7" s="18">
        <f t="shared" si="0"/>
        <v>22877.577567999993</v>
      </c>
      <c r="G7" s="18">
        <f t="shared" si="0"/>
        <v>26995.541530239992</v>
      </c>
      <c r="I7" s="1" t="s">
        <v>3</v>
      </c>
    </row>
    <row r="8" spans="1:9" x14ac:dyDescent="0.35">
      <c r="D8" s="28" t="s">
        <v>28</v>
      </c>
    </row>
    <row r="9" spans="1:9" x14ac:dyDescent="0.35">
      <c r="D9" s="28" t="s">
        <v>27</v>
      </c>
    </row>
    <row r="10" spans="1:9" ht="26.25" thickBot="1" x14ac:dyDescent="0.4"/>
    <row r="11" spans="1:9" ht="27" thickTop="1" thickBot="1" x14ac:dyDescent="0.4">
      <c r="A11" s="17"/>
      <c r="B11" s="16"/>
      <c r="C11" s="16"/>
      <c r="D11" s="15" t="s">
        <v>2</v>
      </c>
      <c r="E11" s="15"/>
      <c r="F11" s="15"/>
      <c r="G11" s="14"/>
    </row>
    <row r="12" spans="1:9" ht="26.25" thickTop="1" x14ac:dyDescent="0.35">
      <c r="A12" s="13" t="s">
        <v>1</v>
      </c>
      <c r="B12" s="12"/>
      <c r="D12" s="11">
        <v>3</v>
      </c>
      <c r="E12" s="11">
        <v>4</v>
      </c>
      <c r="F12" s="11">
        <v>5</v>
      </c>
      <c r="G12" s="10">
        <v>6</v>
      </c>
    </row>
    <row r="13" spans="1:9" x14ac:dyDescent="0.35">
      <c r="A13" s="7">
        <v>10000</v>
      </c>
      <c r="B13" s="6" t="s">
        <v>0</v>
      </c>
      <c r="C13" s="9">
        <v>0.1</v>
      </c>
      <c r="D13" s="8">
        <f>$A$13*(1+$C13)^D$12</f>
        <v>13310.000000000004</v>
      </c>
      <c r="E13" s="8">
        <f t="shared" ref="E13:G17" si="2">$A$13*(1+$C13)^E$12</f>
        <v>14641.000000000004</v>
      </c>
      <c r="F13" s="8">
        <f t="shared" si="2"/>
        <v>16105.100000000006</v>
      </c>
      <c r="G13" s="8">
        <f t="shared" si="2"/>
        <v>17715.610000000008</v>
      </c>
    </row>
    <row r="14" spans="1:9" x14ac:dyDescent="0.35">
      <c r="A14" s="7"/>
      <c r="B14" s="6"/>
      <c r="C14" s="5">
        <v>0.12</v>
      </c>
      <c r="D14" s="8">
        <f t="shared" ref="D14:D17" si="3">$A$13*(1+$C14)^D$12</f>
        <v>14049.280000000004</v>
      </c>
      <c r="E14" s="8">
        <f t="shared" si="2"/>
        <v>15735.193600000004</v>
      </c>
      <c r="F14" s="8">
        <f t="shared" si="2"/>
        <v>17623.416832000006</v>
      </c>
      <c r="G14" s="8">
        <f t="shared" si="2"/>
        <v>19738.226851840009</v>
      </c>
    </row>
    <row r="15" spans="1:9" x14ac:dyDescent="0.35">
      <c r="A15" s="7"/>
      <c r="B15" s="6"/>
      <c r="C15" s="5">
        <v>0.14000000000000001</v>
      </c>
      <c r="D15" s="8">
        <f t="shared" si="3"/>
        <v>14815.440000000004</v>
      </c>
      <c r="E15" s="8">
        <f t="shared" si="2"/>
        <v>16889.601600000009</v>
      </c>
      <c r="F15" s="8">
        <f t="shared" si="2"/>
        <v>19254.14582400001</v>
      </c>
      <c r="G15" s="8">
        <f t="shared" si="2"/>
        <v>21949.726239360014</v>
      </c>
    </row>
    <row r="16" spans="1:9" x14ac:dyDescent="0.35">
      <c r="A16" s="7"/>
      <c r="B16" s="6"/>
      <c r="C16" s="5">
        <v>0.16</v>
      </c>
      <c r="D16" s="8">
        <f t="shared" si="3"/>
        <v>15608.96</v>
      </c>
      <c r="E16" s="8">
        <f t="shared" si="2"/>
        <v>18106.393599999996</v>
      </c>
      <c r="F16" s="8">
        <f t="shared" si="2"/>
        <v>21003.416575999996</v>
      </c>
      <c r="G16" s="8">
        <f t="shared" si="2"/>
        <v>24363.963228159995</v>
      </c>
    </row>
    <row r="17" spans="1:7" ht="26.25" thickBot="1" x14ac:dyDescent="0.4">
      <c r="A17" s="4"/>
      <c r="B17" s="3"/>
      <c r="C17" s="2">
        <v>0.18</v>
      </c>
      <c r="D17" s="8">
        <f t="shared" si="3"/>
        <v>16430.32</v>
      </c>
      <c r="E17" s="8">
        <f t="shared" si="2"/>
        <v>19387.777599999994</v>
      </c>
      <c r="F17" s="8">
        <f t="shared" si="2"/>
        <v>22877.577567999993</v>
      </c>
      <c r="G17" s="8">
        <f t="shared" si="2"/>
        <v>26995.541530239992</v>
      </c>
    </row>
    <row r="18" spans="1:7" ht="26.25" thickTop="1" x14ac:dyDescent="0.35"/>
  </sheetData>
  <mergeCells count="5">
    <mergeCell ref="D1:G1"/>
    <mergeCell ref="B3:B7"/>
    <mergeCell ref="D11:G11"/>
    <mergeCell ref="B13:B17"/>
    <mergeCell ref="A13:A17"/>
  </mergeCells>
  <pageMargins left="0.7" right="0.7" top="0.75" bottom="0.75" header="0.5" footer="0.5"/>
  <pageSetup paperSize="9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1F8B-4F6F-46D6-93BA-892EBDCAC624}">
  <dimension ref="A1:M15"/>
  <sheetViews>
    <sheetView tabSelected="1" workbookViewId="0">
      <selection activeCell="L11" sqref="L11"/>
    </sheetView>
  </sheetViews>
  <sheetFormatPr defaultRowHeight="15" x14ac:dyDescent="0.25"/>
  <sheetData>
    <row r="1" spans="1:13" x14ac:dyDescent="0.25">
      <c r="A1">
        <v>3</v>
      </c>
      <c r="B1">
        <v>2</v>
      </c>
      <c r="D1">
        <v>2</v>
      </c>
      <c r="E1">
        <v>3.5</v>
      </c>
    </row>
    <row r="2" spans="1:13" x14ac:dyDescent="0.25">
      <c r="A2">
        <v>5</v>
      </c>
      <c r="B2">
        <v>4</v>
      </c>
      <c r="D2">
        <v>1.8</v>
      </c>
      <c r="E2">
        <v>0.75</v>
      </c>
      <c r="G2" s="59" t="s">
        <v>52</v>
      </c>
      <c r="H2" s="59"/>
      <c r="I2" s="59"/>
      <c r="J2" s="59"/>
      <c r="K2" s="59"/>
      <c r="L2" t="s">
        <v>57</v>
      </c>
    </row>
    <row r="3" spans="1:13" x14ac:dyDescent="0.25">
      <c r="A3">
        <v>6</v>
      </c>
      <c r="B3">
        <v>8</v>
      </c>
      <c r="D3">
        <v>0.16666666666666666</v>
      </c>
      <c r="E3">
        <v>0.25</v>
      </c>
      <c r="G3" s="59" t="s">
        <v>53</v>
      </c>
      <c r="H3" s="59"/>
      <c r="I3" s="59"/>
      <c r="J3" s="59"/>
      <c r="K3" s="59"/>
    </row>
    <row r="6" spans="1:13" x14ac:dyDescent="0.25">
      <c r="A6" s="59" t="s">
        <v>55</v>
      </c>
      <c r="B6" s="59"/>
      <c r="C6" s="59"/>
      <c r="D6" s="59"/>
      <c r="E6" s="59"/>
      <c r="F6" s="59"/>
      <c r="G6" s="59"/>
    </row>
    <row r="7" spans="1:13" x14ac:dyDescent="0.25">
      <c r="A7" s="59" t="s">
        <v>54</v>
      </c>
      <c r="B7" s="59"/>
      <c r="C7" s="59"/>
    </row>
    <row r="8" spans="1:13" x14ac:dyDescent="0.25">
      <c r="A8">
        <v>3</v>
      </c>
      <c r="B8">
        <v>5</v>
      </c>
      <c r="C8">
        <v>6</v>
      </c>
    </row>
    <row r="9" spans="1:13" x14ac:dyDescent="0.25">
      <c r="A9">
        <v>2</v>
      </c>
      <c r="B9">
        <v>4</v>
      </c>
      <c r="C9">
        <v>8</v>
      </c>
    </row>
    <row r="11" spans="1:13" x14ac:dyDescent="0.25">
      <c r="A11" s="61">
        <v>3</v>
      </c>
      <c r="B11" s="61">
        <v>2</v>
      </c>
      <c r="C11" s="61">
        <v>6</v>
      </c>
      <c r="E11" s="60">
        <v>6</v>
      </c>
      <c r="F11" s="60">
        <v>7</v>
      </c>
      <c r="G11" s="60">
        <v>13</v>
      </c>
      <c r="M11">
        <f>2/8</f>
        <v>0.25</v>
      </c>
    </row>
    <row r="12" spans="1:13" x14ac:dyDescent="0.25">
      <c r="A12" s="61">
        <v>5</v>
      </c>
      <c r="B12" s="61">
        <v>4</v>
      </c>
      <c r="C12" s="61">
        <v>20</v>
      </c>
      <c r="E12" s="60">
        <v>9</v>
      </c>
      <c r="F12" s="60">
        <v>3</v>
      </c>
      <c r="G12" s="60">
        <v>12</v>
      </c>
    </row>
    <row r="13" spans="1:13" x14ac:dyDescent="0.25">
      <c r="A13" s="61">
        <v>6</v>
      </c>
      <c r="B13" s="61">
        <v>8</v>
      </c>
      <c r="C13" s="61">
        <v>48</v>
      </c>
      <c r="E13" s="60">
        <v>1</v>
      </c>
      <c r="F13" s="60">
        <v>2</v>
      </c>
      <c r="G13" s="60">
        <v>3</v>
      </c>
    </row>
    <row r="15" spans="1:13" x14ac:dyDescent="0.25">
      <c r="A15" s="59" t="s">
        <v>56</v>
      </c>
      <c r="B15" s="59"/>
      <c r="C15" s="59"/>
      <c r="D15" s="59"/>
      <c r="E15" s="59"/>
      <c r="F15" s="59"/>
      <c r="G15" s="59"/>
      <c r="H15" s="59"/>
    </row>
  </sheetData>
  <mergeCells count="5">
    <mergeCell ref="A6:G6"/>
    <mergeCell ref="G2:K2"/>
    <mergeCell ref="G3:K3"/>
    <mergeCell ref="A7:C7"/>
    <mergeCell ref="A15:H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2</vt:i4>
      </vt:variant>
    </vt:vector>
  </HeadingPairs>
  <TitlesOfParts>
    <vt:vector size="6" baseType="lpstr">
      <vt:lpstr>atıştırmalık</vt:lpstr>
      <vt:lpstr>Hücre referansları örnek 1</vt:lpstr>
      <vt:lpstr>HÜCRE REFERANSLARI-ÖRNEK-2</vt:lpstr>
      <vt:lpstr>özel yapıştır</vt:lpstr>
      <vt:lpstr>A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2020-05-27T17:42:45Z</dcterms:created>
  <dcterms:modified xsi:type="dcterms:W3CDTF">2020-05-27T19:58:22Z</dcterms:modified>
</cp:coreProperties>
</file>