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ob\Amortization\"/>
    </mc:Choice>
  </mc:AlternateContent>
  <xr:revisionPtr revIDLastSave="0" documentId="13_ncr:1_{B8F8E108-FED9-41EE-AAA5-2F9E5848374F}" xr6:coauthVersionLast="47" xr6:coauthVersionMax="47" xr10:uidLastSave="{00000000-0000-0000-0000-000000000000}"/>
  <bookViews>
    <workbookView xWindow="-108" yWindow="-108" windowWidth="23256" windowHeight="13896" activeTab="2" xr2:uid="{2FC61607-68BE-44A0-8786-3586DBCE8DDE}"/>
  </bookViews>
  <sheets>
    <sheet name="Cover" sheetId="1" r:id="rId1"/>
    <sheet name="Amortization" sheetId="2" state="hidden" r:id="rId2"/>
    <sheet name="Amortization Fixed" sheetId="4" r:id="rId3"/>
    <sheet name="Expected" sheetId="3" r:id="rId4"/>
  </sheets>
  <definedNames>
    <definedName name="DP">Cover!$D$6</definedName>
    <definedName name="INT">Cover!$D$10</definedName>
    <definedName name="MP">Cover!$D$12</definedName>
    <definedName name="PA">Cover!$D$5</definedName>
    <definedName name="PV">Cover!$D$7</definedName>
    <definedName name="Start">Cover!$D$4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2" i="4"/>
  <c r="D18" i="1"/>
  <c r="D10" i="1"/>
  <c r="B2" i="4" l="1"/>
  <c r="B3" i="4" l="1"/>
  <c r="B4" i="4" l="1"/>
  <c r="B5" i="4" l="1"/>
  <c r="B6" i="4" l="1"/>
  <c r="B7" i="4" l="1"/>
  <c r="B8" i="4" l="1"/>
  <c r="B9" i="4" l="1"/>
  <c r="B10" i="4" l="1"/>
  <c r="B11" i="4" l="1"/>
  <c r="B12" i="4" l="1"/>
  <c r="B13" i="4" l="1"/>
  <c r="B14" i="4" l="1"/>
  <c r="B15" i="4" l="1"/>
  <c r="B16" i="4" l="1"/>
  <c r="B17" i="4" l="1"/>
  <c r="B18" i="4" l="1"/>
  <c r="B19" i="4" l="1"/>
  <c r="B20" i="4" l="1"/>
  <c r="B21" i="4" l="1"/>
  <c r="B22" i="4" l="1"/>
  <c r="B23" i="4" l="1"/>
  <c r="B24" i="4" l="1"/>
  <c r="B25" i="4" l="1"/>
  <c r="B26" i="4" l="1"/>
  <c r="B27" i="4" l="1"/>
  <c r="B28" i="4" l="1"/>
  <c r="B29" i="4" l="1"/>
  <c r="B30" i="4" l="1"/>
  <c r="B31" i="4" l="1"/>
  <c r="B32" i="4" l="1"/>
  <c r="B33" i="4" l="1"/>
  <c r="B34" i="4" l="1"/>
  <c r="B35" i="4" l="1"/>
  <c r="B36" i="4" l="1"/>
  <c r="B37" i="4" l="1"/>
  <c r="B38" i="4" l="1"/>
  <c r="B39" i="4" l="1"/>
  <c r="B40" i="4" l="1"/>
  <c r="B41" i="4" l="1"/>
  <c r="B42" i="4" l="1"/>
  <c r="B43" i="4" l="1"/>
  <c r="B44" i="4" l="1"/>
  <c r="B45" i="4" l="1"/>
  <c r="B46" i="4" l="1"/>
  <c r="B47" i="4" l="1"/>
  <c r="B48" i="4" l="1"/>
  <c r="B49" i="4" l="1"/>
  <c r="B50" i="4" l="1"/>
  <c r="B51" i="4" l="1"/>
  <c r="B52" i="4" l="1"/>
  <c r="B53" i="4" l="1"/>
  <c r="B54" i="4" l="1"/>
  <c r="B55" i="4" l="1"/>
  <c r="B56" i="4" l="1"/>
  <c r="B57" i="4" l="1"/>
  <c r="B58" i="4" l="1"/>
  <c r="B59" i="4" l="1"/>
  <c r="B60" i="4" l="1"/>
  <c r="B61" i="4" l="1"/>
  <c r="B62" i="4" l="1"/>
  <c r="B63" i="4" l="1"/>
  <c r="B64" i="4" l="1"/>
  <c r="B65" i="4" l="1"/>
  <c r="B66" i="4" l="1"/>
  <c r="B67" i="4" l="1"/>
  <c r="B68" i="4" l="1"/>
  <c r="B69" i="4" l="1"/>
  <c r="B70" i="4" l="1"/>
  <c r="B71" i="4" l="1"/>
  <c r="B72" i="4" l="1"/>
  <c r="B73" i="4" l="1"/>
  <c r="B74" i="4" l="1"/>
  <c r="B75" i="4" l="1"/>
  <c r="B76" i="4" l="1"/>
  <c r="B77" i="4" l="1"/>
  <c r="B78" i="4" l="1"/>
  <c r="B79" i="4" l="1"/>
  <c r="B80" i="4" l="1"/>
  <c r="B81" i="4" l="1"/>
  <c r="B82" i="4" l="1"/>
  <c r="B83" i="4" l="1"/>
  <c r="B84" i="4" l="1"/>
  <c r="B85" i="4" l="1"/>
  <c r="B86" i="4" l="1"/>
  <c r="B87" i="4" l="1"/>
  <c r="B88" i="4" l="1"/>
  <c r="B89" i="4" l="1"/>
  <c r="B90" i="4" l="1"/>
  <c r="B91" i="4" l="1"/>
  <c r="B92" i="4" l="1"/>
  <c r="B93" i="4" l="1"/>
  <c r="B94" i="4" l="1"/>
  <c r="B95" i="4" l="1"/>
  <c r="B96" i="4" l="1"/>
  <c r="B97" i="4" l="1"/>
  <c r="B98" i="4" l="1"/>
  <c r="B99" i="4" l="1"/>
  <c r="B100" i="4" l="1"/>
  <c r="B101" i="4" l="1"/>
  <c r="B102" i="4" l="1"/>
  <c r="B103" i="4" l="1"/>
  <c r="B104" i="4" l="1"/>
  <c r="B105" i="4" l="1"/>
  <c r="B106" i="4" l="1"/>
  <c r="B107" i="4" l="1"/>
  <c r="B108" i="4" l="1"/>
  <c r="B109" i="4" l="1"/>
  <c r="B110" i="4" l="1"/>
  <c r="B111" i="4" l="1"/>
  <c r="B112" i="4" l="1"/>
  <c r="B113" i="4" l="1"/>
  <c r="B114" i="4" l="1"/>
  <c r="B115" i="4" l="1"/>
  <c r="B116" i="4" l="1"/>
  <c r="B117" i="4" l="1"/>
  <c r="B118" i="4" l="1"/>
  <c r="B119" i="4" l="1"/>
  <c r="B120" i="4" l="1"/>
  <c r="B121" i="4" l="1"/>
  <c r="B122" i="4" l="1"/>
  <c r="B123" i="4" l="1"/>
  <c r="B124" i="4" l="1"/>
  <c r="B125" i="4" l="1"/>
  <c r="B126" i="4" l="1"/>
  <c r="B127" i="4" l="1"/>
  <c r="B128" i="4" l="1"/>
  <c r="B129" i="4" l="1"/>
  <c r="B130" i="4" l="1"/>
  <c r="B131" i="4" l="1"/>
  <c r="B132" i="4" l="1"/>
  <c r="B133" i="4" l="1"/>
  <c r="B134" i="4" l="1"/>
  <c r="B135" i="4" l="1"/>
  <c r="B136" i="4" l="1"/>
  <c r="B137" i="4" l="1"/>
  <c r="B138" i="4" l="1"/>
  <c r="B139" i="4" l="1"/>
  <c r="B140" i="4" l="1"/>
  <c r="B141" i="4" l="1"/>
  <c r="B142" i="4" l="1"/>
  <c r="B143" i="4" l="1"/>
  <c r="B144" i="4" l="1"/>
  <c r="B145" i="4" l="1"/>
  <c r="B146" i="4" l="1"/>
  <c r="B147" i="4" l="1"/>
  <c r="B148" i="4" l="1"/>
  <c r="B149" i="4" l="1"/>
  <c r="B150" i="4" l="1"/>
  <c r="B151" i="4" l="1"/>
  <c r="B152" i="4" l="1"/>
  <c r="B153" i="4" l="1"/>
  <c r="B154" i="4" l="1"/>
  <c r="B155" i="4" l="1"/>
  <c r="B156" i="4" l="1"/>
  <c r="B157" i="4" l="1"/>
  <c r="B158" i="4" l="1"/>
  <c r="B159" i="4" l="1"/>
  <c r="B160" i="4" l="1"/>
  <c r="B161" i="4" l="1"/>
  <c r="B162" i="4" l="1"/>
  <c r="B163" i="4" l="1"/>
  <c r="B164" i="4" l="1"/>
  <c r="B165" i="4" l="1"/>
  <c r="B166" i="4" l="1"/>
  <c r="B167" i="4" l="1"/>
  <c r="B168" i="4" l="1"/>
  <c r="B169" i="4" l="1"/>
  <c r="B170" i="4" l="1"/>
  <c r="B171" i="4" l="1"/>
  <c r="B172" i="4" l="1"/>
  <c r="B173" i="4" l="1"/>
  <c r="B174" i="4" l="1"/>
  <c r="B175" i="4" l="1"/>
  <c r="B176" i="4" l="1"/>
  <c r="B177" i="4" l="1"/>
  <c r="B178" i="4" l="1"/>
  <c r="B179" i="4" l="1"/>
  <c r="B180" i="4" l="1"/>
  <c r="B181" i="4" l="1"/>
  <c r="B182" i="4" l="1"/>
  <c r="B183" i="4" l="1"/>
  <c r="B184" i="4" l="1"/>
  <c r="B185" i="4" l="1"/>
  <c r="B186" i="4" l="1"/>
  <c r="B187" i="4" l="1"/>
  <c r="B188" i="4" l="1"/>
  <c r="B189" i="4" l="1"/>
  <c r="B190" i="4" l="1"/>
  <c r="B191" i="4" l="1"/>
  <c r="B192" i="4" l="1"/>
  <c r="B193" i="4" l="1"/>
  <c r="B194" i="4" l="1"/>
  <c r="B195" i="4" l="1"/>
  <c r="B196" i="4" l="1"/>
  <c r="B197" i="4" l="1"/>
  <c r="B198" i="4" l="1"/>
  <c r="B199" i="4" l="1"/>
  <c r="B200" i="4" l="1"/>
  <c r="B201" i="4" l="1"/>
  <c r="B202" i="4" l="1"/>
  <c r="B203" i="4" l="1"/>
  <c r="B204" i="4" l="1"/>
  <c r="B205" i="4" l="1"/>
  <c r="B206" i="4" l="1"/>
  <c r="B207" i="4" l="1"/>
  <c r="B208" i="4" l="1"/>
  <c r="B209" i="4" l="1"/>
  <c r="B210" i="4" l="1"/>
  <c r="B211" i="4" l="1"/>
  <c r="B212" i="4" l="1"/>
  <c r="B213" i="4" l="1"/>
  <c r="B214" i="4" l="1"/>
  <c r="B215" i="4" l="1"/>
  <c r="B216" i="4" l="1"/>
  <c r="B217" i="4" l="1"/>
  <c r="B218" i="4" l="1"/>
  <c r="B219" i="4" l="1"/>
  <c r="B220" i="4" l="1"/>
  <c r="B221" i="4" l="1"/>
  <c r="B222" i="4" l="1"/>
  <c r="B223" i="4" l="1"/>
  <c r="B224" i="4" l="1"/>
  <c r="B225" i="4" l="1"/>
  <c r="B226" i="4" l="1"/>
  <c r="B227" i="4" l="1"/>
  <c r="B228" i="4" l="1"/>
  <c r="B229" i="4" l="1"/>
  <c r="B230" i="4" l="1"/>
  <c r="B231" i="4" l="1"/>
  <c r="B232" i="4" l="1"/>
  <c r="B233" i="4" l="1"/>
  <c r="B234" i="4" l="1"/>
  <c r="B235" i="4" l="1"/>
  <c r="B236" i="4" l="1"/>
  <c r="B237" i="4" l="1"/>
  <c r="B238" i="4" l="1"/>
  <c r="B239" i="4" l="1"/>
  <c r="B240" i="4" l="1"/>
  <c r="B241" i="4" l="1"/>
  <c r="B242" i="4" l="1"/>
  <c r="B243" i="4" l="1"/>
  <c r="B244" i="4" l="1"/>
  <c r="B245" i="4" l="1"/>
  <c r="B246" i="4" l="1"/>
  <c r="B247" i="4" l="1"/>
  <c r="B248" i="4" l="1"/>
  <c r="B249" i="4" l="1"/>
  <c r="B250" i="4" l="1"/>
  <c r="B251" i="4" l="1"/>
  <c r="B252" i="4" l="1"/>
  <c r="B253" i="4" l="1"/>
  <c r="B254" i="4" l="1"/>
  <c r="B255" i="4" l="1"/>
  <c r="B256" i="4" l="1"/>
  <c r="B257" i="4" l="1"/>
  <c r="B258" i="4" l="1"/>
  <c r="B259" i="4" l="1"/>
  <c r="B260" i="4" l="1"/>
  <c r="B261" i="4" l="1"/>
  <c r="B262" i="4" l="1"/>
  <c r="B263" i="4" l="1"/>
  <c r="B264" i="4" l="1"/>
  <c r="B265" i="4" l="1"/>
  <c r="B266" i="4" l="1"/>
  <c r="B267" i="4" l="1"/>
  <c r="B268" i="4" l="1"/>
  <c r="B269" i="4" l="1"/>
  <c r="B270" i="4" l="1"/>
  <c r="B271" i="4" l="1"/>
  <c r="B272" i="4" l="1"/>
  <c r="B273" i="4" l="1"/>
  <c r="B274" i="4" l="1"/>
  <c r="B275" i="4" l="1"/>
  <c r="B276" i="4" l="1"/>
  <c r="B277" i="4" l="1"/>
  <c r="B278" i="4" l="1"/>
  <c r="B279" i="4" l="1"/>
  <c r="B280" i="4" l="1"/>
  <c r="B281" i="4" l="1"/>
  <c r="B282" i="4" l="1"/>
  <c r="B283" i="4" l="1"/>
  <c r="B284" i="4" l="1"/>
  <c r="B285" i="4" l="1"/>
  <c r="B286" i="4" l="1"/>
  <c r="B287" i="4" l="1"/>
  <c r="B288" i="4" l="1"/>
  <c r="B289" i="4" l="1"/>
  <c r="B290" i="4" l="1"/>
  <c r="B291" i="4" l="1"/>
  <c r="B292" i="4" l="1"/>
  <c r="B293" i="4" l="1"/>
  <c r="B294" i="4" l="1"/>
  <c r="B295" i="4" l="1"/>
  <c r="B296" i="4" l="1"/>
  <c r="B297" i="4" l="1"/>
  <c r="B298" i="4" l="1"/>
  <c r="B299" i="4" l="1"/>
  <c r="B300" i="4" l="1"/>
  <c r="B301" i="4" l="1"/>
  <c r="B302" i="4" l="1"/>
  <c r="B303" i="4" l="1"/>
  <c r="B304" i="4" l="1"/>
  <c r="B305" i="4" l="1"/>
  <c r="B306" i="4" l="1"/>
  <c r="B307" i="4" l="1"/>
  <c r="B308" i="4" l="1"/>
  <c r="B309" i="4" l="1"/>
  <c r="B310" i="4" l="1"/>
  <c r="B311" i="4" l="1"/>
  <c r="B312" i="4" l="1"/>
  <c r="B313" i="4" l="1"/>
  <c r="B314" i="4" l="1"/>
  <c r="B315" i="4" l="1"/>
  <c r="B316" i="4" l="1"/>
  <c r="B317" i="4" l="1"/>
  <c r="B318" i="4" l="1"/>
  <c r="B319" i="4" l="1"/>
  <c r="B320" i="4" l="1"/>
  <c r="B321" i="4" l="1"/>
  <c r="B322" i="4" l="1"/>
  <c r="B323" i="4" l="1"/>
  <c r="B324" i="4" l="1"/>
  <c r="B325" i="4" l="1"/>
  <c r="B326" i="4" l="1"/>
  <c r="B327" i="4" l="1"/>
  <c r="B328" i="4" l="1"/>
  <c r="B329" i="4" l="1"/>
  <c r="B330" i="4" l="1"/>
  <c r="B331" i="4" l="1"/>
  <c r="B332" i="4" l="1"/>
  <c r="B333" i="4" l="1"/>
  <c r="B334" i="4" l="1"/>
  <c r="B335" i="4" l="1"/>
  <c r="B336" i="4" l="1"/>
  <c r="B337" i="4" l="1"/>
  <c r="B338" i="4" l="1"/>
  <c r="B339" i="4" l="1"/>
  <c r="B340" i="4" l="1"/>
  <c r="B341" i="4" l="1"/>
  <c r="B342" i="4" l="1"/>
  <c r="B343" i="4" l="1"/>
  <c r="B344" i="4" l="1"/>
  <c r="B345" i="4" l="1"/>
  <c r="B346" i="4" l="1"/>
  <c r="B347" i="4" l="1"/>
  <c r="B348" i="4" l="1"/>
  <c r="B349" i="4" l="1"/>
  <c r="B350" i="4" l="1"/>
  <c r="B351" i="4" l="1"/>
  <c r="B352" i="4" l="1"/>
  <c r="B353" i="4" l="1"/>
  <c r="B354" i="4" l="1"/>
  <c r="B355" i="4" l="1"/>
  <c r="B356" i="4" l="1"/>
  <c r="B357" i="4" l="1"/>
  <c r="B358" i="4" l="1"/>
  <c r="B359" i="4" l="1"/>
  <c r="B360" i="4" l="1"/>
  <c r="B361" i="4" l="1"/>
  <c r="K2" i="4" l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J2" i="4"/>
  <c r="H2" i="4"/>
  <c r="H3" i="4" s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E10" i="1"/>
  <c r="I2" i="4"/>
  <c r="I3" i="4" s="1"/>
  <c r="I4" i="4" s="1"/>
  <c r="I5" i="4" s="1"/>
  <c r="I6" i="4" s="1"/>
  <c r="I7" i="4" s="1"/>
  <c r="D9" i="1"/>
  <c r="E9" i="1" s="1"/>
  <c r="J3" i="4" l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E12" i="1"/>
  <c r="E18" i="1" s="1"/>
  <c r="E19" i="1" s="1"/>
  <c r="E2" i="4"/>
  <c r="D12" i="1"/>
  <c r="D19" i="1" s="1"/>
  <c r="I8" i="4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F2" i="4" l="1"/>
  <c r="G2" i="4" s="1"/>
  <c r="C2" i="2"/>
  <c r="D2" i="2" s="1"/>
  <c r="E2" i="2" s="1"/>
  <c r="C2" i="3"/>
  <c r="F2" i="2" l="1"/>
  <c r="G2" i="2" s="1"/>
  <c r="D2" i="3"/>
  <c r="E2" i="3" s="1"/>
  <c r="F2" i="3" l="1"/>
  <c r="G2" i="3" s="1"/>
  <c r="K2" i="3" s="1"/>
  <c r="C3" i="3" s="1"/>
  <c r="I2" i="3"/>
  <c r="I2" i="2"/>
  <c r="K2" i="2"/>
  <c r="C3" i="2" s="1"/>
  <c r="D3" i="2" s="1"/>
  <c r="F3" i="2" s="1"/>
  <c r="D3" i="3" l="1"/>
  <c r="I3" i="3" s="1"/>
  <c r="G3" i="2"/>
  <c r="I3" i="2" s="1"/>
  <c r="E3" i="2"/>
  <c r="F3" i="3" l="1"/>
  <c r="G3" i="3" s="1"/>
  <c r="E3" i="3"/>
  <c r="K3" i="2"/>
  <c r="C4" i="2" s="1"/>
  <c r="D4" i="2" s="1"/>
  <c r="F4" i="2" s="1"/>
  <c r="K3" i="3" l="1"/>
  <c r="C4" i="3" s="1"/>
  <c r="D4" i="3" s="1"/>
  <c r="I4" i="3" s="1"/>
  <c r="E4" i="2"/>
  <c r="G4" i="2"/>
  <c r="I4" i="2" s="1"/>
  <c r="F4" i="3" l="1"/>
  <c r="G4" i="3" s="1"/>
  <c r="E4" i="3"/>
  <c r="K4" i="2"/>
  <c r="C5" i="2" s="1"/>
  <c r="D5" i="2" s="1"/>
  <c r="F5" i="2" s="1"/>
  <c r="K4" i="3" l="1"/>
  <c r="C5" i="3" s="1"/>
  <c r="D5" i="3" s="1"/>
  <c r="E5" i="3" s="1"/>
  <c r="E5" i="2"/>
  <c r="G5" i="2"/>
  <c r="I5" i="2" s="1"/>
  <c r="F5" i="3" l="1"/>
  <c r="G5" i="3" s="1"/>
  <c r="K5" i="3" s="1"/>
  <c r="C6" i="3" s="1"/>
  <c r="I5" i="3"/>
  <c r="K5" i="2"/>
  <c r="C6" i="2" s="1"/>
  <c r="D6" i="2" s="1"/>
  <c r="E6" i="2" s="1"/>
  <c r="D6" i="3" l="1"/>
  <c r="E6" i="3" s="1"/>
  <c r="F6" i="2"/>
  <c r="G6" i="2" s="1"/>
  <c r="I6" i="2" s="1"/>
  <c r="F6" i="3" l="1"/>
  <c r="G6" i="3" s="1"/>
  <c r="K6" i="3" s="1"/>
  <c r="C7" i="3" s="1"/>
  <c r="I6" i="3"/>
  <c r="K6" i="2"/>
  <c r="C7" i="2" s="1"/>
  <c r="D7" i="2" s="1"/>
  <c r="E7" i="2" s="1"/>
  <c r="D7" i="3" l="1"/>
  <c r="E7" i="3" s="1"/>
  <c r="F7" i="2"/>
  <c r="G7" i="2" s="1"/>
  <c r="I7" i="3" l="1"/>
  <c r="F7" i="3"/>
  <c r="G7" i="3" s="1"/>
  <c r="K7" i="3" s="1"/>
  <c r="C8" i="3" s="1"/>
  <c r="D8" i="3" s="1"/>
  <c r="K7" i="2"/>
  <c r="C8" i="2" s="1"/>
  <c r="I7" i="2"/>
  <c r="E8" i="3" l="1"/>
  <c r="I8" i="3"/>
  <c r="F8" i="3"/>
  <c r="G8" i="3" s="1"/>
  <c r="D8" i="2"/>
  <c r="K8" i="3" l="1"/>
  <c r="C9" i="3" s="1"/>
  <c r="D9" i="3" s="1"/>
  <c r="F8" i="2"/>
  <c r="G8" i="2" s="1"/>
  <c r="E8" i="2"/>
  <c r="F9" i="3" l="1"/>
  <c r="G9" i="3" s="1"/>
  <c r="I9" i="3"/>
  <c r="E9" i="3"/>
  <c r="K8" i="2"/>
  <c r="C9" i="2" s="1"/>
  <c r="I8" i="2"/>
  <c r="K9" i="3" l="1"/>
  <c r="C10" i="3" s="1"/>
  <c r="D10" i="3" s="1"/>
  <c r="D9" i="2"/>
  <c r="E9" i="2" s="1"/>
  <c r="E10" i="3" l="1"/>
  <c r="F10" i="3"/>
  <c r="G10" i="3" s="1"/>
  <c r="I10" i="3"/>
  <c r="F9" i="2"/>
  <c r="G9" i="2" s="1"/>
  <c r="K10" i="3" l="1"/>
  <c r="C11" i="3" s="1"/>
  <c r="D11" i="3" s="1"/>
  <c r="F11" i="3" s="1"/>
  <c r="G11" i="3" s="1"/>
  <c r="K9" i="2"/>
  <c r="C10" i="2" s="1"/>
  <c r="D10" i="2" s="1"/>
  <c r="I9" i="2"/>
  <c r="I11" i="3" l="1"/>
  <c r="E11" i="3"/>
  <c r="K11" i="3" s="1"/>
  <c r="C12" i="3" s="1"/>
  <c r="D12" i="3" s="1"/>
  <c r="I12" i="3" s="1"/>
  <c r="E10" i="2"/>
  <c r="F10" i="2"/>
  <c r="G10" i="2" s="1"/>
  <c r="F12" i="3" l="1"/>
  <c r="G12" i="3" s="1"/>
  <c r="E12" i="3"/>
  <c r="K10" i="2"/>
  <c r="C11" i="2" s="1"/>
  <c r="I10" i="2"/>
  <c r="K12" i="3" l="1"/>
  <c r="C13" i="3" s="1"/>
  <c r="D13" i="3" s="1"/>
  <c r="D11" i="2"/>
  <c r="F13" i="3" l="1"/>
  <c r="G13" i="3" s="1"/>
  <c r="I13" i="3"/>
  <c r="E13" i="3"/>
  <c r="F11" i="2"/>
  <c r="G11" i="2" s="1"/>
  <c r="E11" i="2"/>
  <c r="K13" i="3" l="1"/>
  <c r="C14" i="3" s="1"/>
  <c r="D14" i="3" s="1"/>
  <c r="E14" i="3" s="1"/>
  <c r="K11" i="2"/>
  <c r="C12" i="2" s="1"/>
  <c r="D12" i="2" s="1"/>
  <c r="I11" i="2"/>
  <c r="I14" i="3" l="1"/>
  <c r="F14" i="3"/>
  <c r="G14" i="3" s="1"/>
  <c r="K14" i="3" s="1"/>
  <c r="C15" i="3" s="1"/>
  <c r="E12" i="2"/>
  <c r="F12" i="2"/>
  <c r="G12" i="2" s="1"/>
  <c r="D15" i="3" l="1"/>
  <c r="E15" i="3" s="1"/>
  <c r="K12" i="2"/>
  <c r="C13" i="2" s="1"/>
  <c r="D13" i="2" s="1"/>
  <c r="I12" i="2"/>
  <c r="F15" i="3" l="1"/>
  <c r="G15" i="3" s="1"/>
  <c r="K15" i="3" s="1"/>
  <c r="C16" i="3" s="1"/>
  <c r="I15" i="3"/>
  <c r="E13" i="2"/>
  <c r="K13" i="2" s="1"/>
  <c r="F13" i="2"/>
  <c r="G13" i="2" s="1"/>
  <c r="D16" i="3" l="1"/>
  <c r="C14" i="2"/>
  <c r="D14" i="2" s="1"/>
  <c r="I13" i="2"/>
  <c r="F16" i="3" l="1"/>
  <c r="G16" i="3" s="1"/>
  <c r="I16" i="3"/>
  <c r="E16" i="3"/>
  <c r="E14" i="2"/>
  <c r="F14" i="2"/>
  <c r="G14" i="2" s="1"/>
  <c r="K16" i="3" l="1"/>
  <c r="C17" i="3" s="1"/>
  <c r="D17" i="3" s="1"/>
  <c r="E17" i="3" s="1"/>
  <c r="K14" i="2"/>
  <c r="C15" i="2" s="1"/>
  <c r="I14" i="2"/>
  <c r="I17" i="3" l="1"/>
  <c r="F17" i="3"/>
  <c r="G17" i="3" s="1"/>
  <c r="K17" i="3" s="1"/>
  <c r="C18" i="3" s="1"/>
  <c r="D18" i="3" s="1"/>
  <c r="D15" i="2"/>
  <c r="F15" i="2" s="1"/>
  <c r="G15" i="2" s="1"/>
  <c r="E18" i="3" l="1"/>
  <c r="I18" i="3"/>
  <c r="F18" i="3"/>
  <c r="G18" i="3" s="1"/>
  <c r="E15" i="2"/>
  <c r="K15" i="2" s="1"/>
  <c r="C16" i="2" s="1"/>
  <c r="D16" i="2" s="1"/>
  <c r="I15" i="2"/>
  <c r="K18" i="3" l="1"/>
  <c r="C19" i="3" s="1"/>
  <c r="E16" i="2"/>
  <c r="F16" i="2"/>
  <c r="G16" i="2" s="1"/>
  <c r="D19" i="3" l="1"/>
  <c r="E19" i="3" s="1"/>
  <c r="K16" i="2"/>
  <c r="C17" i="2" s="1"/>
  <c r="I16" i="2"/>
  <c r="F19" i="3" l="1"/>
  <c r="G19" i="3" s="1"/>
  <c r="K19" i="3" s="1"/>
  <c r="C20" i="3" s="1"/>
  <c r="I19" i="3"/>
  <c r="D17" i="2"/>
  <c r="F17" i="2" s="1"/>
  <c r="G17" i="2" s="1"/>
  <c r="D20" i="3" l="1"/>
  <c r="E20" i="3" s="1"/>
  <c r="E17" i="2"/>
  <c r="K17" i="2" s="1"/>
  <c r="C18" i="2" s="1"/>
  <c r="D18" i="2" s="1"/>
  <c r="I17" i="2"/>
  <c r="I20" i="3" l="1"/>
  <c r="F20" i="3"/>
  <c r="G20" i="3" s="1"/>
  <c r="K20" i="3" s="1"/>
  <c r="C21" i="3" s="1"/>
  <c r="E18" i="2"/>
  <c r="F18" i="2"/>
  <c r="G18" i="2" s="1"/>
  <c r="D21" i="3" l="1"/>
  <c r="K18" i="2"/>
  <c r="C19" i="2" s="1"/>
  <c r="I18" i="2"/>
  <c r="F21" i="3" l="1"/>
  <c r="G21" i="3" s="1"/>
  <c r="I21" i="3"/>
  <c r="E21" i="3"/>
  <c r="D19" i="2"/>
  <c r="K21" i="3" l="1"/>
  <c r="C22" i="3" s="1"/>
  <c r="F19" i="2"/>
  <c r="G19" i="2" s="1"/>
  <c r="E19" i="2"/>
  <c r="D22" i="3" l="1"/>
  <c r="I22" i="3" s="1"/>
  <c r="K19" i="2"/>
  <c r="C20" i="2" s="1"/>
  <c r="I19" i="2"/>
  <c r="F22" i="3" l="1"/>
  <c r="G22" i="3" s="1"/>
  <c r="E22" i="3"/>
  <c r="D20" i="2"/>
  <c r="E20" i="2" s="1"/>
  <c r="K22" i="3" l="1"/>
  <c r="C23" i="3" s="1"/>
  <c r="D23" i="3" s="1"/>
  <c r="F23" i="3" s="1"/>
  <c r="G23" i="3" s="1"/>
  <c r="F20" i="2"/>
  <c r="G20" i="2" s="1"/>
  <c r="E23" i="3" l="1"/>
  <c r="K23" i="3" s="1"/>
  <c r="C24" i="3" s="1"/>
  <c r="I23" i="3"/>
  <c r="K20" i="2"/>
  <c r="C21" i="2" s="1"/>
  <c r="I20" i="2"/>
  <c r="D24" i="3" l="1"/>
  <c r="D21" i="2"/>
  <c r="F21" i="2" s="1"/>
  <c r="G21" i="2" s="1"/>
  <c r="F24" i="3" l="1"/>
  <c r="G24" i="3" s="1"/>
  <c r="I24" i="3"/>
  <c r="E24" i="3"/>
  <c r="E21" i="2"/>
  <c r="K21" i="2" s="1"/>
  <c r="C22" i="2" s="1"/>
  <c r="D22" i="2" s="1"/>
  <c r="I21" i="2"/>
  <c r="K24" i="3" l="1"/>
  <c r="C25" i="3" s="1"/>
  <c r="D25" i="3" s="1"/>
  <c r="E22" i="2"/>
  <c r="F22" i="2"/>
  <c r="G22" i="2" s="1"/>
  <c r="E25" i="3" l="1"/>
  <c r="I25" i="3"/>
  <c r="F25" i="3"/>
  <c r="G25" i="3" s="1"/>
  <c r="K22" i="2"/>
  <c r="C23" i="2" s="1"/>
  <c r="I22" i="2"/>
  <c r="K25" i="3" l="1"/>
  <c r="C26" i="3" s="1"/>
  <c r="D26" i="3" s="1"/>
  <c r="D23" i="2"/>
  <c r="E23" i="2" s="1"/>
  <c r="K23" i="2" s="1"/>
  <c r="I26" i="3" l="1"/>
  <c r="F26" i="3"/>
  <c r="G26" i="3" s="1"/>
  <c r="E26" i="3"/>
  <c r="F23" i="2"/>
  <c r="G23" i="2" s="1"/>
  <c r="K26" i="3" l="1"/>
  <c r="C27" i="3" s="1"/>
  <c r="C24" i="2"/>
  <c r="D24" i="2" s="1"/>
  <c r="I23" i="2"/>
  <c r="D27" i="3" l="1"/>
  <c r="E27" i="3" s="1"/>
  <c r="E24" i="2"/>
  <c r="F24" i="2"/>
  <c r="G24" i="2" s="1"/>
  <c r="F27" i="3" l="1"/>
  <c r="G27" i="3" s="1"/>
  <c r="K27" i="3" s="1"/>
  <c r="C28" i="3" s="1"/>
  <c r="I27" i="3"/>
  <c r="K24" i="2"/>
  <c r="C25" i="2" s="1"/>
  <c r="I24" i="2"/>
  <c r="D28" i="3" l="1"/>
  <c r="D25" i="2"/>
  <c r="F25" i="2" s="1"/>
  <c r="G25" i="2" s="1"/>
  <c r="I28" i="3" l="1"/>
  <c r="F28" i="3"/>
  <c r="G28" i="3" s="1"/>
  <c r="E28" i="3"/>
  <c r="E25" i="2"/>
  <c r="K25" i="2" s="1"/>
  <c r="C26" i="2" s="1"/>
  <c r="D26" i="2" s="1"/>
  <c r="I25" i="2"/>
  <c r="K28" i="3" l="1"/>
  <c r="C29" i="3" s="1"/>
  <c r="E26" i="2"/>
  <c r="F26" i="2"/>
  <c r="G26" i="2" s="1"/>
  <c r="D29" i="3" l="1"/>
  <c r="I29" i="3" s="1"/>
  <c r="K26" i="2"/>
  <c r="C27" i="2" s="1"/>
  <c r="I26" i="2"/>
  <c r="E29" i="3" l="1"/>
  <c r="F29" i="3"/>
  <c r="G29" i="3" s="1"/>
  <c r="D27" i="2"/>
  <c r="K29" i="3" l="1"/>
  <c r="C30" i="3" s="1"/>
  <c r="F27" i="2"/>
  <c r="G27" i="2" s="1"/>
  <c r="I27" i="2" s="1"/>
  <c r="E27" i="2"/>
  <c r="D30" i="3" l="1"/>
  <c r="K27" i="2"/>
  <c r="C28" i="2" s="1"/>
  <c r="D28" i="2" s="1"/>
  <c r="F28" i="2" s="1"/>
  <c r="G28" i="2" s="1"/>
  <c r="F30" i="3" l="1"/>
  <c r="G30" i="3" s="1"/>
  <c r="I30" i="3"/>
  <c r="E30" i="3"/>
  <c r="E28" i="2"/>
  <c r="K28" i="2" s="1"/>
  <c r="C29" i="2" s="1"/>
  <c r="I28" i="2"/>
  <c r="K30" i="3" l="1"/>
  <c r="C31" i="3" s="1"/>
  <c r="D29" i="2"/>
  <c r="F29" i="2" s="1"/>
  <c r="G29" i="2" s="1"/>
  <c r="I29" i="2" s="1"/>
  <c r="D31" i="3" l="1"/>
  <c r="E29" i="2"/>
  <c r="K29" i="2" s="1"/>
  <c r="C30" i="2" s="1"/>
  <c r="D30" i="2" s="1"/>
  <c r="F30" i="2" s="1"/>
  <c r="G30" i="2" s="1"/>
  <c r="I31" i="3" l="1"/>
  <c r="F31" i="3"/>
  <c r="G31" i="3" s="1"/>
  <c r="E31" i="3"/>
  <c r="E30" i="2"/>
  <c r="K30" i="2" s="1"/>
  <c r="C31" i="2" s="1"/>
  <c r="I30" i="2"/>
  <c r="K31" i="3" l="1"/>
  <c r="C32" i="3" s="1"/>
  <c r="D31" i="2"/>
  <c r="F31" i="2" s="1"/>
  <c r="G31" i="2" s="1"/>
  <c r="D32" i="3" l="1"/>
  <c r="E31" i="2"/>
  <c r="K31" i="2" s="1"/>
  <c r="C32" i="2" s="1"/>
  <c r="D32" i="2" s="1"/>
  <c r="I31" i="2"/>
  <c r="I32" i="3" l="1"/>
  <c r="F32" i="3"/>
  <c r="G32" i="3" s="1"/>
  <c r="E32" i="3"/>
  <c r="E32" i="2"/>
  <c r="F32" i="2"/>
  <c r="G32" i="2" s="1"/>
  <c r="K32" i="3" l="1"/>
  <c r="C33" i="3" s="1"/>
  <c r="K32" i="2"/>
  <c r="C33" i="2" s="1"/>
  <c r="D33" i="2" s="1"/>
  <c r="I32" i="2"/>
  <c r="D33" i="3" l="1"/>
  <c r="E33" i="3" s="1"/>
  <c r="E33" i="2"/>
  <c r="F33" i="2"/>
  <c r="G33" i="2" s="1"/>
  <c r="I33" i="3" l="1"/>
  <c r="F33" i="3"/>
  <c r="G33" i="3" s="1"/>
  <c r="K33" i="3" s="1"/>
  <c r="C34" i="3" s="1"/>
  <c r="K33" i="2"/>
  <c r="C34" i="2" s="1"/>
  <c r="I33" i="2"/>
  <c r="D34" i="3" l="1"/>
  <c r="F34" i="3" s="1"/>
  <c r="G34" i="3" s="1"/>
  <c r="D34" i="2"/>
  <c r="E34" i="2" s="1"/>
  <c r="K34" i="2" s="1"/>
  <c r="F34" i="2" l="1"/>
  <c r="G34" i="2" s="1"/>
  <c r="E34" i="3"/>
  <c r="K34" i="3" s="1"/>
  <c r="C35" i="3" s="1"/>
  <c r="C35" i="2"/>
  <c r="D35" i="3" l="1"/>
  <c r="F35" i="3" s="1"/>
  <c r="G35" i="3" s="1"/>
  <c r="D35" i="2"/>
  <c r="E35" i="3" l="1"/>
  <c r="K35" i="3" s="1"/>
  <c r="C36" i="3" s="1"/>
  <c r="F35" i="2"/>
  <c r="G35" i="2" s="1"/>
  <c r="E35" i="2"/>
  <c r="D36" i="3" l="1"/>
  <c r="F36" i="3" s="1"/>
  <c r="G36" i="3" s="1"/>
  <c r="K35" i="2"/>
  <c r="C36" i="2" s="1"/>
  <c r="E36" i="3" l="1"/>
  <c r="K36" i="3" s="1"/>
  <c r="C37" i="3" s="1"/>
  <c r="D37" i="3" s="1"/>
  <c r="F37" i="3" s="1"/>
  <c r="G37" i="3" s="1"/>
  <c r="D36" i="2"/>
  <c r="E37" i="3" l="1"/>
  <c r="K37" i="3" s="1"/>
  <c r="C38" i="3" s="1"/>
  <c r="F36" i="2"/>
  <c r="G36" i="2" s="1"/>
  <c r="E36" i="2"/>
  <c r="K36" i="2" s="1"/>
  <c r="C37" i="2" s="1"/>
  <c r="D38" i="3" l="1"/>
  <c r="F38" i="3" s="1"/>
  <c r="G38" i="3" s="1"/>
  <c r="D37" i="2"/>
  <c r="E37" i="2" s="1"/>
  <c r="K37" i="2" s="1"/>
  <c r="C38" i="2" s="1"/>
  <c r="E38" i="3" l="1"/>
  <c r="K38" i="3" s="1"/>
  <c r="C39" i="3" s="1"/>
  <c r="D38" i="2"/>
  <c r="E38" i="2" s="1"/>
  <c r="K38" i="2" s="1"/>
  <c r="C39" i="2" s="1"/>
  <c r="F37" i="2"/>
  <c r="G37" i="2" s="1"/>
  <c r="D39" i="3" l="1"/>
  <c r="F39" i="3" s="1"/>
  <c r="G39" i="3" s="1"/>
  <c r="D39" i="2"/>
  <c r="E39" i="2" s="1"/>
  <c r="K39" i="2" s="1"/>
  <c r="C40" i="2" s="1"/>
  <c r="F38" i="2"/>
  <c r="G38" i="2" s="1"/>
  <c r="E39" i="3" l="1"/>
  <c r="K39" i="3" s="1"/>
  <c r="C40" i="3" s="1"/>
  <c r="D40" i="2"/>
  <c r="F39" i="2"/>
  <c r="G39" i="2" s="1"/>
  <c r="D40" i="3" l="1"/>
  <c r="F40" i="3" s="1"/>
  <c r="G40" i="3" s="1"/>
  <c r="F40" i="2"/>
  <c r="G40" i="2" s="1"/>
  <c r="E40" i="2"/>
  <c r="K40" i="2" s="1"/>
  <c r="C41" i="2" s="1"/>
  <c r="E40" i="3" l="1"/>
  <c r="K40" i="3" s="1"/>
  <c r="C41" i="3" s="1"/>
  <c r="D41" i="2"/>
  <c r="D41" i="3" l="1"/>
  <c r="F41" i="3" s="1"/>
  <c r="G41" i="3" s="1"/>
  <c r="F41" i="2"/>
  <c r="G41" i="2" s="1"/>
  <c r="E41" i="2"/>
  <c r="K41" i="2" s="1"/>
  <c r="C42" i="2" s="1"/>
  <c r="E41" i="3" l="1"/>
  <c r="K41" i="3" s="1"/>
  <c r="C42" i="3" s="1"/>
  <c r="D42" i="2"/>
  <c r="E42" i="2" s="1"/>
  <c r="K42" i="2" s="1"/>
  <c r="C43" i="2" s="1"/>
  <c r="D42" i="3" l="1"/>
  <c r="F42" i="3" s="1"/>
  <c r="G42" i="3" s="1"/>
  <c r="D43" i="2"/>
  <c r="E43" i="2" s="1"/>
  <c r="K43" i="2" s="1"/>
  <c r="C44" i="2" s="1"/>
  <c r="F42" i="2"/>
  <c r="G42" i="2" s="1"/>
  <c r="E42" i="3" l="1"/>
  <c r="K42" i="3" s="1"/>
  <c r="C43" i="3" s="1"/>
  <c r="D43" i="3" s="1"/>
  <c r="F43" i="3" s="1"/>
  <c r="G43" i="3" s="1"/>
  <c r="D44" i="2"/>
  <c r="E44" i="2" s="1"/>
  <c r="K44" i="2" s="1"/>
  <c r="C45" i="2" s="1"/>
  <c r="F43" i="2"/>
  <c r="G43" i="2" s="1"/>
  <c r="E43" i="3" l="1"/>
  <c r="K43" i="3" s="1"/>
  <c r="C44" i="3" s="1"/>
  <c r="D44" i="3" s="1"/>
  <c r="F44" i="3" s="1"/>
  <c r="G44" i="3" s="1"/>
  <c r="D45" i="2"/>
  <c r="E45" i="2" s="1"/>
  <c r="K45" i="2" s="1"/>
  <c r="C46" i="2" s="1"/>
  <c r="F44" i="2"/>
  <c r="G44" i="2" s="1"/>
  <c r="E44" i="3" l="1"/>
  <c r="K44" i="3" s="1"/>
  <c r="C45" i="3" s="1"/>
  <c r="D46" i="2"/>
  <c r="F45" i="2"/>
  <c r="G45" i="2" s="1"/>
  <c r="D45" i="3" l="1"/>
  <c r="F45" i="3" s="1"/>
  <c r="G45" i="3" s="1"/>
  <c r="F46" i="2"/>
  <c r="G46" i="2" s="1"/>
  <c r="E46" i="2"/>
  <c r="K46" i="2" s="1"/>
  <c r="C47" i="2" s="1"/>
  <c r="E45" i="3" l="1"/>
  <c r="K45" i="3" s="1"/>
  <c r="C46" i="3" s="1"/>
  <c r="D47" i="2"/>
  <c r="E47" i="2" s="1"/>
  <c r="K47" i="2" s="1"/>
  <c r="C48" i="2" s="1"/>
  <c r="D46" i="3" l="1"/>
  <c r="F46" i="3" s="1"/>
  <c r="G46" i="3" s="1"/>
  <c r="D48" i="2"/>
  <c r="E48" i="2" s="1"/>
  <c r="K48" i="2" s="1"/>
  <c r="C49" i="2" s="1"/>
  <c r="F47" i="2"/>
  <c r="G47" i="2" s="1"/>
  <c r="E46" i="3" l="1"/>
  <c r="K46" i="3" s="1"/>
  <c r="C47" i="3" s="1"/>
  <c r="D49" i="2"/>
  <c r="E49" i="2" s="1"/>
  <c r="K49" i="2" s="1"/>
  <c r="C50" i="2" s="1"/>
  <c r="F48" i="2"/>
  <c r="G48" i="2" s="1"/>
  <c r="D47" i="3" l="1"/>
  <c r="F47" i="3" s="1"/>
  <c r="G47" i="3" s="1"/>
  <c r="D50" i="2"/>
  <c r="E50" i="2" s="1"/>
  <c r="K50" i="2" s="1"/>
  <c r="C51" i="2" s="1"/>
  <c r="F49" i="2"/>
  <c r="G49" i="2" s="1"/>
  <c r="E47" i="3" l="1"/>
  <c r="K47" i="3" s="1"/>
  <c r="C48" i="3" s="1"/>
  <c r="D51" i="2"/>
  <c r="E51" i="2" s="1"/>
  <c r="K51" i="2" s="1"/>
  <c r="C52" i="2" s="1"/>
  <c r="F50" i="2"/>
  <c r="G50" i="2" s="1"/>
  <c r="D48" i="3" l="1"/>
  <c r="F48" i="3" s="1"/>
  <c r="G48" i="3" s="1"/>
  <c r="D52" i="2"/>
  <c r="E52" i="2" s="1"/>
  <c r="K52" i="2" s="1"/>
  <c r="C53" i="2" s="1"/>
  <c r="F51" i="2"/>
  <c r="G51" i="2" s="1"/>
  <c r="E48" i="3" l="1"/>
  <c r="K48" i="3" s="1"/>
  <c r="C49" i="3" s="1"/>
  <c r="D49" i="3" s="1"/>
  <c r="F49" i="3" s="1"/>
  <c r="G49" i="3" s="1"/>
  <c r="D53" i="2"/>
  <c r="E53" i="2" s="1"/>
  <c r="K53" i="2" s="1"/>
  <c r="C54" i="2" s="1"/>
  <c r="F52" i="2"/>
  <c r="G52" i="2" s="1"/>
  <c r="E49" i="3" l="1"/>
  <c r="K49" i="3" s="1"/>
  <c r="C50" i="3" s="1"/>
  <c r="D54" i="2"/>
  <c r="E54" i="2" s="1"/>
  <c r="K54" i="2" s="1"/>
  <c r="C55" i="2" s="1"/>
  <c r="F53" i="2"/>
  <c r="G53" i="2" s="1"/>
  <c r="D50" i="3" l="1"/>
  <c r="F50" i="3" s="1"/>
  <c r="G50" i="3" s="1"/>
  <c r="D55" i="2"/>
  <c r="E55" i="2" s="1"/>
  <c r="K55" i="2" s="1"/>
  <c r="C56" i="2" s="1"/>
  <c r="F54" i="2"/>
  <c r="G54" i="2" s="1"/>
  <c r="E50" i="3" l="1"/>
  <c r="K50" i="3" s="1"/>
  <c r="C51" i="3" s="1"/>
  <c r="D56" i="2"/>
  <c r="E56" i="2" s="1"/>
  <c r="K56" i="2" s="1"/>
  <c r="C57" i="2" s="1"/>
  <c r="F55" i="2"/>
  <c r="G55" i="2" s="1"/>
  <c r="D51" i="3" l="1"/>
  <c r="F51" i="3" s="1"/>
  <c r="G51" i="3" s="1"/>
  <c r="D57" i="2"/>
  <c r="E57" i="2" s="1"/>
  <c r="K57" i="2" s="1"/>
  <c r="C58" i="2" s="1"/>
  <c r="F56" i="2"/>
  <c r="G56" i="2" s="1"/>
  <c r="E51" i="3" l="1"/>
  <c r="K51" i="3" s="1"/>
  <c r="C52" i="3" s="1"/>
  <c r="D58" i="2"/>
  <c r="E58" i="2" s="1"/>
  <c r="K58" i="2" s="1"/>
  <c r="C59" i="2" s="1"/>
  <c r="F57" i="2"/>
  <c r="G57" i="2" s="1"/>
  <c r="D52" i="3" l="1"/>
  <c r="F52" i="3" s="1"/>
  <c r="G52" i="3" s="1"/>
  <c r="D59" i="2"/>
  <c r="E59" i="2" s="1"/>
  <c r="K59" i="2" s="1"/>
  <c r="C60" i="2" s="1"/>
  <c r="F58" i="2"/>
  <c r="G58" i="2" s="1"/>
  <c r="E52" i="3" l="1"/>
  <c r="K52" i="3" s="1"/>
  <c r="C53" i="3" s="1"/>
  <c r="D53" i="3" s="1"/>
  <c r="F53" i="3" s="1"/>
  <c r="G53" i="3" s="1"/>
  <c r="D60" i="2"/>
  <c r="E60" i="2" s="1"/>
  <c r="K60" i="2" s="1"/>
  <c r="C61" i="2" s="1"/>
  <c r="F59" i="2"/>
  <c r="G59" i="2" s="1"/>
  <c r="E53" i="3" l="1"/>
  <c r="K53" i="3" s="1"/>
  <c r="C54" i="3" s="1"/>
  <c r="D54" i="3" s="1"/>
  <c r="F54" i="3" s="1"/>
  <c r="G54" i="3" s="1"/>
  <c r="D61" i="2"/>
  <c r="E61" i="2" s="1"/>
  <c r="K61" i="2" s="1"/>
  <c r="C62" i="2" s="1"/>
  <c r="F60" i="2"/>
  <c r="G60" i="2" s="1"/>
  <c r="E54" i="3" l="1"/>
  <c r="K54" i="3" s="1"/>
  <c r="C55" i="3" s="1"/>
  <c r="D62" i="2"/>
  <c r="E62" i="2" s="1"/>
  <c r="K62" i="2" s="1"/>
  <c r="C63" i="2" s="1"/>
  <c r="F61" i="2"/>
  <c r="G61" i="2" s="1"/>
  <c r="D55" i="3" l="1"/>
  <c r="F55" i="3" s="1"/>
  <c r="G55" i="3" s="1"/>
  <c r="D63" i="2"/>
  <c r="E63" i="2" s="1"/>
  <c r="K63" i="2" s="1"/>
  <c r="C64" i="2" s="1"/>
  <c r="F62" i="2"/>
  <c r="G62" i="2" s="1"/>
  <c r="E55" i="3" l="1"/>
  <c r="K55" i="3" s="1"/>
  <c r="C56" i="3" s="1"/>
  <c r="D64" i="2"/>
  <c r="E64" i="2" s="1"/>
  <c r="K64" i="2" s="1"/>
  <c r="C65" i="2" s="1"/>
  <c r="F63" i="2"/>
  <c r="G63" i="2" s="1"/>
  <c r="D56" i="3" l="1"/>
  <c r="F56" i="3" s="1"/>
  <c r="G56" i="3" s="1"/>
  <c r="D65" i="2"/>
  <c r="E65" i="2" s="1"/>
  <c r="K65" i="2" s="1"/>
  <c r="C66" i="2" s="1"/>
  <c r="F64" i="2"/>
  <c r="G64" i="2" s="1"/>
  <c r="E56" i="3" l="1"/>
  <c r="K56" i="3" s="1"/>
  <c r="C57" i="3" s="1"/>
  <c r="D57" i="3" s="1"/>
  <c r="F57" i="3" s="1"/>
  <c r="G57" i="3" s="1"/>
  <c r="D66" i="2"/>
  <c r="E66" i="2" s="1"/>
  <c r="K66" i="2" s="1"/>
  <c r="C67" i="2" s="1"/>
  <c r="F65" i="2"/>
  <c r="G65" i="2" s="1"/>
  <c r="E57" i="3" l="1"/>
  <c r="K57" i="3" s="1"/>
  <c r="C58" i="3" s="1"/>
  <c r="D58" i="3" s="1"/>
  <c r="F58" i="3" s="1"/>
  <c r="G58" i="3" s="1"/>
  <c r="D67" i="2"/>
  <c r="E67" i="2" s="1"/>
  <c r="K67" i="2" s="1"/>
  <c r="C68" i="2" s="1"/>
  <c r="F66" i="2"/>
  <c r="G66" i="2" s="1"/>
  <c r="E58" i="3" l="1"/>
  <c r="K58" i="3" s="1"/>
  <c r="C59" i="3" s="1"/>
  <c r="D68" i="2"/>
  <c r="E68" i="2" s="1"/>
  <c r="K68" i="2" s="1"/>
  <c r="C69" i="2" s="1"/>
  <c r="F67" i="2"/>
  <c r="G67" i="2" s="1"/>
  <c r="D59" i="3" l="1"/>
  <c r="F59" i="3" s="1"/>
  <c r="G59" i="3" s="1"/>
  <c r="D69" i="2"/>
  <c r="E69" i="2" s="1"/>
  <c r="K69" i="2" s="1"/>
  <c r="C70" i="2" s="1"/>
  <c r="F68" i="2"/>
  <c r="G68" i="2" s="1"/>
  <c r="E59" i="3" l="1"/>
  <c r="K59" i="3" s="1"/>
  <c r="C60" i="3" s="1"/>
  <c r="D70" i="2"/>
  <c r="E70" i="2" s="1"/>
  <c r="K70" i="2" s="1"/>
  <c r="C71" i="2" s="1"/>
  <c r="F69" i="2"/>
  <c r="G69" i="2" s="1"/>
  <c r="D60" i="3" l="1"/>
  <c r="F60" i="3" s="1"/>
  <c r="G60" i="3" s="1"/>
  <c r="D71" i="2"/>
  <c r="E71" i="2" s="1"/>
  <c r="K71" i="2" s="1"/>
  <c r="C72" i="2" s="1"/>
  <c r="F70" i="2"/>
  <c r="G70" i="2" s="1"/>
  <c r="E60" i="3" l="1"/>
  <c r="K60" i="3" s="1"/>
  <c r="C61" i="3" s="1"/>
  <c r="D72" i="2"/>
  <c r="E72" i="2" s="1"/>
  <c r="K72" i="2" s="1"/>
  <c r="C73" i="2" s="1"/>
  <c r="F71" i="2"/>
  <c r="G71" i="2" s="1"/>
  <c r="D61" i="3" l="1"/>
  <c r="F61" i="3" s="1"/>
  <c r="G61" i="3" s="1"/>
  <c r="D73" i="2"/>
  <c r="E73" i="2" s="1"/>
  <c r="K73" i="2" s="1"/>
  <c r="C74" i="2" s="1"/>
  <c r="F72" i="2"/>
  <c r="G72" i="2" s="1"/>
  <c r="E61" i="3" l="1"/>
  <c r="K61" i="3" s="1"/>
  <c r="C62" i="3" s="1"/>
  <c r="D74" i="2"/>
  <c r="E74" i="2" s="1"/>
  <c r="K74" i="2" s="1"/>
  <c r="C75" i="2" s="1"/>
  <c r="F73" i="2"/>
  <c r="G73" i="2" s="1"/>
  <c r="D62" i="3" l="1"/>
  <c r="F62" i="3" s="1"/>
  <c r="G62" i="3" s="1"/>
  <c r="D75" i="2"/>
  <c r="E75" i="2" s="1"/>
  <c r="K75" i="2" s="1"/>
  <c r="C76" i="2" s="1"/>
  <c r="F74" i="2"/>
  <c r="G74" i="2" s="1"/>
  <c r="E62" i="3" l="1"/>
  <c r="D76" i="2"/>
  <c r="E76" i="2" s="1"/>
  <c r="K76" i="2" s="1"/>
  <c r="C77" i="2" s="1"/>
  <c r="F75" i="2"/>
  <c r="G75" i="2" s="1"/>
  <c r="K62" i="3" l="1"/>
  <c r="C63" i="3" s="1"/>
  <c r="D77" i="2"/>
  <c r="E77" i="2" s="1"/>
  <c r="K77" i="2" s="1"/>
  <c r="C78" i="2" s="1"/>
  <c r="F76" i="2"/>
  <c r="G76" i="2" s="1"/>
  <c r="D63" i="3" l="1"/>
  <c r="F63" i="3" s="1"/>
  <c r="G63" i="3" s="1"/>
  <c r="D78" i="2"/>
  <c r="E78" i="2" s="1"/>
  <c r="K78" i="2" s="1"/>
  <c r="C79" i="2" s="1"/>
  <c r="F77" i="2"/>
  <c r="G77" i="2" s="1"/>
  <c r="E63" i="3" l="1"/>
  <c r="K63" i="3" s="1"/>
  <c r="C64" i="3" s="1"/>
  <c r="D79" i="2"/>
  <c r="E79" i="2" s="1"/>
  <c r="K79" i="2" s="1"/>
  <c r="C80" i="2" s="1"/>
  <c r="F78" i="2"/>
  <c r="G78" i="2" s="1"/>
  <c r="D64" i="3" l="1"/>
  <c r="F64" i="3" s="1"/>
  <c r="G64" i="3" s="1"/>
  <c r="D80" i="2"/>
  <c r="E80" i="2" s="1"/>
  <c r="K80" i="2" s="1"/>
  <c r="C81" i="2" s="1"/>
  <c r="F79" i="2"/>
  <c r="G79" i="2" s="1"/>
  <c r="E64" i="3" l="1"/>
  <c r="K64" i="3" s="1"/>
  <c r="C65" i="3" s="1"/>
  <c r="D81" i="2"/>
  <c r="E81" i="2" s="1"/>
  <c r="K81" i="2" s="1"/>
  <c r="C82" i="2" s="1"/>
  <c r="F80" i="2"/>
  <c r="G80" i="2" s="1"/>
  <c r="D65" i="3" l="1"/>
  <c r="F65" i="3" s="1"/>
  <c r="G65" i="3" s="1"/>
  <c r="D82" i="2"/>
  <c r="E82" i="2" s="1"/>
  <c r="K82" i="2" s="1"/>
  <c r="C83" i="2" s="1"/>
  <c r="F81" i="2"/>
  <c r="G81" i="2" s="1"/>
  <c r="E65" i="3" l="1"/>
  <c r="K65" i="3" s="1"/>
  <c r="C66" i="3" s="1"/>
  <c r="D83" i="2"/>
  <c r="E83" i="2" s="1"/>
  <c r="K83" i="2" s="1"/>
  <c r="C84" i="2" s="1"/>
  <c r="F82" i="2"/>
  <c r="G82" i="2" s="1"/>
  <c r="D66" i="3" l="1"/>
  <c r="F66" i="3" s="1"/>
  <c r="G66" i="3" s="1"/>
  <c r="D84" i="2"/>
  <c r="E84" i="2" s="1"/>
  <c r="K84" i="2" s="1"/>
  <c r="C85" i="2" s="1"/>
  <c r="F83" i="2"/>
  <c r="G83" i="2" s="1"/>
  <c r="E66" i="3" l="1"/>
  <c r="K66" i="3" s="1"/>
  <c r="C67" i="3" s="1"/>
  <c r="D67" i="3" s="1"/>
  <c r="D85" i="2"/>
  <c r="E85" i="2" s="1"/>
  <c r="K85" i="2" s="1"/>
  <c r="C86" i="2" s="1"/>
  <c r="F84" i="2"/>
  <c r="G84" i="2" s="1"/>
  <c r="E67" i="3" l="1"/>
  <c r="F67" i="3"/>
  <c r="G67" i="3" s="1"/>
  <c r="D86" i="2"/>
  <c r="E86" i="2" s="1"/>
  <c r="K86" i="2" s="1"/>
  <c r="C87" i="2" s="1"/>
  <c r="F85" i="2"/>
  <c r="G85" i="2" s="1"/>
  <c r="K67" i="3" l="1"/>
  <c r="C68" i="3" s="1"/>
  <c r="D87" i="2"/>
  <c r="E87" i="2" s="1"/>
  <c r="K87" i="2" s="1"/>
  <c r="C88" i="2" s="1"/>
  <c r="F86" i="2"/>
  <c r="G86" i="2" s="1"/>
  <c r="D68" i="3" l="1"/>
  <c r="F68" i="3" s="1"/>
  <c r="G68" i="3" s="1"/>
  <c r="D88" i="2"/>
  <c r="E88" i="2" s="1"/>
  <c r="K88" i="2" s="1"/>
  <c r="C89" i="2" s="1"/>
  <c r="F87" i="2"/>
  <c r="G87" i="2" s="1"/>
  <c r="E68" i="3" l="1"/>
  <c r="K68" i="3" s="1"/>
  <c r="C69" i="3" s="1"/>
  <c r="D89" i="2"/>
  <c r="E89" i="2" s="1"/>
  <c r="K89" i="2" s="1"/>
  <c r="C90" i="2" s="1"/>
  <c r="F88" i="2"/>
  <c r="G88" i="2" s="1"/>
  <c r="D69" i="3" l="1"/>
  <c r="F69" i="3" s="1"/>
  <c r="G69" i="3" s="1"/>
  <c r="D90" i="2"/>
  <c r="E90" i="2" s="1"/>
  <c r="K90" i="2" s="1"/>
  <c r="C91" i="2" s="1"/>
  <c r="F89" i="2"/>
  <c r="G89" i="2" s="1"/>
  <c r="E69" i="3" l="1"/>
  <c r="K69" i="3" s="1"/>
  <c r="C70" i="3" s="1"/>
  <c r="D70" i="3" s="1"/>
  <c r="D91" i="2"/>
  <c r="E91" i="2" s="1"/>
  <c r="K91" i="2" s="1"/>
  <c r="C92" i="2" s="1"/>
  <c r="F90" i="2"/>
  <c r="G90" i="2" s="1"/>
  <c r="E70" i="3" l="1"/>
  <c r="F70" i="3"/>
  <c r="G70" i="3" s="1"/>
  <c r="D92" i="2"/>
  <c r="E92" i="2" s="1"/>
  <c r="K92" i="2" s="1"/>
  <c r="C93" i="2" s="1"/>
  <c r="F91" i="2"/>
  <c r="G91" i="2" s="1"/>
  <c r="K70" i="3" l="1"/>
  <c r="C71" i="3" s="1"/>
  <c r="D93" i="2"/>
  <c r="E93" i="2" s="1"/>
  <c r="K93" i="2" s="1"/>
  <c r="C94" i="2" s="1"/>
  <c r="F92" i="2"/>
  <c r="G92" i="2" s="1"/>
  <c r="D71" i="3" l="1"/>
  <c r="F71" i="3" s="1"/>
  <c r="G71" i="3" s="1"/>
  <c r="D94" i="2"/>
  <c r="E94" i="2" s="1"/>
  <c r="K94" i="2" s="1"/>
  <c r="C95" i="2" s="1"/>
  <c r="F93" i="2"/>
  <c r="G93" i="2" s="1"/>
  <c r="E71" i="3" l="1"/>
  <c r="K71" i="3" s="1"/>
  <c r="C72" i="3" s="1"/>
  <c r="D95" i="2"/>
  <c r="E95" i="2" s="1"/>
  <c r="K95" i="2" s="1"/>
  <c r="C96" i="2" s="1"/>
  <c r="F94" i="2"/>
  <c r="G94" i="2" s="1"/>
  <c r="D72" i="3" l="1"/>
  <c r="F72" i="3" s="1"/>
  <c r="G72" i="3" s="1"/>
  <c r="D96" i="2"/>
  <c r="E96" i="2" s="1"/>
  <c r="K96" i="2" s="1"/>
  <c r="C97" i="2" s="1"/>
  <c r="F95" i="2"/>
  <c r="G95" i="2" s="1"/>
  <c r="E72" i="3" l="1"/>
  <c r="K72" i="3" s="1"/>
  <c r="C73" i="3" s="1"/>
  <c r="D97" i="2"/>
  <c r="E97" i="2" s="1"/>
  <c r="K97" i="2" s="1"/>
  <c r="C98" i="2" s="1"/>
  <c r="F96" i="2"/>
  <c r="G96" i="2" s="1"/>
  <c r="D73" i="3" l="1"/>
  <c r="F73" i="3" s="1"/>
  <c r="G73" i="3" s="1"/>
  <c r="D98" i="2"/>
  <c r="E98" i="2" s="1"/>
  <c r="K98" i="2" s="1"/>
  <c r="C99" i="2" s="1"/>
  <c r="F97" i="2"/>
  <c r="G97" i="2" s="1"/>
  <c r="E73" i="3" l="1"/>
  <c r="K73" i="3" s="1"/>
  <c r="C74" i="3" s="1"/>
  <c r="D99" i="2"/>
  <c r="E99" i="2" s="1"/>
  <c r="K99" i="2" s="1"/>
  <c r="C100" i="2" s="1"/>
  <c r="F98" i="2"/>
  <c r="G98" i="2" s="1"/>
  <c r="D74" i="3" l="1"/>
  <c r="F74" i="3" s="1"/>
  <c r="G74" i="3" s="1"/>
  <c r="D100" i="2"/>
  <c r="E100" i="2" s="1"/>
  <c r="K100" i="2" s="1"/>
  <c r="C101" i="2" s="1"/>
  <c r="F99" i="2"/>
  <c r="G99" i="2" s="1"/>
  <c r="E74" i="3" l="1"/>
  <c r="K74" i="3" s="1"/>
  <c r="C75" i="3" s="1"/>
  <c r="D101" i="2"/>
  <c r="E101" i="2" s="1"/>
  <c r="K101" i="2" s="1"/>
  <c r="C102" i="2" s="1"/>
  <c r="F100" i="2"/>
  <c r="G100" i="2" s="1"/>
  <c r="D75" i="3" l="1"/>
  <c r="F75" i="3" s="1"/>
  <c r="G75" i="3" s="1"/>
  <c r="D102" i="2"/>
  <c r="E102" i="2" s="1"/>
  <c r="K102" i="2" s="1"/>
  <c r="C103" i="2" s="1"/>
  <c r="F101" i="2"/>
  <c r="G101" i="2" s="1"/>
  <c r="E75" i="3" l="1"/>
  <c r="K75" i="3" s="1"/>
  <c r="C76" i="3" s="1"/>
  <c r="D103" i="2"/>
  <c r="E103" i="2" s="1"/>
  <c r="K103" i="2" s="1"/>
  <c r="C104" i="2" s="1"/>
  <c r="F102" i="2"/>
  <c r="G102" i="2" s="1"/>
  <c r="D76" i="3" l="1"/>
  <c r="F76" i="3" s="1"/>
  <c r="G76" i="3" s="1"/>
  <c r="D104" i="2"/>
  <c r="E104" i="2" s="1"/>
  <c r="K104" i="2" s="1"/>
  <c r="C105" i="2" s="1"/>
  <c r="F103" i="2"/>
  <c r="G103" i="2" s="1"/>
  <c r="E76" i="3" l="1"/>
  <c r="K76" i="3" s="1"/>
  <c r="C77" i="3" s="1"/>
  <c r="D105" i="2"/>
  <c r="E105" i="2" s="1"/>
  <c r="K105" i="2" s="1"/>
  <c r="C106" i="2" s="1"/>
  <c r="F104" i="2"/>
  <c r="G104" i="2" s="1"/>
  <c r="D77" i="3" l="1"/>
  <c r="F77" i="3" s="1"/>
  <c r="G77" i="3" s="1"/>
  <c r="D106" i="2"/>
  <c r="E106" i="2" s="1"/>
  <c r="K106" i="2" s="1"/>
  <c r="C107" i="2" s="1"/>
  <c r="F105" i="2"/>
  <c r="G105" i="2" s="1"/>
  <c r="E77" i="3" l="1"/>
  <c r="K77" i="3" s="1"/>
  <c r="C78" i="3" s="1"/>
  <c r="D107" i="2"/>
  <c r="E107" i="2" s="1"/>
  <c r="K107" i="2" s="1"/>
  <c r="C108" i="2" s="1"/>
  <c r="F106" i="2"/>
  <c r="G106" i="2" s="1"/>
  <c r="D78" i="3" l="1"/>
  <c r="F78" i="3" s="1"/>
  <c r="G78" i="3" s="1"/>
  <c r="D108" i="2"/>
  <c r="E108" i="2" s="1"/>
  <c r="K108" i="2" s="1"/>
  <c r="C109" i="2" s="1"/>
  <c r="F107" i="2"/>
  <c r="G107" i="2" s="1"/>
  <c r="E78" i="3" l="1"/>
  <c r="K78" i="3" s="1"/>
  <c r="C79" i="3" s="1"/>
  <c r="D109" i="2"/>
  <c r="E109" i="2" s="1"/>
  <c r="K109" i="2" s="1"/>
  <c r="C110" i="2" s="1"/>
  <c r="F108" i="2"/>
  <c r="G108" i="2" s="1"/>
  <c r="D79" i="3" l="1"/>
  <c r="F79" i="3" s="1"/>
  <c r="G79" i="3" s="1"/>
  <c r="D110" i="2"/>
  <c r="E110" i="2" s="1"/>
  <c r="K110" i="2" s="1"/>
  <c r="C111" i="2" s="1"/>
  <c r="F109" i="2"/>
  <c r="G109" i="2" s="1"/>
  <c r="E79" i="3" l="1"/>
  <c r="K79" i="3" s="1"/>
  <c r="C80" i="3" s="1"/>
  <c r="D111" i="2"/>
  <c r="E111" i="2" s="1"/>
  <c r="K111" i="2" s="1"/>
  <c r="C112" i="2" s="1"/>
  <c r="F110" i="2"/>
  <c r="G110" i="2" s="1"/>
  <c r="D80" i="3" l="1"/>
  <c r="F80" i="3" s="1"/>
  <c r="G80" i="3" s="1"/>
  <c r="D112" i="2"/>
  <c r="E112" i="2" s="1"/>
  <c r="K112" i="2" s="1"/>
  <c r="C113" i="2" s="1"/>
  <c r="F111" i="2"/>
  <c r="G111" i="2" s="1"/>
  <c r="E80" i="3" l="1"/>
  <c r="K80" i="3" s="1"/>
  <c r="C81" i="3" s="1"/>
  <c r="D113" i="2"/>
  <c r="E113" i="2" s="1"/>
  <c r="K113" i="2" s="1"/>
  <c r="C114" i="2" s="1"/>
  <c r="F112" i="2"/>
  <c r="G112" i="2" s="1"/>
  <c r="D81" i="3" l="1"/>
  <c r="F81" i="3" s="1"/>
  <c r="G81" i="3" s="1"/>
  <c r="D114" i="2"/>
  <c r="E114" i="2" s="1"/>
  <c r="K114" i="2" s="1"/>
  <c r="C115" i="2" s="1"/>
  <c r="F113" i="2"/>
  <c r="G113" i="2" s="1"/>
  <c r="E81" i="3" l="1"/>
  <c r="K81" i="3" s="1"/>
  <c r="C82" i="3" s="1"/>
  <c r="D82" i="3" s="1"/>
  <c r="D115" i="2"/>
  <c r="E115" i="2" s="1"/>
  <c r="K115" i="2" s="1"/>
  <c r="C116" i="2" s="1"/>
  <c r="F114" i="2"/>
  <c r="G114" i="2" s="1"/>
  <c r="E82" i="3" l="1"/>
  <c r="F82" i="3"/>
  <c r="G82" i="3" s="1"/>
  <c r="D116" i="2"/>
  <c r="E116" i="2" s="1"/>
  <c r="K116" i="2" s="1"/>
  <c r="C117" i="2" s="1"/>
  <c r="F115" i="2"/>
  <c r="G115" i="2" s="1"/>
  <c r="K82" i="3" l="1"/>
  <c r="C83" i="3" s="1"/>
  <c r="D83" i="3" s="1"/>
  <c r="D117" i="2"/>
  <c r="E117" i="2" s="1"/>
  <c r="K117" i="2" s="1"/>
  <c r="C118" i="2" s="1"/>
  <c r="F116" i="2"/>
  <c r="G116" i="2" s="1"/>
  <c r="E83" i="3" l="1"/>
  <c r="F83" i="3"/>
  <c r="G83" i="3" s="1"/>
  <c r="D118" i="2"/>
  <c r="E118" i="2" s="1"/>
  <c r="K118" i="2" s="1"/>
  <c r="C119" i="2" s="1"/>
  <c r="F117" i="2"/>
  <c r="G117" i="2" s="1"/>
  <c r="K83" i="3" l="1"/>
  <c r="C84" i="3" s="1"/>
  <c r="D119" i="2"/>
  <c r="E119" i="2" s="1"/>
  <c r="K119" i="2" s="1"/>
  <c r="C120" i="2" s="1"/>
  <c r="F118" i="2"/>
  <c r="G118" i="2" s="1"/>
  <c r="D84" i="3" l="1"/>
  <c r="F84" i="3" s="1"/>
  <c r="G84" i="3" s="1"/>
  <c r="D120" i="2"/>
  <c r="E120" i="2" s="1"/>
  <c r="K120" i="2" s="1"/>
  <c r="C121" i="2" s="1"/>
  <c r="F119" i="2"/>
  <c r="G119" i="2" s="1"/>
  <c r="E84" i="3" l="1"/>
  <c r="K84" i="3" s="1"/>
  <c r="C85" i="3" s="1"/>
  <c r="D121" i="2"/>
  <c r="E121" i="2" s="1"/>
  <c r="K121" i="2" s="1"/>
  <c r="C122" i="2" s="1"/>
  <c r="F120" i="2"/>
  <c r="G120" i="2" s="1"/>
  <c r="D85" i="3" l="1"/>
  <c r="F85" i="3" s="1"/>
  <c r="G85" i="3" s="1"/>
  <c r="D122" i="2"/>
  <c r="E122" i="2" s="1"/>
  <c r="K122" i="2" s="1"/>
  <c r="C123" i="2" s="1"/>
  <c r="F121" i="2"/>
  <c r="G121" i="2" s="1"/>
  <c r="E85" i="3" l="1"/>
  <c r="K85" i="3" s="1"/>
  <c r="C86" i="3" s="1"/>
  <c r="D123" i="2"/>
  <c r="E123" i="2" s="1"/>
  <c r="K123" i="2" s="1"/>
  <c r="C124" i="2" s="1"/>
  <c r="F122" i="2"/>
  <c r="G122" i="2" s="1"/>
  <c r="D86" i="3" l="1"/>
  <c r="F86" i="3" s="1"/>
  <c r="G86" i="3" s="1"/>
  <c r="D124" i="2"/>
  <c r="E124" i="2" s="1"/>
  <c r="K124" i="2" s="1"/>
  <c r="C125" i="2" s="1"/>
  <c r="F123" i="2"/>
  <c r="G123" i="2" s="1"/>
  <c r="E86" i="3" l="1"/>
  <c r="K86" i="3" s="1"/>
  <c r="C87" i="3" s="1"/>
  <c r="D125" i="2"/>
  <c r="E125" i="2" s="1"/>
  <c r="K125" i="2" s="1"/>
  <c r="C126" i="2" s="1"/>
  <c r="F124" i="2"/>
  <c r="G124" i="2" s="1"/>
  <c r="D87" i="3" l="1"/>
  <c r="F87" i="3" s="1"/>
  <c r="G87" i="3" s="1"/>
  <c r="D126" i="2"/>
  <c r="E126" i="2" s="1"/>
  <c r="K126" i="2" s="1"/>
  <c r="C127" i="2" s="1"/>
  <c r="F125" i="2"/>
  <c r="G125" i="2" s="1"/>
  <c r="E87" i="3" l="1"/>
  <c r="K87" i="3" s="1"/>
  <c r="C88" i="3" s="1"/>
  <c r="D127" i="2"/>
  <c r="E127" i="2" s="1"/>
  <c r="K127" i="2" s="1"/>
  <c r="C128" i="2" s="1"/>
  <c r="F126" i="2"/>
  <c r="G126" i="2" s="1"/>
  <c r="D88" i="3" l="1"/>
  <c r="F88" i="3" s="1"/>
  <c r="G88" i="3" s="1"/>
  <c r="D128" i="2"/>
  <c r="E128" i="2" s="1"/>
  <c r="K128" i="2" s="1"/>
  <c r="C129" i="2" s="1"/>
  <c r="F127" i="2"/>
  <c r="G127" i="2" s="1"/>
  <c r="E88" i="3" l="1"/>
  <c r="K88" i="3" s="1"/>
  <c r="C89" i="3" s="1"/>
  <c r="D129" i="2"/>
  <c r="E129" i="2" s="1"/>
  <c r="K129" i="2" s="1"/>
  <c r="C130" i="2" s="1"/>
  <c r="F128" i="2"/>
  <c r="G128" i="2" s="1"/>
  <c r="D89" i="3" l="1"/>
  <c r="F89" i="3" s="1"/>
  <c r="G89" i="3" s="1"/>
  <c r="D130" i="2"/>
  <c r="E130" i="2" s="1"/>
  <c r="K130" i="2" s="1"/>
  <c r="C131" i="2" s="1"/>
  <c r="F129" i="2"/>
  <c r="G129" i="2" s="1"/>
  <c r="E89" i="3" l="1"/>
  <c r="K89" i="3" s="1"/>
  <c r="C90" i="3" s="1"/>
  <c r="D131" i="2"/>
  <c r="E131" i="2" s="1"/>
  <c r="K131" i="2" s="1"/>
  <c r="C132" i="2" s="1"/>
  <c r="F130" i="2"/>
  <c r="G130" i="2" s="1"/>
  <c r="D90" i="3" l="1"/>
  <c r="F90" i="3" s="1"/>
  <c r="G90" i="3" s="1"/>
  <c r="D132" i="2"/>
  <c r="E132" i="2" s="1"/>
  <c r="K132" i="2" s="1"/>
  <c r="C133" i="2" s="1"/>
  <c r="F131" i="2"/>
  <c r="G131" i="2" s="1"/>
  <c r="E90" i="3" l="1"/>
  <c r="K90" i="3" s="1"/>
  <c r="C91" i="3" s="1"/>
  <c r="D133" i="2"/>
  <c r="E133" i="2" s="1"/>
  <c r="K133" i="2" s="1"/>
  <c r="C134" i="2" s="1"/>
  <c r="F132" i="2"/>
  <c r="G132" i="2" s="1"/>
  <c r="D91" i="3" l="1"/>
  <c r="F91" i="3" s="1"/>
  <c r="G91" i="3" s="1"/>
  <c r="D134" i="2"/>
  <c r="E134" i="2" s="1"/>
  <c r="K134" i="2" s="1"/>
  <c r="C135" i="2" s="1"/>
  <c r="F133" i="2"/>
  <c r="G133" i="2" s="1"/>
  <c r="E91" i="3" l="1"/>
  <c r="K91" i="3" s="1"/>
  <c r="C92" i="3" s="1"/>
  <c r="D135" i="2"/>
  <c r="E135" i="2" s="1"/>
  <c r="K135" i="2" s="1"/>
  <c r="C136" i="2" s="1"/>
  <c r="F134" i="2"/>
  <c r="G134" i="2" s="1"/>
  <c r="D92" i="3" l="1"/>
  <c r="F92" i="3" s="1"/>
  <c r="G92" i="3" s="1"/>
  <c r="D136" i="2"/>
  <c r="E136" i="2" s="1"/>
  <c r="K136" i="2" s="1"/>
  <c r="C137" i="2" s="1"/>
  <c r="F135" i="2"/>
  <c r="G135" i="2" s="1"/>
  <c r="E92" i="3" l="1"/>
  <c r="K92" i="3" s="1"/>
  <c r="C93" i="3" s="1"/>
  <c r="D137" i="2"/>
  <c r="E137" i="2" s="1"/>
  <c r="K137" i="2" s="1"/>
  <c r="C138" i="2" s="1"/>
  <c r="F136" i="2"/>
  <c r="G136" i="2" s="1"/>
  <c r="D93" i="3" l="1"/>
  <c r="F93" i="3" s="1"/>
  <c r="G93" i="3" s="1"/>
  <c r="D138" i="2"/>
  <c r="E138" i="2" s="1"/>
  <c r="K138" i="2" s="1"/>
  <c r="C139" i="2" s="1"/>
  <c r="F137" i="2"/>
  <c r="G137" i="2" s="1"/>
  <c r="E93" i="3" l="1"/>
  <c r="K93" i="3" s="1"/>
  <c r="C94" i="3" s="1"/>
  <c r="D139" i="2"/>
  <c r="E139" i="2" s="1"/>
  <c r="K139" i="2" s="1"/>
  <c r="C140" i="2" s="1"/>
  <c r="F138" i="2"/>
  <c r="G138" i="2" s="1"/>
  <c r="D94" i="3" l="1"/>
  <c r="F94" i="3" s="1"/>
  <c r="G94" i="3" s="1"/>
  <c r="D140" i="2"/>
  <c r="E140" i="2" s="1"/>
  <c r="K140" i="2" s="1"/>
  <c r="C141" i="2" s="1"/>
  <c r="F139" i="2"/>
  <c r="G139" i="2" s="1"/>
  <c r="E94" i="3" l="1"/>
  <c r="D141" i="2"/>
  <c r="E141" i="2" s="1"/>
  <c r="K141" i="2" s="1"/>
  <c r="C142" i="2" s="1"/>
  <c r="F140" i="2"/>
  <c r="G140" i="2" s="1"/>
  <c r="K94" i="3" l="1"/>
  <c r="C95" i="3" s="1"/>
  <c r="D95" i="3" s="1"/>
  <c r="D142" i="2"/>
  <c r="E142" i="2" s="1"/>
  <c r="K142" i="2" s="1"/>
  <c r="C143" i="2" s="1"/>
  <c r="F141" i="2"/>
  <c r="G141" i="2" s="1"/>
  <c r="E95" i="3" l="1"/>
  <c r="F95" i="3"/>
  <c r="G95" i="3" s="1"/>
  <c r="D143" i="2"/>
  <c r="E143" i="2" s="1"/>
  <c r="K143" i="2" s="1"/>
  <c r="C144" i="2" s="1"/>
  <c r="F142" i="2"/>
  <c r="G142" i="2" s="1"/>
  <c r="K95" i="3" l="1"/>
  <c r="C96" i="3" s="1"/>
  <c r="D96" i="3" s="1"/>
  <c r="D144" i="2"/>
  <c r="E144" i="2" s="1"/>
  <c r="K144" i="2" s="1"/>
  <c r="C145" i="2" s="1"/>
  <c r="F143" i="2"/>
  <c r="G143" i="2" s="1"/>
  <c r="E96" i="3" l="1"/>
  <c r="F96" i="3"/>
  <c r="G96" i="3" s="1"/>
  <c r="D145" i="2"/>
  <c r="E145" i="2" s="1"/>
  <c r="K145" i="2" s="1"/>
  <c r="C146" i="2" s="1"/>
  <c r="F144" i="2"/>
  <c r="G144" i="2" s="1"/>
  <c r="K96" i="3" l="1"/>
  <c r="C97" i="3" s="1"/>
  <c r="D146" i="2"/>
  <c r="E146" i="2" s="1"/>
  <c r="K146" i="2" s="1"/>
  <c r="C147" i="2" s="1"/>
  <c r="F145" i="2"/>
  <c r="G145" i="2" s="1"/>
  <c r="D97" i="3" l="1"/>
  <c r="F97" i="3" s="1"/>
  <c r="G97" i="3" s="1"/>
  <c r="D147" i="2"/>
  <c r="F146" i="2"/>
  <c r="G146" i="2" s="1"/>
  <c r="E97" i="3" l="1"/>
  <c r="K97" i="3" s="1"/>
  <c r="C98" i="3" s="1"/>
  <c r="F147" i="2"/>
  <c r="G147" i="2" s="1"/>
  <c r="E147" i="2"/>
  <c r="K147" i="2" s="1"/>
  <c r="C148" i="2" s="1"/>
  <c r="D98" i="3" l="1"/>
  <c r="F98" i="3" s="1"/>
  <c r="G98" i="3" s="1"/>
  <c r="D148" i="2"/>
  <c r="E148" i="2" s="1"/>
  <c r="K148" i="2" s="1"/>
  <c r="C149" i="2" s="1"/>
  <c r="E98" i="3" l="1"/>
  <c r="K98" i="3" s="1"/>
  <c r="C99" i="3" s="1"/>
  <c r="D149" i="2"/>
  <c r="E149" i="2" s="1"/>
  <c r="K149" i="2" s="1"/>
  <c r="C150" i="2" s="1"/>
  <c r="F148" i="2"/>
  <c r="G148" i="2" s="1"/>
  <c r="D99" i="3" l="1"/>
  <c r="F99" i="3" s="1"/>
  <c r="G99" i="3" s="1"/>
  <c r="D150" i="2"/>
  <c r="E150" i="2" s="1"/>
  <c r="K150" i="2" s="1"/>
  <c r="C151" i="2" s="1"/>
  <c r="F149" i="2"/>
  <c r="G149" i="2" s="1"/>
  <c r="E99" i="3" l="1"/>
  <c r="K99" i="3" s="1"/>
  <c r="C100" i="3" s="1"/>
  <c r="D151" i="2"/>
  <c r="E151" i="2" s="1"/>
  <c r="K151" i="2" s="1"/>
  <c r="C152" i="2" s="1"/>
  <c r="F150" i="2"/>
  <c r="G150" i="2" s="1"/>
  <c r="D100" i="3" l="1"/>
  <c r="F100" i="3" s="1"/>
  <c r="G100" i="3" s="1"/>
  <c r="D152" i="2"/>
  <c r="E152" i="2" s="1"/>
  <c r="K152" i="2" s="1"/>
  <c r="C153" i="2" s="1"/>
  <c r="F151" i="2"/>
  <c r="G151" i="2" s="1"/>
  <c r="E100" i="3" l="1"/>
  <c r="K100" i="3" s="1"/>
  <c r="C101" i="3" s="1"/>
  <c r="D101" i="3" s="1"/>
  <c r="D153" i="2"/>
  <c r="E153" i="2" s="1"/>
  <c r="K153" i="2" s="1"/>
  <c r="C154" i="2" s="1"/>
  <c r="F152" i="2"/>
  <c r="G152" i="2" s="1"/>
  <c r="E101" i="3" l="1"/>
  <c r="F101" i="3"/>
  <c r="G101" i="3" s="1"/>
  <c r="D154" i="2"/>
  <c r="E154" i="2" s="1"/>
  <c r="K154" i="2" s="1"/>
  <c r="C155" i="2" s="1"/>
  <c r="F153" i="2"/>
  <c r="G153" i="2" s="1"/>
  <c r="K101" i="3" l="1"/>
  <c r="C102" i="3" s="1"/>
  <c r="D155" i="2"/>
  <c r="E155" i="2" s="1"/>
  <c r="K155" i="2" s="1"/>
  <c r="C156" i="2" s="1"/>
  <c r="F154" i="2"/>
  <c r="G154" i="2" s="1"/>
  <c r="D102" i="3" l="1"/>
  <c r="F102" i="3" s="1"/>
  <c r="G102" i="3" s="1"/>
  <c r="D156" i="2"/>
  <c r="E156" i="2" s="1"/>
  <c r="K156" i="2" s="1"/>
  <c r="C157" i="2" s="1"/>
  <c r="F155" i="2"/>
  <c r="G155" i="2" s="1"/>
  <c r="E102" i="3" l="1"/>
  <c r="K102" i="3" s="1"/>
  <c r="C103" i="3" s="1"/>
  <c r="D157" i="2"/>
  <c r="E157" i="2" s="1"/>
  <c r="K157" i="2" s="1"/>
  <c r="C158" i="2" s="1"/>
  <c r="F156" i="2"/>
  <c r="G156" i="2" s="1"/>
  <c r="D103" i="3" l="1"/>
  <c r="F103" i="3" s="1"/>
  <c r="G103" i="3" s="1"/>
  <c r="D158" i="2"/>
  <c r="E158" i="2" s="1"/>
  <c r="K158" i="2" s="1"/>
  <c r="C159" i="2" s="1"/>
  <c r="F157" i="2"/>
  <c r="G157" i="2" s="1"/>
  <c r="E103" i="3" l="1"/>
  <c r="K103" i="3" s="1"/>
  <c r="C104" i="3" s="1"/>
  <c r="D159" i="2"/>
  <c r="E159" i="2" s="1"/>
  <c r="K159" i="2" s="1"/>
  <c r="C160" i="2" s="1"/>
  <c r="F158" i="2"/>
  <c r="G158" i="2" s="1"/>
  <c r="D104" i="3" l="1"/>
  <c r="F104" i="3" s="1"/>
  <c r="G104" i="3" s="1"/>
  <c r="D160" i="2"/>
  <c r="E160" i="2" s="1"/>
  <c r="K160" i="2" s="1"/>
  <c r="C161" i="2" s="1"/>
  <c r="F159" i="2"/>
  <c r="G159" i="2" s="1"/>
  <c r="E104" i="3" l="1"/>
  <c r="K104" i="3" s="1"/>
  <c r="C105" i="3" s="1"/>
  <c r="D161" i="2"/>
  <c r="E161" i="2" s="1"/>
  <c r="K161" i="2" s="1"/>
  <c r="C162" i="2" s="1"/>
  <c r="F160" i="2"/>
  <c r="G160" i="2" s="1"/>
  <c r="D105" i="3" l="1"/>
  <c r="F105" i="3" s="1"/>
  <c r="G105" i="3" s="1"/>
  <c r="D162" i="2"/>
  <c r="E162" i="2" s="1"/>
  <c r="K162" i="2" s="1"/>
  <c r="C163" i="2" s="1"/>
  <c r="F161" i="2"/>
  <c r="G161" i="2" s="1"/>
  <c r="E105" i="3" l="1"/>
  <c r="K105" i="3" s="1"/>
  <c r="C106" i="3" s="1"/>
  <c r="D163" i="2"/>
  <c r="E163" i="2" s="1"/>
  <c r="K163" i="2" s="1"/>
  <c r="C164" i="2" s="1"/>
  <c r="F162" i="2"/>
  <c r="G162" i="2" s="1"/>
  <c r="D106" i="3" l="1"/>
  <c r="F106" i="3" s="1"/>
  <c r="G106" i="3" s="1"/>
  <c r="D164" i="2"/>
  <c r="E164" i="2" s="1"/>
  <c r="K164" i="2" s="1"/>
  <c r="C165" i="2" s="1"/>
  <c r="F163" i="2"/>
  <c r="G163" i="2" s="1"/>
  <c r="E106" i="3" l="1"/>
  <c r="K106" i="3" s="1"/>
  <c r="C107" i="3" s="1"/>
  <c r="D165" i="2"/>
  <c r="E165" i="2" s="1"/>
  <c r="K165" i="2" s="1"/>
  <c r="C166" i="2" s="1"/>
  <c r="F164" i="2"/>
  <c r="G164" i="2" s="1"/>
  <c r="D107" i="3" l="1"/>
  <c r="F107" i="3" s="1"/>
  <c r="G107" i="3" s="1"/>
  <c r="D166" i="2"/>
  <c r="E166" i="2" s="1"/>
  <c r="K166" i="2" s="1"/>
  <c r="C167" i="2" s="1"/>
  <c r="F165" i="2"/>
  <c r="G165" i="2" s="1"/>
  <c r="E107" i="3" l="1"/>
  <c r="K107" i="3" s="1"/>
  <c r="C108" i="3" s="1"/>
  <c r="D167" i="2"/>
  <c r="E167" i="2" s="1"/>
  <c r="K167" i="2" s="1"/>
  <c r="C168" i="2" s="1"/>
  <c r="F166" i="2"/>
  <c r="G166" i="2" s="1"/>
  <c r="D108" i="3" l="1"/>
  <c r="F108" i="3" s="1"/>
  <c r="G108" i="3" s="1"/>
  <c r="D168" i="2"/>
  <c r="E168" i="2" s="1"/>
  <c r="K168" i="2" s="1"/>
  <c r="C169" i="2" s="1"/>
  <c r="F167" i="2"/>
  <c r="G167" i="2" s="1"/>
  <c r="E108" i="3" l="1"/>
  <c r="K108" i="3" s="1"/>
  <c r="C109" i="3" s="1"/>
  <c r="D169" i="2"/>
  <c r="E169" i="2" s="1"/>
  <c r="K169" i="2" s="1"/>
  <c r="C170" i="2" s="1"/>
  <c r="F168" i="2"/>
  <c r="G168" i="2" s="1"/>
  <c r="D109" i="3" l="1"/>
  <c r="F109" i="3" s="1"/>
  <c r="G109" i="3" s="1"/>
  <c r="D170" i="2"/>
  <c r="E170" i="2" s="1"/>
  <c r="K170" i="2" s="1"/>
  <c r="C171" i="2" s="1"/>
  <c r="F169" i="2"/>
  <c r="G169" i="2" s="1"/>
  <c r="E109" i="3" l="1"/>
  <c r="D171" i="2"/>
  <c r="E171" i="2" s="1"/>
  <c r="K171" i="2" s="1"/>
  <c r="C172" i="2" s="1"/>
  <c r="F170" i="2"/>
  <c r="G170" i="2" s="1"/>
  <c r="K109" i="3" l="1"/>
  <c r="C110" i="3" s="1"/>
  <c r="D172" i="2"/>
  <c r="E172" i="2" s="1"/>
  <c r="K172" i="2" s="1"/>
  <c r="C173" i="2" s="1"/>
  <c r="F171" i="2"/>
  <c r="G171" i="2" s="1"/>
  <c r="D110" i="3" l="1"/>
  <c r="F110" i="3" s="1"/>
  <c r="G110" i="3" s="1"/>
  <c r="D173" i="2"/>
  <c r="E173" i="2" s="1"/>
  <c r="K173" i="2" s="1"/>
  <c r="C174" i="2" s="1"/>
  <c r="F172" i="2"/>
  <c r="G172" i="2" s="1"/>
  <c r="E110" i="3" l="1"/>
  <c r="K110" i="3" s="1"/>
  <c r="C111" i="3" s="1"/>
  <c r="D174" i="2"/>
  <c r="E174" i="2" s="1"/>
  <c r="K174" i="2" s="1"/>
  <c r="C175" i="2" s="1"/>
  <c r="F173" i="2"/>
  <c r="G173" i="2" s="1"/>
  <c r="D111" i="3" l="1"/>
  <c r="F111" i="3" s="1"/>
  <c r="G111" i="3" s="1"/>
  <c r="D175" i="2"/>
  <c r="E175" i="2" s="1"/>
  <c r="K175" i="2" s="1"/>
  <c r="C176" i="2" s="1"/>
  <c r="F174" i="2"/>
  <c r="G174" i="2" s="1"/>
  <c r="E111" i="3" l="1"/>
  <c r="K111" i="3" s="1"/>
  <c r="C112" i="3" s="1"/>
  <c r="D176" i="2"/>
  <c r="E176" i="2" s="1"/>
  <c r="K176" i="2" s="1"/>
  <c r="C177" i="2" s="1"/>
  <c r="F175" i="2"/>
  <c r="G175" i="2" s="1"/>
  <c r="D112" i="3" l="1"/>
  <c r="F112" i="3" s="1"/>
  <c r="G112" i="3" s="1"/>
  <c r="D177" i="2"/>
  <c r="E177" i="2" s="1"/>
  <c r="K177" i="2" s="1"/>
  <c r="C178" i="2" s="1"/>
  <c r="F176" i="2"/>
  <c r="G176" i="2" s="1"/>
  <c r="E112" i="3" l="1"/>
  <c r="K112" i="3" s="1"/>
  <c r="C113" i="3" s="1"/>
  <c r="D178" i="2"/>
  <c r="E178" i="2" s="1"/>
  <c r="K178" i="2" s="1"/>
  <c r="C179" i="2" s="1"/>
  <c r="F177" i="2"/>
  <c r="G177" i="2" s="1"/>
  <c r="D113" i="3" l="1"/>
  <c r="F113" i="3" s="1"/>
  <c r="G113" i="3" s="1"/>
  <c r="D179" i="2"/>
  <c r="E179" i="2" s="1"/>
  <c r="K179" i="2" s="1"/>
  <c r="C180" i="2" s="1"/>
  <c r="F178" i="2"/>
  <c r="G178" i="2" s="1"/>
  <c r="E113" i="3" l="1"/>
  <c r="K113" i="3" s="1"/>
  <c r="C114" i="3" s="1"/>
  <c r="D180" i="2"/>
  <c r="E180" i="2" s="1"/>
  <c r="K180" i="2" s="1"/>
  <c r="C181" i="2" s="1"/>
  <c r="F179" i="2"/>
  <c r="G179" i="2" s="1"/>
  <c r="D114" i="3" l="1"/>
  <c r="F114" i="3" s="1"/>
  <c r="G114" i="3" s="1"/>
  <c r="D181" i="2"/>
  <c r="E181" i="2" s="1"/>
  <c r="K181" i="2" s="1"/>
  <c r="C182" i="2" s="1"/>
  <c r="F180" i="2"/>
  <c r="G180" i="2" s="1"/>
  <c r="E114" i="3" l="1"/>
  <c r="K114" i="3" s="1"/>
  <c r="C115" i="3" s="1"/>
  <c r="D115" i="3" s="1"/>
  <c r="D182" i="2"/>
  <c r="E182" i="2" s="1"/>
  <c r="K182" i="2" s="1"/>
  <c r="C183" i="2" s="1"/>
  <c r="F181" i="2"/>
  <c r="G181" i="2" s="1"/>
  <c r="E115" i="3" l="1"/>
  <c r="F115" i="3"/>
  <c r="G115" i="3" s="1"/>
  <c r="D183" i="2"/>
  <c r="E183" i="2" s="1"/>
  <c r="K183" i="2" s="1"/>
  <c r="C184" i="2" s="1"/>
  <c r="F182" i="2"/>
  <c r="G182" i="2" s="1"/>
  <c r="K115" i="3" l="1"/>
  <c r="C116" i="3" s="1"/>
  <c r="D184" i="2"/>
  <c r="E184" i="2" s="1"/>
  <c r="K184" i="2" s="1"/>
  <c r="C185" i="2" s="1"/>
  <c r="F183" i="2"/>
  <c r="G183" i="2" s="1"/>
  <c r="D116" i="3" l="1"/>
  <c r="F116" i="3" s="1"/>
  <c r="G116" i="3" s="1"/>
  <c r="D185" i="2"/>
  <c r="E185" i="2" s="1"/>
  <c r="K185" i="2" s="1"/>
  <c r="C186" i="2" s="1"/>
  <c r="F184" i="2"/>
  <c r="G184" i="2" s="1"/>
  <c r="E116" i="3" l="1"/>
  <c r="K116" i="3" s="1"/>
  <c r="C117" i="3" s="1"/>
  <c r="D186" i="2"/>
  <c r="E186" i="2" s="1"/>
  <c r="K186" i="2" s="1"/>
  <c r="C187" i="2" s="1"/>
  <c r="F185" i="2"/>
  <c r="G185" i="2" s="1"/>
  <c r="D117" i="3" l="1"/>
  <c r="F117" i="3" s="1"/>
  <c r="G117" i="3" s="1"/>
  <c r="D187" i="2"/>
  <c r="E187" i="2" s="1"/>
  <c r="K187" i="2" s="1"/>
  <c r="C188" i="2" s="1"/>
  <c r="F186" i="2"/>
  <c r="G186" i="2" s="1"/>
  <c r="E117" i="3" l="1"/>
  <c r="D188" i="2"/>
  <c r="E188" i="2" s="1"/>
  <c r="K188" i="2" s="1"/>
  <c r="C189" i="2" s="1"/>
  <c r="F187" i="2"/>
  <c r="G187" i="2" s="1"/>
  <c r="K117" i="3" l="1"/>
  <c r="C118" i="3" s="1"/>
  <c r="D189" i="2"/>
  <c r="E189" i="2" s="1"/>
  <c r="K189" i="2" s="1"/>
  <c r="C190" i="2" s="1"/>
  <c r="F188" i="2"/>
  <c r="G188" i="2" s="1"/>
  <c r="D118" i="3" l="1"/>
  <c r="F118" i="3" s="1"/>
  <c r="G118" i="3" s="1"/>
  <c r="D190" i="2"/>
  <c r="E190" i="2" s="1"/>
  <c r="K190" i="2" s="1"/>
  <c r="C191" i="2" s="1"/>
  <c r="F189" i="2"/>
  <c r="G189" i="2" s="1"/>
  <c r="E118" i="3" l="1"/>
  <c r="K118" i="3" s="1"/>
  <c r="C119" i="3" s="1"/>
  <c r="D191" i="2"/>
  <c r="E191" i="2" s="1"/>
  <c r="K191" i="2" s="1"/>
  <c r="C192" i="2" s="1"/>
  <c r="F190" i="2"/>
  <c r="G190" i="2" s="1"/>
  <c r="D119" i="3" l="1"/>
  <c r="F119" i="3" s="1"/>
  <c r="G119" i="3" s="1"/>
  <c r="D192" i="2"/>
  <c r="E192" i="2" s="1"/>
  <c r="K192" i="2" s="1"/>
  <c r="C193" i="2" s="1"/>
  <c r="F191" i="2"/>
  <c r="G191" i="2" s="1"/>
  <c r="E119" i="3" l="1"/>
  <c r="K119" i="3" s="1"/>
  <c r="C120" i="3" s="1"/>
  <c r="D193" i="2"/>
  <c r="E193" i="2" s="1"/>
  <c r="K193" i="2" s="1"/>
  <c r="C194" i="2" s="1"/>
  <c r="F192" i="2"/>
  <c r="G192" i="2" s="1"/>
  <c r="D120" i="3" l="1"/>
  <c r="F120" i="3" s="1"/>
  <c r="G120" i="3" s="1"/>
  <c r="D194" i="2"/>
  <c r="E194" i="2" s="1"/>
  <c r="K194" i="2" s="1"/>
  <c r="C195" i="2" s="1"/>
  <c r="F193" i="2"/>
  <c r="G193" i="2" s="1"/>
  <c r="E120" i="3" l="1"/>
  <c r="K120" i="3" s="1"/>
  <c r="C121" i="3" s="1"/>
  <c r="D195" i="2"/>
  <c r="E195" i="2" s="1"/>
  <c r="K195" i="2" s="1"/>
  <c r="C196" i="2" s="1"/>
  <c r="F194" i="2"/>
  <c r="G194" i="2" s="1"/>
  <c r="D121" i="3" l="1"/>
  <c r="F121" i="3" s="1"/>
  <c r="G121" i="3" s="1"/>
  <c r="D196" i="2"/>
  <c r="E196" i="2" s="1"/>
  <c r="K196" i="2" s="1"/>
  <c r="C197" i="2" s="1"/>
  <c r="F195" i="2"/>
  <c r="G195" i="2" s="1"/>
  <c r="E121" i="3" l="1"/>
  <c r="K121" i="3" s="1"/>
  <c r="C122" i="3" s="1"/>
  <c r="D197" i="2"/>
  <c r="E197" i="2" s="1"/>
  <c r="K197" i="2" s="1"/>
  <c r="C198" i="2" s="1"/>
  <c r="F196" i="2"/>
  <c r="G196" i="2" s="1"/>
  <c r="D122" i="3" l="1"/>
  <c r="F122" i="3" s="1"/>
  <c r="G122" i="3" s="1"/>
  <c r="D198" i="2"/>
  <c r="E198" i="2" s="1"/>
  <c r="K198" i="2" s="1"/>
  <c r="C199" i="2" s="1"/>
  <c r="F197" i="2"/>
  <c r="G197" i="2" s="1"/>
  <c r="E122" i="3" l="1"/>
  <c r="K122" i="3" s="1"/>
  <c r="C123" i="3" s="1"/>
  <c r="D199" i="2"/>
  <c r="E199" i="2" s="1"/>
  <c r="K199" i="2" s="1"/>
  <c r="C200" i="2" s="1"/>
  <c r="F198" i="2"/>
  <c r="G198" i="2" s="1"/>
  <c r="D123" i="3" l="1"/>
  <c r="F123" i="3" s="1"/>
  <c r="G123" i="3" s="1"/>
  <c r="D200" i="2"/>
  <c r="E200" i="2" s="1"/>
  <c r="K200" i="2" s="1"/>
  <c r="C201" i="2" s="1"/>
  <c r="F199" i="2"/>
  <c r="G199" i="2" s="1"/>
  <c r="E123" i="3" l="1"/>
  <c r="K123" i="3" s="1"/>
  <c r="C124" i="3" s="1"/>
  <c r="D201" i="2"/>
  <c r="E201" i="2" s="1"/>
  <c r="K201" i="2" s="1"/>
  <c r="C202" i="2" s="1"/>
  <c r="F200" i="2"/>
  <c r="G200" i="2" s="1"/>
  <c r="D124" i="3" l="1"/>
  <c r="F124" i="3" s="1"/>
  <c r="G124" i="3" s="1"/>
  <c r="D202" i="2"/>
  <c r="E202" i="2" s="1"/>
  <c r="K202" i="2" s="1"/>
  <c r="C203" i="2" s="1"/>
  <c r="F201" i="2"/>
  <c r="G201" i="2" s="1"/>
  <c r="E124" i="3" l="1"/>
  <c r="K124" i="3" s="1"/>
  <c r="C125" i="3" s="1"/>
  <c r="D203" i="2"/>
  <c r="E203" i="2" s="1"/>
  <c r="K203" i="2" s="1"/>
  <c r="C204" i="2" s="1"/>
  <c r="F202" i="2"/>
  <c r="G202" i="2" s="1"/>
  <c r="D125" i="3" l="1"/>
  <c r="F125" i="3" s="1"/>
  <c r="G125" i="3" s="1"/>
  <c r="D204" i="2"/>
  <c r="E204" i="2" s="1"/>
  <c r="K204" i="2" s="1"/>
  <c r="C205" i="2" s="1"/>
  <c r="F203" i="2"/>
  <c r="G203" i="2" s="1"/>
  <c r="E125" i="3" l="1"/>
  <c r="K125" i="3" s="1"/>
  <c r="C126" i="3" s="1"/>
  <c r="D205" i="2"/>
  <c r="E205" i="2" s="1"/>
  <c r="K205" i="2" s="1"/>
  <c r="C206" i="2" s="1"/>
  <c r="F204" i="2"/>
  <c r="G204" i="2" s="1"/>
  <c r="D126" i="3" l="1"/>
  <c r="F126" i="3" s="1"/>
  <c r="G126" i="3" s="1"/>
  <c r="D206" i="2"/>
  <c r="E206" i="2" s="1"/>
  <c r="K206" i="2" s="1"/>
  <c r="C207" i="2" s="1"/>
  <c r="F205" i="2"/>
  <c r="G205" i="2" s="1"/>
  <c r="E126" i="3" l="1"/>
  <c r="K126" i="3" s="1"/>
  <c r="C127" i="3" s="1"/>
  <c r="D207" i="2"/>
  <c r="E207" i="2" s="1"/>
  <c r="K207" i="2" s="1"/>
  <c r="C208" i="2" s="1"/>
  <c r="F206" i="2"/>
  <c r="G206" i="2" s="1"/>
  <c r="D127" i="3" l="1"/>
  <c r="F127" i="3" s="1"/>
  <c r="G127" i="3" s="1"/>
  <c r="D208" i="2"/>
  <c r="E208" i="2" s="1"/>
  <c r="K208" i="2" s="1"/>
  <c r="C209" i="2" s="1"/>
  <c r="F207" i="2"/>
  <c r="G207" i="2" s="1"/>
  <c r="E127" i="3" l="1"/>
  <c r="D209" i="2"/>
  <c r="E209" i="2" s="1"/>
  <c r="K209" i="2" s="1"/>
  <c r="C210" i="2" s="1"/>
  <c r="F208" i="2"/>
  <c r="G208" i="2" s="1"/>
  <c r="K127" i="3" l="1"/>
  <c r="C128" i="3" s="1"/>
  <c r="D210" i="2"/>
  <c r="E210" i="2" s="1"/>
  <c r="K210" i="2" s="1"/>
  <c r="C211" i="2" s="1"/>
  <c r="F209" i="2"/>
  <c r="G209" i="2" s="1"/>
  <c r="D128" i="3" l="1"/>
  <c r="F128" i="3" s="1"/>
  <c r="G128" i="3" s="1"/>
  <c r="D211" i="2"/>
  <c r="E211" i="2" s="1"/>
  <c r="K211" i="2" s="1"/>
  <c r="C212" i="2" s="1"/>
  <c r="F210" i="2"/>
  <c r="G210" i="2" s="1"/>
  <c r="E128" i="3" l="1"/>
  <c r="K128" i="3" s="1"/>
  <c r="C129" i="3" s="1"/>
  <c r="D212" i="2"/>
  <c r="E212" i="2" s="1"/>
  <c r="K212" i="2" s="1"/>
  <c r="C213" i="2" s="1"/>
  <c r="F211" i="2"/>
  <c r="G211" i="2" s="1"/>
  <c r="D129" i="3" l="1"/>
  <c r="F129" i="3" s="1"/>
  <c r="G129" i="3" s="1"/>
  <c r="D213" i="2"/>
  <c r="E213" i="2" s="1"/>
  <c r="K213" i="2" s="1"/>
  <c r="C214" i="2" s="1"/>
  <c r="F212" i="2"/>
  <c r="G212" i="2" s="1"/>
  <c r="E129" i="3" l="1"/>
  <c r="K129" i="3" s="1"/>
  <c r="C130" i="3" s="1"/>
  <c r="D214" i="2"/>
  <c r="E214" i="2" s="1"/>
  <c r="K214" i="2" s="1"/>
  <c r="C215" i="2" s="1"/>
  <c r="F213" i="2"/>
  <c r="G213" i="2" s="1"/>
  <c r="D130" i="3" l="1"/>
  <c r="F130" i="3" s="1"/>
  <c r="G130" i="3" s="1"/>
  <c r="D215" i="2"/>
  <c r="E215" i="2" s="1"/>
  <c r="K215" i="2" s="1"/>
  <c r="C216" i="2" s="1"/>
  <c r="F214" i="2"/>
  <c r="G214" i="2" s="1"/>
  <c r="E130" i="3" l="1"/>
  <c r="K130" i="3" s="1"/>
  <c r="C131" i="3" s="1"/>
  <c r="D216" i="2"/>
  <c r="E216" i="2" s="1"/>
  <c r="K216" i="2" s="1"/>
  <c r="C217" i="2" s="1"/>
  <c r="F215" i="2"/>
  <c r="G215" i="2" s="1"/>
  <c r="D131" i="3" l="1"/>
  <c r="F131" i="3" s="1"/>
  <c r="G131" i="3" s="1"/>
  <c r="D217" i="2"/>
  <c r="E217" i="2" s="1"/>
  <c r="K217" i="2" s="1"/>
  <c r="C218" i="2" s="1"/>
  <c r="F216" i="2"/>
  <c r="G216" i="2" s="1"/>
  <c r="E131" i="3" l="1"/>
  <c r="D218" i="2"/>
  <c r="E218" i="2" s="1"/>
  <c r="K218" i="2" s="1"/>
  <c r="C219" i="2" s="1"/>
  <c r="F217" i="2"/>
  <c r="G217" i="2" s="1"/>
  <c r="K131" i="3" l="1"/>
  <c r="C132" i="3" s="1"/>
  <c r="D219" i="2"/>
  <c r="E219" i="2" s="1"/>
  <c r="K219" i="2" s="1"/>
  <c r="C220" i="2" s="1"/>
  <c r="F218" i="2"/>
  <c r="G218" i="2" s="1"/>
  <c r="D132" i="3" l="1"/>
  <c r="F132" i="3" s="1"/>
  <c r="G132" i="3" s="1"/>
  <c r="D220" i="2"/>
  <c r="E220" i="2" s="1"/>
  <c r="K220" i="2" s="1"/>
  <c r="C221" i="2" s="1"/>
  <c r="F219" i="2"/>
  <c r="G219" i="2" s="1"/>
  <c r="E132" i="3" l="1"/>
  <c r="D221" i="2"/>
  <c r="E221" i="2" s="1"/>
  <c r="K221" i="2" s="1"/>
  <c r="C222" i="2" s="1"/>
  <c r="F220" i="2"/>
  <c r="G220" i="2" s="1"/>
  <c r="K132" i="3" l="1"/>
  <c r="C133" i="3" s="1"/>
  <c r="D222" i="2"/>
  <c r="E222" i="2" s="1"/>
  <c r="K222" i="2" s="1"/>
  <c r="C223" i="2" s="1"/>
  <c r="F221" i="2"/>
  <c r="G221" i="2" s="1"/>
  <c r="D133" i="3" l="1"/>
  <c r="F133" i="3" s="1"/>
  <c r="G133" i="3" s="1"/>
  <c r="D223" i="2"/>
  <c r="E223" i="2" s="1"/>
  <c r="K223" i="2" s="1"/>
  <c r="C224" i="2" s="1"/>
  <c r="F222" i="2"/>
  <c r="G222" i="2" s="1"/>
  <c r="E133" i="3" l="1"/>
  <c r="K133" i="3" s="1"/>
  <c r="C134" i="3" s="1"/>
  <c r="D224" i="2"/>
  <c r="F224" i="2" s="1"/>
  <c r="F223" i="2"/>
  <c r="G223" i="2" s="1"/>
  <c r="D134" i="3" l="1"/>
  <c r="F134" i="3" s="1"/>
  <c r="G134" i="3" s="1"/>
  <c r="G224" i="2"/>
  <c r="E224" i="2"/>
  <c r="K224" i="2" s="1"/>
  <c r="C225" i="2" s="1"/>
  <c r="E134" i="3" l="1"/>
  <c r="K134" i="3" s="1"/>
  <c r="C135" i="3" s="1"/>
  <c r="D225" i="2"/>
  <c r="E225" i="2" s="1"/>
  <c r="K225" i="2" s="1"/>
  <c r="C226" i="2" s="1"/>
  <c r="D135" i="3" l="1"/>
  <c r="F135" i="3" s="1"/>
  <c r="G135" i="3" s="1"/>
  <c r="D226" i="2"/>
  <c r="E226" i="2" s="1"/>
  <c r="K226" i="2" s="1"/>
  <c r="C227" i="2" s="1"/>
  <c r="F225" i="2"/>
  <c r="G225" i="2" s="1"/>
  <c r="E135" i="3" l="1"/>
  <c r="K135" i="3" s="1"/>
  <c r="C136" i="3" s="1"/>
  <c r="D227" i="2"/>
  <c r="F227" i="2" s="1"/>
  <c r="F226" i="2"/>
  <c r="G226" i="2" s="1"/>
  <c r="D136" i="3" l="1"/>
  <c r="F136" i="3" s="1"/>
  <c r="G136" i="3" s="1"/>
  <c r="G227" i="2"/>
  <c r="E227" i="2"/>
  <c r="K227" i="2" s="1"/>
  <c r="C228" i="2" s="1"/>
  <c r="D228" i="2" s="1"/>
  <c r="F228" i="2" s="1"/>
  <c r="E136" i="3" l="1"/>
  <c r="K136" i="3" s="1"/>
  <c r="C137" i="3" s="1"/>
  <c r="E228" i="2"/>
  <c r="K228" i="2" s="1"/>
  <c r="C229" i="2" s="1"/>
  <c r="D229" i="2" s="1"/>
  <c r="F229" i="2" s="1"/>
  <c r="G228" i="2"/>
  <c r="D137" i="3" l="1"/>
  <c r="F137" i="3" s="1"/>
  <c r="G137" i="3" s="1"/>
  <c r="E229" i="2"/>
  <c r="K229" i="2" s="1"/>
  <c r="C230" i="2" s="1"/>
  <c r="D230" i="2" s="1"/>
  <c r="F230" i="2" s="1"/>
  <c r="G229" i="2"/>
  <c r="E137" i="3" l="1"/>
  <c r="K137" i="3" s="1"/>
  <c r="C138" i="3" s="1"/>
  <c r="E230" i="2"/>
  <c r="K230" i="2" s="1"/>
  <c r="C231" i="2" s="1"/>
  <c r="D231" i="2" s="1"/>
  <c r="F231" i="2" s="1"/>
  <c r="G230" i="2"/>
  <c r="D138" i="3" l="1"/>
  <c r="F138" i="3" s="1"/>
  <c r="G138" i="3" s="1"/>
  <c r="E231" i="2"/>
  <c r="K231" i="2" s="1"/>
  <c r="C232" i="2" s="1"/>
  <c r="D232" i="2" s="1"/>
  <c r="F232" i="2" s="1"/>
  <c r="G231" i="2"/>
  <c r="E138" i="3" l="1"/>
  <c r="K138" i="3" s="1"/>
  <c r="C139" i="3" s="1"/>
  <c r="G232" i="2"/>
  <c r="E232" i="2"/>
  <c r="K232" i="2" s="1"/>
  <c r="C233" i="2" s="1"/>
  <c r="D233" i="2" s="1"/>
  <c r="F233" i="2" s="1"/>
  <c r="D139" i="3" l="1"/>
  <c r="F139" i="3" s="1"/>
  <c r="G139" i="3" s="1"/>
  <c r="E233" i="2"/>
  <c r="K233" i="2" s="1"/>
  <c r="C234" i="2" s="1"/>
  <c r="D234" i="2" s="1"/>
  <c r="F234" i="2" s="1"/>
  <c r="E139" i="3" l="1"/>
  <c r="K139" i="3" s="1"/>
  <c r="C140" i="3" s="1"/>
  <c r="G233" i="2"/>
  <c r="D140" i="3" l="1"/>
  <c r="F140" i="3" s="1"/>
  <c r="G140" i="3" s="1"/>
  <c r="G234" i="2"/>
  <c r="E234" i="2"/>
  <c r="K234" i="2" s="1"/>
  <c r="C235" i="2" s="1"/>
  <c r="D235" i="2" s="1"/>
  <c r="F235" i="2" s="1"/>
  <c r="E140" i="3" l="1"/>
  <c r="K140" i="3" s="1"/>
  <c r="C141" i="3" s="1"/>
  <c r="G235" i="2"/>
  <c r="E235" i="2"/>
  <c r="K235" i="2" s="1"/>
  <c r="C236" i="2" s="1"/>
  <c r="D236" i="2" s="1"/>
  <c r="F236" i="2" s="1"/>
  <c r="D141" i="3" l="1"/>
  <c r="F141" i="3" s="1"/>
  <c r="G141" i="3" s="1"/>
  <c r="G236" i="2"/>
  <c r="E236" i="2"/>
  <c r="K236" i="2" s="1"/>
  <c r="C237" i="2" s="1"/>
  <c r="D237" i="2" s="1"/>
  <c r="F237" i="2" s="1"/>
  <c r="E141" i="3" l="1"/>
  <c r="K141" i="3" s="1"/>
  <c r="C142" i="3" s="1"/>
  <c r="E237" i="2"/>
  <c r="K237" i="2" s="1"/>
  <c r="C238" i="2" s="1"/>
  <c r="D238" i="2" s="1"/>
  <c r="F238" i="2" s="1"/>
  <c r="D142" i="3" l="1"/>
  <c r="F142" i="3" s="1"/>
  <c r="G142" i="3" s="1"/>
  <c r="G237" i="2"/>
  <c r="E142" i="3" l="1"/>
  <c r="K142" i="3" s="1"/>
  <c r="C143" i="3" s="1"/>
  <c r="G238" i="2"/>
  <c r="E238" i="2"/>
  <c r="K238" i="2" s="1"/>
  <c r="C239" i="2" s="1"/>
  <c r="D239" i="2" s="1"/>
  <c r="F239" i="2" s="1"/>
  <c r="D143" i="3" l="1"/>
  <c r="F143" i="3" s="1"/>
  <c r="G143" i="3" s="1"/>
  <c r="G239" i="2"/>
  <c r="E239" i="2"/>
  <c r="K239" i="2" s="1"/>
  <c r="C240" i="2" s="1"/>
  <c r="D240" i="2" s="1"/>
  <c r="F240" i="2" s="1"/>
  <c r="E143" i="3" l="1"/>
  <c r="K143" i="3" s="1"/>
  <c r="C144" i="3" s="1"/>
  <c r="G240" i="2"/>
  <c r="E240" i="2"/>
  <c r="K240" i="2" s="1"/>
  <c r="C241" i="2" s="1"/>
  <c r="D241" i="2" s="1"/>
  <c r="F241" i="2" s="1"/>
  <c r="D144" i="3" l="1"/>
  <c r="F144" i="3" s="1"/>
  <c r="G144" i="3" s="1"/>
  <c r="E241" i="2"/>
  <c r="K241" i="2" s="1"/>
  <c r="C242" i="2" s="1"/>
  <c r="D242" i="2" s="1"/>
  <c r="F242" i="2" s="1"/>
  <c r="E144" i="3" l="1"/>
  <c r="K144" i="3" s="1"/>
  <c r="C145" i="3" s="1"/>
  <c r="G241" i="2"/>
  <c r="D145" i="3" l="1"/>
  <c r="F145" i="3" s="1"/>
  <c r="G145" i="3" s="1"/>
  <c r="G242" i="2"/>
  <c r="E242" i="2"/>
  <c r="K242" i="2" s="1"/>
  <c r="C243" i="2" s="1"/>
  <c r="D243" i="2" s="1"/>
  <c r="F243" i="2" s="1"/>
  <c r="E145" i="3" l="1"/>
  <c r="K145" i="3" s="1"/>
  <c r="C146" i="3" s="1"/>
  <c r="E243" i="2"/>
  <c r="K243" i="2" s="1"/>
  <c r="C244" i="2" s="1"/>
  <c r="D244" i="2" s="1"/>
  <c r="F244" i="2" s="1"/>
  <c r="D146" i="3" l="1"/>
  <c r="F146" i="3" s="1"/>
  <c r="G146" i="3" s="1"/>
  <c r="G243" i="2"/>
  <c r="E146" i="3" l="1"/>
  <c r="G244" i="2"/>
  <c r="E244" i="2"/>
  <c r="K244" i="2" s="1"/>
  <c r="C245" i="2" s="1"/>
  <c r="D245" i="2" s="1"/>
  <c r="F245" i="2" s="1"/>
  <c r="K146" i="3" l="1"/>
  <c r="C147" i="3" s="1"/>
  <c r="E245" i="2"/>
  <c r="K245" i="2" s="1"/>
  <c r="C246" i="2" s="1"/>
  <c r="D246" i="2" s="1"/>
  <c r="F246" i="2" s="1"/>
  <c r="D147" i="3" l="1"/>
  <c r="F147" i="3" s="1"/>
  <c r="G147" i="3" s="1"/>
  <c r="G245" i="2"/>
  <c r="E147" i="3" l="1"/>
  <c r="K147" i="3" s="1"/>
  <c r="C148" i="3" s="1"/>
  <c r="G246" i="2"/>
  <c r="E246" i="2"/>
  <c r="K246" i="2" s="1"/>
  <c r="C247" i="2" s="1"/>
  <c r="D247" i="2" s="1"/>
  <c r="F247" i="2" s="1"/>
  <c r="D148" i="3" l="1"/>
  <c r="F148" i="3" s="1"/>
  <c r="G148" i="3" s="1"/>
  <c r="E247" i="2"/>
  <c r="K247" i="2" s="1"/>
  <c r="C248" i="2" s="1"/>
  <c r="D248" i="2" s="1"/>
  <c r="F248" i="2" s="1"/>
  <c r="E148" i="3" l="1"/>
  <c r="G247" i="2"/>
  <c r="K148" i="3" l="1"/>
  <c r="C149" i="3" s="1"/>
  <c r="G248" i="2"/>
  <c r="E248" i="2"/>
  <c r="K248" i="2" s="1"/>
  <c r="C249" i="2" s="1"/>
  <c r="D249" i="2" s="1"/>
  <c r="F249" i="2" s="1"/>
  <c r="D149" i="3" l="1"/>
  <c r="F149" i="3" s="1"/>
  <c r="G149" i="3" s="1"/>
  <c r="E249" i="2"/>
  <c r="K249" i="2" s="1"/>
  <c r="C250" i="2" s="1"/>
  <c r="D250" i="2" s="1"/>
  <c r="F250" i="2" s="1"/>
  <c r="E149" i="3" l="1"/>
  <c r="K149" i="3" s="1"/>
  <c r="C150" i="3" s="1"/>
  <c r="G249" i="2"/>
  <c r="D150" i="3" l="1"/>
  <c r="F150" i="3" s="1"/>
  <c r="G150" i="3" s="1"/>
  <c r="G250" i="2"/>
  <c r="E250" i="2"/>
  <c r="K250" i="2" s="1"/>
  <c r="C251" i="2" s="1"/>
  <c r="D251" i="2" s="1"/>
  <c r="F251" i="2" s="1"/>
  <c r="E150" i="3" l="1"/>
  <c r="K150" i="3" s="1"/>
  <c r="C151" i="3" s="1"/>
  <c r="D151" i="3" s="1"/>
  <c r="E251" i="2"/>
  <c r="K251" i="2" s="1"/>
  <c r="C252" i="2" s="1"/>
  <c r="D252" i="2" s="1"/>
  <c r="F252" i="2" s="1"/>
  <c r="E151" i="3" l="1"/>
  <c r="F151" i="3"/>
  <c r="G151" i="3" s="1"/>
  <c r="E252" i="2"/>
  <c r="K252" i="2" s="1"/>
  <c r="C253" i="2" s="1"/>
  <c r="D253" i="2" s="1"/>
  <c r="F253" i="2" s="1"/>
  <c r="G251" i="2"/>
  <c r="K151" i="3" l="1"/>
  <c r="C152" i="3" s="1"/>
  <c r="E253" i="2"/>
  <c r="K253" i="2" s="1"/>
  <c r="C254" i="2" s="1"/>
  <c r="D254" i="2" s="1"/>
  <c r="F254" i="2" s="1"/>
  <c r="G252" i="2"/>
  <c r="D152" i="3" l="1"/>
  <c r="F152" i="3" s="1"/>
  <c r="G152" i="3" s="1"/>
  <c r="G253" i="2"/>
  <c r="E254" i="2"/>
  <c r="K254" i="2" s="1"/>
  <c r="C255" i="2" s="1"/>
  <c r="D255" i="2" s="1"/>
  <c r="F255" i="2" s="1"/>
  <c r="E152" i="3" l="1"/>
  <c r="K152" i="3" s="1"/>
  <c r="C153" i="3" s="1"/>
  <c r="D153" i="3" s="1"/>
  <c r="E255" i="2"/>
  <c r="K255" i="2" s="1"/>
  <c r="C256" i="2" s="1"/>
  <c r="D256" i="2" s="1"/>
  <c r="F256" i="2" s="1"/>
  <c r="G254" i="2"/>
  <c r="E153" i="3" l="1"/>
  <c r="F153" i="3"/>
  <c r="G153" i="3" s="1"/>
  <c r="G255" i="2"/>
  <c r="K153" i="3" l="1"/>
  <c r="C154" i="3" s="1"/>
  <c r="G256" i="2"/>
  <c r="E256" i="2"/>
  <c r="K256" i="2" s="1"/>
  <c r="C257" i="2" s="1"/>
  <c r="D257" i="2" s="1"/>
  <c r="F257" i="2" s="1"/>
  <c r="D154" i="3" l="1"/>
  <c r="F154" i="3" s="1"/>
  <c r="G154" i="3" s="1"/>
  <c r="E257" i="2"/>
  <c r="K257" i="2" s="1"/>
  <c r="C258" i="2" s="1"/>
  <c r="D258" i="2" s="1"/>
  <c r="F258" i="2" s="1"/>
  <c r="E154" i="3" l="1"/>
  <c r="K154" i="3" s="1"/>
  <c r="C155" i="3" s="1"/>
  <c r="G257" i="2"/>
  <c r="D155" i="3" l="1"/>
  <c r="F155" i="3" s="1"/>
  <c r="G155" i="3" s="1"/>
  <c r="G258" i="2"/>
  <c r="E258" i="2"/>
  <c r="K258" i="2" s="1"/>
  <c r="C259" i="2" s="1"/>
  <c r="D259" i="2" s="1"/>
  <c r="F259" i="2" s="1"/>
  <c r="E155" i="3" l="1"/>
  <c r="K155" i="3" s="1"/>
  <c r="C156" i="3" s="1"/>
  <c r="G259" i="2"/>
  <c r="E259" i="2"/>
  <c r="K259" i="2" s="1"/>
  <c r="C260" i="2" s="1"/>
  <c r="D260" i="2" s="1"/>
  <c r="F260" i="2" s="1"/>
  <c r="D156" i="3" l="1"/>
  <c r="F156" i="3" s="1"/>
  <c r="G156" i="3" s="1"/>
  <c r="G260" i="2"/>
  <c r="E260" i="2"/>
  <c r="K260" i="2" s="1"/>
  <c r="C261" i="2" s="1"/>
  <c r="D261" i="2" s="1"/>
  <c r="F261" i="2" s="1"/>
  <c r="E156" i="3" l="1"/>
  <c r="G261" i="2"/>
  <c r="E261" i="2"/>
  <c r="K261" i="2" s="1"/>
  <c r="C262" i="2" s="1"/>
  <c r="D262" i="2" s="1"/>
  <c r="F262" i="2" s="1"/>
  <c r="K156" i="3" l="1"/>
  <c r="C157" i="3" s="1"/>
  <c r="G262" i="2"/>
  <c r="E262" i="2"/>
  <c r="K262" i="2" s="1"/>
  <c r="C263" i="2" s="1"/>
  <c r="D263" i="2" s="1"/>
  <c r="F263" i="2" s="1"/>
  <c r="D157" i="3" l="1"/>
  <c r="F157" i="3" s="1"/>
  <c r="G157" i="3" s="1"/>
  <c r="E263" i="2"/>
  <c r="K263" i="2" s="1"/>
  <c r="C264" i="2" s="1"/>
  <c r="D264" i="2" s="1"/>
  <c r="F264" i="2" s="1"/>
  <c r="E157" i="3" l="1"/>
  <c r="E264" i="2"/>
  <c r="K264" i="2" s="1"/>
  <c r="C265" i="2" s="1"/>
  <c r="D265" i="2" s="1"/>
  <c r="F265" i="2" s="1"/>
  <c r="G263" i="2"/>
  <c r="K157" i="3" l="1"/>
  <c r="C158" i="3" s="1"/>
  <c r="G264" i="2"/>
  <c r="D158" i="3" l="1"/>
  <c r="F158" i="3" s="1"/>
  <c r="G158" i="3" s="1"/>
  <c r="G265" i="2"/>
  <c r="E265" i="2"/>
  <c r="K265" i="2" s="1"/>
  <c r="C266" i="2" s="1"/>
  <c r="D266" i="2" s="1"/>
  <c r="F266" i="2" s="1"/>
  <c r="E158" i="3" l="1"/>
  <c r="K158" i="3" s="1"/>
  <c r="C159" i="3" s="1"/>
  <c r="G266" i="2"/>
  <c r="E266" i="2"/>
  <c r="K266" i="2" s="1"/>
  <c r="C267" i="2" s="1"/>
  <c r="D267" i="2" s="1"/>
  <c r="F267" i="2" s="1"/>
  <c r="D159" i="3" l="1"/>
  <c r="F159" i="3" s="1"/>
  <c r="G159" i="3" s="1"/>
  <c r="G267" i="2"/>
  <c r="E267" i="2"/>
  <c r="K267" i="2" s="1"/>
  <c r="C268" i="2" s="1"/>
  <c r="D268" i="2" s="1"/>
  <c r="F268" i="2" s="1"/>
  <c r="E159" i="3" l="1"/>
  <c r="E268" i="2"/>
  <c r="K268" i="2" s="1"/>
  <c r="C269" i="2" s="1"/>
  <c r="D269" i="2" s="1"/>
  <c r="F269" i="2" s="1"/>
  <c r="K159" i="3" l="1"/>
  <c r="C160" i="3" s="1"/>
  <c r="E269" i="2"/>
  <c r="K269" i="2" s="1"/>
  <c r="C270" i="2" s="1"/>
  <c r="D270" i="2" s="1"/>
  <c r="F270" i="2" s="1"/>
  <c r="G268" i="2"/>
  <c r="D160" i="3" l="1"/>
  <c r="F160" i="3" s="1"/>
  <c r="G160" i="3" s="1"/>
  <c r="G269" i="2"/>
  <c r="E160" i="3" l="1"/>
  <c r="G270" i="2"/>
  <c r="E270" i="2"/>
  <c r="K270" i="2" s="1"/>
  <c r="C271" i="2" s="1"/>
  <c r="D271" i="2" s="1"/>
  <c r="F271" i="2" s="1"/>
  <c r="K160" i="3" l="1"/>
  <c r="C161" i="3" s="1"/>
  <c r="D161" i="3" s="1"/>
  <c r="E271" i="2"/>
  <c r="K271" i="2" s="1"/>
  <c r="C272" i="2" s="1"/>
  <c r="D272" i="2" s="1"/>
  <c r="F272" i="2" s="1"/>
  <c r="E161" i="3" l="1"/>
  <c r="F161" i="3"/>
  <c r="G161" i="3" s="1"/>
  <c r="G271" i="2"/>
  <c r="K161" i="3" l="1"/>
  <c r="C162" i="3" s="1"/>
  <c r="G272" i="2"/>
  <c r="E272" i="2"/>
  <c r="K272" i="2" s="1"/>
  <c r="C273" i="2" s="1"/>
  <c r="D273" i="2" s="1"/>
  <c r="F273" i="2" s="1"/>
  <c r="D162" i="3" l="1"/>
  <c r="F162" i="3" s="1"/>
  <c r="G162" i="3" s="1"/>
  <c r="G273" i="2"/>
  <c r="E273" i="2"/>
  <c r="K273" i="2" s="1"/>
  <c r="C274" i="2" s="1"/>
  <c r="D274" i="2" s="1"/>
  <c r="F274" i="2" s="1"/>
  <c r="E162" i="3" l="1"/>
  <c r="E274" i="2"/>
  <c r="K274" i="2" s="1"/>
  <c r="C275" i="2" s="1"/>
  <c r="D275" i="2" s="1"/>
  <c r="F275" i="2" s="1"/>
  <c r="K162" i="3" l="1"/>
  <c r="C163" i="3" s="1"/>
  <c r="G274" i="2"/>
  <c r="D163" i="3" l="1"/>
  <c r="F163" i="3" s="1"/>
  <c r="G163" i="3" s="1"/>
  <c r="G275" i="2"/>
  <c r="E275" i="2"/>
  <c r="K275" i="2" s="1"/>
  <c r="C276" i="2" s="1"/>
  <c r="D276" i="2" s="1"/>
  <c r="F276" i="2" s="1"/>
  <c r="E163" i="3" l="1"/>
  <c r="E276" i="2"/>
  <c r="K276" i="2" s="1"/>
  <c r="C277" i="2" s="1"/>
  <c r="D277" i="2" s="1"/>
  <c r="F277" i="2" s="1"/>
  <c r="K163" i="3" l="1"/>
  <c r="C164" i="3" s="1"/>
  <c r="E277" i="2"/>
  <c r="K277" i="2" s="1"/>
  <c r="C278" i="2" s="1"/>
  <c r="D278" i="2" s="1"/>
  <c r="F278" i="2" s="1"/>
  <c r="G276" i="2"/>
  <c r="D164" i="3" l="1"/>
  <c r="F164" i="3" s="1"/>
  <c r="G164" i="3" s="1"/>
  <c r="G277" i="2"/>
  <c r="E164" i="3" l="1"/>
  <c r="K164" i="3" s="1"/>
  <c r="C165" i="3" s="1"/>
  <c r="G278" i="2"/>
  <c r="E278" i="2"/>
  <c r="K278" i="2" s="1"/>
  <c r="C279" i="2" s="1"/>
  <c r="D279" i="2" s="1"/>
  <c r="F279" i="2" s="1"/>
  <c r="D165" i="3" l="1"/>
  <c r="F165" i="3" s="1"/>
  <c r="G165" i="3" s="1"/>
  <c r="E279" i="2"/>
  <c r="K279" i="2" s="1"/>
  <c r="C280" i="2" s="1"/>
  <c r="D280" i="2" s="1"/>
  <c r="F280" i="2" s="1"/>
  <c r="E165" i="3" l="1"/>
  <c r="E280" i="2"/>
  <c r="K280" i="2" s="1"/>
  <c r="C281" i="2" s="1"/>
  <c r="D281" i="2" s="1"/>
  <c r="F281" i="2" s="1"/>
  <c r="G279" i="2"/>
  <c r="K165" i="3" l="1"/>
  <c r="C166" i="3" s="1"/>
  <c r="G280" i="2"/>
  <c r="D166" i="3" l="1"/>
  <c r="F166" i="3" s="1"/>
  <c r="G166" i="3" s="1"/>
  <c r="G281" i="2"/>
  <c r="E281" i="2"/>
  <c r="K281" i="2" s="1"/>
  <c r="C282" i="2" s="1"/>
  <c r="D282" i="2" s="1"/>
  <c r="F282" i="2" s="1"/>
  <c r="E166" i="3" l="1"/>
  <c r="K166" i="3" s="1"/>
  <c r="C167" i="3" s="1"/>
  <c r="G282" i="2"/>
  <c r="E282" i="2"/>
  <c r="K282" i="2" s="1"/>
  <c r="C283" i="2" s="1"/>
  <c r="D283" i="2" s="1"/>
  <c r="F283" i="2" s="1"/>
  <c r="D167" i="3" l="1"/>
  <c r="F167" i="3" s="1"/>
  <c r="G167" i="3" s="1"/>
  <c r="E283" i="2"/>
  <c r="K283" i="2" s="1"/>
  <c r="C284" i="2" s="1"/>
  <c r="D284" i="2" s="1"/>
  <c r="F284" i="2" s="1"/>
  <c r="E167" i="3" l="1"/>
  <c r="K167" i="3" s="1"/>
  <c r="C168" i="3" s="1"/>
  <c r="G283" i="2"/>
  <c r="D168" i="3" l="1"/>
  <c r="F168" i="3" s="1"/>
  <c r="G168" i="3" s="1"/>
  <c r="G284" i="2"/>
  <c r="E284" i="2"/>
  <c r="K284" i="2" s="1"/>
  <c r="C285" i="2" s="1"/>
  <c r="D285" i="2" s="1"/>
  <c r="F285" i="2" s="1"/>
  <c r="E168" i="3" l="1"/>
  <c r="K168" i="3" s="1"/>
  <c r="C169" i="3" s="1"/>
  <c r="E285" i="2"/>
  <c r="K285" i="2" s="1"/>
  <c r="C286" i="2" s="1"/>
  <c r="D286" i="2" s="1"/>
  <c r="F286" i="2" s="1"/>
  <c r="D169" i="3" l="1"/>
  <c r="F169" i="3" s="1"/>
  <c r="G169" i="3" s="1"/>
  <c r="G285" i="2"/>
  <c r="E169" i="3" l="1"/>
  <c r="K169" i="3" s="1"/>
  <c r="C170" i="3" s="1"/>
  <c r="G286" i="2"/>
  <c r="E286" i="2"/>
  <c r="K286" i="2" s="1"/>
  <c r="C287" i="2" s="1"/>
  <c r="D287" i="2" s="1"/>
  <c r="F287" i="2" s="1"/>
  <c r="D170" i="3" l="1"/>
  <c r="F170" i="3" s="1"/>
  <c r="G170" i="3" s="1"/>
  <c r="G287" i="2"/>
  <c r="E287" i="2"/>
  <c r="K287" i="2" s="1"/>
  <c r="C288" i="2" s="1"/>
  <c r="D288" i="2" s="1"/>
  <c r="F288" i="2" s="1"/>
  <c r="E170" i="3" l="1"/>
  <c r="K170" i="3" s="1"/>
  <c r="C171" i="3" s="1"/>
  <c r="E288" i="2"/>
  <c r="K288" i="2" s="1"/>
  <c r="C289" i="2" s="1"/>
  <c r="D289" i="2" s="1"/>
  <c r="F289" i="2" s="1"/>
  <c r="D171" i="3" l="1"/>
  <c r="F171" i="3" s="1"/>
  <c r="G171" i="3" s="1"/>
  <c r="E289" i="2"/>
  <c r="K289" i="2" s="1"/>
  <c r="C290" i="2" s="1"/>
  <c r="D290" i="2" s="1"/>
  <c r="F290" i="2" s="1"/>
  <c r="G288" i="2"/>
  <c r="E171" i="3" l="1"/>
  <c r="G289" i="2"/>
  <c r="K171" i="3" l="1"/>
  <c r="C172" i="3" s="1"/>
  <c r="G290" i="2"/>
  <c r="E290" i="2"/>
  <c r="K290" i="2" s="1"/>
  <c r="C291" i="2" s="1"/>
  <c r="D291" i="2" s="1"/>
  <c r="F291" i="2" s="1"/>
  <c r="D172" i="3" l="1"/>
  <c r="F172" i="3" s="1"/>
  <c r="G172" i="3" s="1"/>
  <c r="G291" i="2"/>
  <c r="E291" i="2"/>
  <c r="K291" i="2" s="1"/>
  <c r="C292" i="2" s="1"/>
  <c r="D292" i="2" s="1"/>
  <c r="F292" i="2" s="1"/>
  <c r="E172" i="3" l="1"/>
  <c r="K172" i="3" s="1"/>
  <c r="C173" i="3" s="1"/>
  <c r="D173" i="3" s="1"/>
  <c r="E292" i="2"/>
  <c r="K292" i="2" s="1"/>
  <c r="C293" i="2" s="1"/>
  <c r="D293" i="2" s="1"/>
  <c r="F293" i="2" s="1"/>
  <c r="E173" i="3" l="1"/>
  <c r="F173" i="3"/>
  <c r="G173" i="3" s="1"/>
  <c r="E293" i="2"/>
  <c r="K293" i="2" s="1"/>
  <c r="C294" i="2" s="1"/>
  <c r="D294" i="2" s="1"/>
  <c r="F294" i="2" s="1"/>
  <c r="G292" i="2"/>
  <c r="K173" i="3" l="1"/>
  <c r="C174" i="3" s="1"/>
  <c r="G293" i="2"/>
  <c r="D174" i="3" l="1"/>
  <c r="F174" i="3" s="1"/>
  <c r="G174" i="3" s="1"/>
  <c r="G294" i="2"/>
  <c r="E294" i="2"/>
  <c r="K294" i="2" s="1"/>
  <c r="C295" i="2" s="1"/>
  <c r="D295" i="2" s="1"/>
  <c r="F295" i="2" s="1"/>
  <c r="E174" i="3" l="1"/>
  <c r="K174" i="3" s="1"/>
  <c r="C175" i="3" s="1"/>
  <c r="D175" i="3" s="1"/>
  <c r="E295" i="2"/>
  <c r="K295" i="2" s="1"/>
  <c r="C296" i="2" s="1"/>
  <c r="D296" i="2" s="1"/>
  <c r="F296" i="2" s="1"/>
  <c r="E175" i="3" l="1"/>
  <c r="F175" i="3"/>
  <c r="G175" i="3" s="1"/>
  <c r="G295" i="2"/>
  <c r="K175" i="3" l="1"/>
  <c r="C176" i="3" s="1"/>
  <c r="G296" i="2"/>
  <c r="E296" i="2"/>
  <c r="K296" i="2" s="1"/>
  <c r="C297" i="2" s="1"/>
  <c r="D297" i="2" s="1"/>
  <c r="F297" i="2" s="1"/>
  <c r="D176" i="3" l="1"/>
  <c r="F176" i="3" s="1"/>
  <c r="G176" i="3" s="1"/>
  <c r="G297" i="2"/>
  <c r="E297" i="2"/>
  <c r="K297" i="2" s="1"/>
  <c r="C298" i="2" s="1"/>
  <c r="D298" i="2" s="1"/>
  <c r="F298" i="2" s="1"/>
  <c r="E176" i="3" l="1"/>
  <c r="E298" i="2"/>
  <c r="K298" i="2" s="1"/>
  <c r="C299" i="2" s="1"/>
  <c r="D299" i="2" s="1"/>
  <c r="F299" i="2" s="1"/>
  <c r="K176" i="3" l="1"/>
  <c r="C177" i="3" s="1"/>
  <c r="E299" i="2"/>
  <c r="K299" i="2" s="1"/>
  <c r="C300" i="2" s="1"/>
  <c r="D300" i="2" s="1"/>
  <c r="F300" i="2" s="1"/>
  <c r="G298" i="2"/>
  <c r="D177" i="3" l="1"/>
  <c r="F177" i="3" s="1"/>
  <c r="G177" i="3" s="1"/>
  <c r="G299" i="2"/>
  <c r="E300" i="2"/>
  <c r="K300" i="2" s="1"/>
  <c r="C301" i="2" s="1"/>
  <c r="D301" i="2" s="1"/>
  <c r="F301" i="2" s="1"/>
  <c r="E177" i="3" l="1"/>
  <c r="E301" i="2"/>
  <c r="K301" i="2" s="1"/>
  <c r="C302" i="2" s="1"/>
  <c r="D302" i="2" s="1"/>
  <c r="F302" i="2" s="1"/>
  <c r="G300" i="2"/>
  <c r="K177" i="3" l="1"/>
  <c r="C178" i="3" s="1"/>
  <c r="D178" i="3" s="1"/>
  <c r="G301" i="2"/>
  <c r="E178" i="3" l="1"/>
  <c r="F178" i="3"/>
  <c r="G178" i="3" s="1"/>
  <c r="G302" i="2"/>
  <c r="E302" i="2"/>
  <c r="K302" i="2" s="1"/>
  <c r="C303" i="2" s="1"/>
  <c r="D303" i="2" s="1"/>
  <c r="F303" i="2" s="1"/>
  <c r="K178" i="3" l="1"/>
  <c r="C179" i="3" s="1"/>
  <c r="G303" i="2"/>
  <c r="E303" i="2"/>
  <c r="K303" i="2" s="1"/>
  <c r="C304" i="2" s="1"/>
  <c r="D304" i="2" s="1"/>
  <c r="F304" i="2" s="1"/>
  <c r="D179" i="3" l="1"/>
  <c r="F179" i="3" s="1"/>
  <c r="G179" i="3" s="1"/>
  <c r="E304" i="2"/>
  <c r="K304" i="2" s="1"/>
  <c r="C305" i="2" s="1"/>
  <c r="D305" i="2" s="1"/>
  <c r="F305" i="2" s="1"/>
  <c r="E179" i="3" l="1"/>
  <c r="K179" i="3" s="1"/>
  <c r="C180" i="3" s="1"/>
  <c r="G304" i="2"/>
  <c r="D180" i="3" l="1"/>
  <c r="F180" i="3" s="1"/>
  <c r="G180" i="3" s="1"/>
  <c r="G305" i="2"/>
  <c r="E305" i="2"/>
  <c r="K305" i="2" s="1"/>
  <c r="C306" i="2" s="1"/>
  <c r="D306" i="2" s="1"/>
  <c r="F306" i="2" s="1"/>
  <c r="E180" i="3" l="1"/>
  <c r="G306" i="2"/>
  <c r="E306" i="2"/>
  <c r="K306" i="2" s="1"/>
  <c r="C307" i="2" s="1"/>
  <c r="D307" i="2" s="1"/>
  <c r="F307" i="2" s="1"/>
  <c r="K180" i="3" l="1"/>
  <c r="C181" i="3" s="1"/>
  <c r="E307" i="2"/>
  <c r="K307" i="2" s="1"/>
  <c r="C308" i="2" s="1"/>
  <c r="D308" i="2" s="1"/>
  <c r="F308" i="2" s="1"/>
  <c r="D181" i="3" l="1"/>
  <c r="F181" i="3" s="1"/>
  <c r="G181" i="3" s="1"/>
  <c r="G307" i="2"/>
  <c r="E181" i="3" l="1"/>
  <c r="K181" i="3" s="1"/>
  <c r="C182" i="3" s="1"/>
  <c r="G308" i="2"/>
  <c r="E308" i="2"/>
  <c r="K308" i="2" s="1"/>
  <c r="C309" i="2" s="1"/>
  <c r="D309" i="2" s="1"/>
  <c r="F309" i="2" s="1"/>
  <c r="D182" i="3" l="1"/>
  <c r="F182" i="3" s="1"/>
  <c r="G182" i="3" s="1"/>
  <c r="E309" i="2"/>
  <c r="K309" i="2" s="1"/>
  <c r="C310" i="2" s="1"/>
  <c r="D310" i="2" s="1"/>
  <c r="F310" i="2" s="1"/>
  <c r="E182" i="3" l="1"/>
  <c r="E310" i="2"/>
  <c r="K310" i="2" s="1"/>
  <c r="C311" i="2" s="1"/>
  <c r="D311" i="2" s="1"/>
  <c r="F311" i="2" s="1"/>
  <c r="G309" i="2"/>
  <c r="K182" i="3" l="1"/>
  <c r="C183" i="3" s="1"/>
  <c r="G310" i="2"/>
  <c r="D183" i="3" l="1"/>
  <c r="F183" i="3" s="1"/>
  <c r="G183" i="3" s="1"/>
  <c r="G311" i="2"/>
  <c r="E311" i="2"/>
  <c r="K311" i="2" s="1"/>
  <c r="C312" i="2" s="1"/>
  <c r="D312" i="2" s="1"/>
  <c r="F312" i="2" s="1"/>
  <c r="E183" i="3" l="1"/>
  <c r="G312" i="2"/>
  <c r="E312" i="2"/>
  <c r="K312" i="2" s="1"/>
  <c r="C313" i="2" s="1"/>
  <c r="D313" i="2" s="1"/>
  <c r="F313" i="2" s="1"/>
  <c r="K183" i="3" l="1"/>
  <c r="C184" i="3" s="1"/>
  <c r="G313" i="2"/>
  <c r="E313" i="2"/>
  <c r="K313" i="2" s="1"/>
  <c r="C314" i="2" s="1"/>
  <c r="D314" i="2" s="1"/>
  <c r="F314" i="2" s="1"/>
  <c r="D184" i="3" l="1"/>
  <c r="F184" i="3" s="1"/>
  <c r="G184" i="3" s="1"/>
  <c r="G314" i="2"/>
  <c r="E314" i="2"/>
  <c r="K314" i="2" s="1"/>
  <c r="C315" i="2" s="1"/>
  <c r="D315" i="2" s="1"/>
  <c r="F315" i="2" s="1"/>
  <c r="E184" i="3" l="1"/>
  <c r="K184" i="3" s="1"/>
  <c r="C185" i="3" s="1"/>
  <c r="G315" i="2"/>
  <c r="E315" i="2"/>
  <c r="K315" i="2" s="1"/>
  <c r="C316" i="2" s="1"/>
  <c r="D316" i="2" s="1"/>
  <c r="F316" i="2" s="1"/>
  <c r="D185" i="3" l="1"/>
  <c r="F185" i="3" s="1"/>
  <c r="G185" i="3" s="1"/>
  <c r="E316" i="2"/>
  <c r="K316" i="2" s="1"/>
  <c r="C317" i="2" s="1"/>
  <c r="D317" i="2" s="1"/>
  <c r="F317" i="2" s="1"/>
  <c r="E185" i="3" l="1"/>
  <c r="G316" i="2"/>
  <c r="K185" i="3" l="1"/>
  <c r="C186" i="3" s="1"/>
  <c r="G317" i="2"/>
  <c r="E317" i="2"/>
  <c r="K317" i="2" s="1"/>
  <c r="C318" i="2" s="1"/>
  <c r="D318" i="2" s="1"/>
  <c r="F318" i="2" s="1"/>
  <c r="D186" i="3" l="1"/>
  <c r="F186" i="3" s="1"/>
  <c r="G186" i="3" s="1"/>
  <c r="G318" i="2"/>
  <c r="E318" i="2"/>
  <c r="K318" i="2" s="1"/>
  <c r="C319" i="2" s="1"/>
  <c r="D319" i="2" s="1"/>
  <c r="F319" i="2" s="1"/>
  <c r="E186" i="3" l="1"/>
  <c r="K186" i="3" s="1"/>
  <c r="C187" i="3" s="1"/>
  <c r="E319" i="2"/>
  <c r="K319" i="2" s="1"/>
  <c r="C320" i="2" s="1"/>
  <c r="D320" i="2" s="1"/>
  <c r="F320" i="2" s="1"/>
  <c r="D187" i="3" l="1"/>
  <c r="F187" i="3" s="1"/>
  <c r="G187" i="3" s="1"/>
  <c r="G319" i="2"/>
  <c r="E187" i="3" l="1"/>
  <c r="G320" i="2"/>
  <c r="E320" i="2"/>
  <c r="K320" i="2" s="1"/>
  <c r="C321" i="2" s="1"/>
  <c r="D321" i="2" s="1"/>
  <c r="F321" i="2" s="1"/>
  <c r="K187" i="3" l="1"/>
  <c r="C188" i="3" s="1"/>
  <c r="D188" i="3" s="1"/>
  <c r="G321" i="2"/>
  <c r="E321" i="2"/>
  <c r="K321" i="2" s="1"/>
  <c r="C322" i="2" s="1"/>
  <c r="D322" i="2" s="1"/>
  <c r="F322" i="2" s="1"/>
  <c r="E188" i="3" l="1"/>
  <c r="F188" i="3"/>
  <c r="G188" i="3" s="1"/>
  <c r="E322" i="2"/>
  <c r="K322" i="2" s="1"/>
  <c r="C323" i="2" s="1"/>
  <c r="D323" i="2" s="1"/>
  <c r="F323" i="2" s="1"/>
  <c r="K188" i="3" l="1"/>
  <c r="C189" i="3" s="1"/>
  <c r="G322" i="2"/>
  <c r="D189" i="3" l="1"/>
  <c r="F189" i="3" s="1"/>
  <c r="G189" i="3" s="1"/>
  <c r="G323" i="2"/>
  <c r="E323" i="2"/>
  <c r="K323" i="2" s="1"/>
  <c r="C324" i="2" s="1"/>
  <c r="D324" i="2" s="1"/>
  <c r="F324" i="2" s="1"/>
  <c r="E189" i="3" l="1"/>
  <c r="G324" i="2"/>
  <c r="E324" i="2"/>
  <c r="K324" i="2" s="1"/>
  <c r="C325" i="2" s="1"/>
  <c r="D325" i="2" s="1"/>
  <c r="F325" i="2" s="1"/>
  <c r="K189" i="3" l="1"/>
  <c r="C190" i="3" s="1"/>
  <c r="E325" i="2"/>
  <c r="K325" i="2" s="1"/>
  <c r="C326" i="2" s="1"/>
  <c r="D326" i="2" s="1"/>
  <c r="F326" i="2" s="1"/>
  <c r="D190" i="3" l="1"/>
  <c r="F190" i="3" s="1"/>
  <c r="G190" i="3" s="1"/>
  <c r="G325" i="2"/>
  <c r="E190" i="3" l="1"/>
  <c r="G326" i="2"/>
  <c r="E326" i="2"/>
  <c r="K326" i="2" s="1"/>
  <c r="C327" i="2" s="1"/>
  <c r="D327" i="2" s="1"/>
  <c r="F327" i="2" s="1"/>
  <c r="K190" i="3" l="1"/>
  <c r="C191" i="3" s="1"/>
  <c r="G327" i="2"/>
  <c r="E327" i="2"/>
  <c r="K327" i="2" s="1"/>
  <c r="C328" i="2" s="1"/>
  <c r="D328" i="2" s="1"/>
  <c r="F328" i="2" s="1"/>
  <c r="D191" i="3" l="1"/>
  <c r="F191" i="3" s="1"/>
  <c r="G191" i="3" s="1"/>
  <c r="E328" i="2"/>
  <c r="K328" i="2" s="1"/>
  <c r="C329" i="2" s="1"/>
  <c r="D329" i="2" s="1"/>
  <c r="F329" i="2" s="1"/>
  <c r="E191" i="3" l="1"/>
  <c r="K191" i="3" s="1"/>
  <c r="C192" i="3" s="1"/>
  <c r="E329" i="2"/>
  <c r="K329" i="2" s="1"/>
  <c r="C330" i="2" s="1"/>
  <c r="D330" i="2" s="1"/>
  <c r="F330" i="2" s="1"/>
  <c r="G328" i="2"/>
  <c r="D192" i="3" l="1"/>
  <c r="F192" i="3" s="1"/>
  <c r="G192" i="3" s="1"/>
  <c r="G329" i="2"/>
  <c r="E192" i="3" l="1"/>
  <c r="G330" i="2"/>
  <c r="E330" i="2"/>
  <c r="K330" i="2" s="1"/>
  <c r="C331" i="2" s="1"/>
  <c r="D331" i="2" s="1"/>
  <c r="F331" i="2" s="1"/>
  <c r="K192" i="3" l="1"/>
  <c r="C193" i="3" s="1"/>
  <c r="E331" i="2"/>
  <c r="K331" i="2" s="1"/>
  <c r="C332" i="2" s="1"/>
  <c r="D332" i="2" s="1"/>
  <c r="F332" i="2" s="1"/>
  <c r="D193" i="3" l="1"/>
  <c r="F193" i="3" s="1"/>
  <c r="G193" i="3" s="1"/>
  <c r="G331" i="2"/>
  <c r="E193" i="3" l="1"/>
  <c r="G332" i="2"/>
  <c r="E332" i="2"/>
  <c r="K332" i="2" s="1"/>
  <c r="C333" i="2" s="1"/>
  <c r="D333" i="2" s="1"/>
  <c r="F333" i="2" s="1"/>
  <c r="K193" i="3" l="1"/>
  <c r="C194" i="3" s="1"/>
  <c r="E333" i="2"/>
  <c r="K333" i="2" s="1"/>
  <c r="C334" i="2" s="1"/>
  <c r="D334" i="2" s="1"/>
  <c r="F334" i="2" s="1"/>
  <c r="D194" i="3" l="1"/>
  <c r="F194" i="3" s="1"/>
  <c r="G194" i="3" s="1"/>
  <c r="E334" i="2"/>
  <c r="K334" i="2" s="1"/>
  <c r="C335" i="2" s="1"/>
  <c r="D335" i="2" s="1"/>
  <c r="F335" i="2" s="1"/>
  <c r="G333" i="2"/>
  <c r="E194" i="3" l="1"/>
  <c r="K194" i="3" s="1"/>
  <c r="C195" i="3" s="1"/>
  <c r="G334" i="2"/>
  <c r="D195" i="3" l="1"/>
  <c r="F195" i="3" s="1"/>
  <c r="G195" i="3" s="1"/>
  <c r="G335" i="2"/>
  <c r="E335" i="2"/>
  <c r="K335" i="2" s="1"/>
  <c r="C336" i="2" s="1"/>
  <c r="D336" i="2" s="1"/>
  <c r="F336" i="2" s="1"/>
  <c r="E195" i="3" l="1"/>
  <c r="G336" i="2"/>
  <c r="E336" i="2"/>
  <c r="K336" i="2" s="1"/>
  <c r="C337" i="2" s="1"/>
  <c r="D337" i="2" s="1"/>
  <c r="F337" i="2" s="1"/>
  <c r="K195" i="3" l="1"/>
  <c r="C196" i="3" s="1"/>
  <c r="E337" i="2"/>
  <c r="K337" i="2" s="1"/>
  <c r="C338" i="2" s="1"/>
  <c r="D338" i="2" s="1"/>
  <c r="F338" i="2" s="1"/>
  <c r="D196" i="3" l="1"/>
  <c r="F196" i="3" s="1"/>
  <c r="G196" i="3" s="1"/>
  <c r="G337" i="2"/>
  <c r="E196" i="3" l="1"/>
  <c r="K196" i="3" s="1"/>
  <c r="C197" i="3" s="1"/>
  <c r="G338" i="2"/>
  <c r="E338" i="2"/>
  <c r="K338" i="2" s="1"/>
  <c r="C339" i="2" s="1"/>
  <c r="D339" i="2" s="1"/>
  <c r="F339" i="2" s="1"/>
  <c r="D197" i="3" l="1"/>
  <c r="F197" i="3" s="1"/>
  <c r="G197" i="3" s="1"/>
  <c r="G339" i="2"/>
  <c r="E339" i="2"/>
  <c r="K339" i="2" s="1"/>
  <c r="C340" i="2" s="1"/>
  <c r="D340" i="2" s="1"/>
  <c r="F340" i="2" s="1"/>
  <c r="E197" i="3" l="1"/>
  <c r="K197" i="3" s="1"/>
  <c r="C198" i="3" s="1"/>
  <c r="E340" i="2"/>
  <c r="K340" i="2" s="1"/>
  <c r="C341" i="2" s="1"/>
  <c r="D341" i="2" s="1"/>
  <c r="F341" i="2" s="1"/>
  <c r="D198" i="3" l="1"/>
  <c r="F198" i="3" s="1"/>
  <c r="G198" i="3" s="1"/>
  <c r="G340" i="2"/>
  <c r="E198" i="3" l="1"/>
  <c r="K198" i="3" s="1"/>
  <c r="C199" i="3" s="1"/>
  <c r="G341" i="2"/>
  <c r="E341" i="2"/>
  <c r="K341" i="2" s="1"/>
  <c r="C342" i="2" s="1"/>
  <c r="D342" i="2" s="1"/>
  <c r="F342" i="2" s="1"/>
  <c r="D199" i="3" l="1"/>
  <c r="F199" i="3" s="1"/>
  <c r="G199" i="3" s="1"/>
  <c r="G342" i="2"/>
  <c r="E342" i="2"/>
  <c r="K342" i="2" s="1"/>
  <c r="C343" i="2" s="1"/>
  <c r="D343" i="2" s="1"/>
  <c r="F343" i="2" s="1"/>
  <c r="E199" i="3" l="1"/>
  <c r="E343" i="2"/>
  <c r="K343" i="2" s="1"/>
  <c r="C344" i="2" s="1"/>
  <c r="D344" i="2" s="1"/>
  <c r="F344" i="2" s="1"/>
  <c r="K199" i="3" l="1"/>
  <c r="C200" i="3" s="1"/>
  <c r="G343" i="2"/>
  <c r="D200" i="3" l="1"/>
  <c r="F200" i="3" s="1"/>
  <c r="G200" i="3" s="1"/>
  <c r="G344" i="2"/>
  <c r="E344" i="2"/>
  <c r="K344" i="2" s="1"/>
  <c r="C345" i="2" s="1"/>
  <c r="D345" i="2" s="1"/>
  <c r="F345" i="2" s="1"/>
  <c r="E200" i="3" l="1"/>
  <c r="K200" i="3" s="1"/>
  <c r="C201" i="3" s="1"/>
  <c r="G345" i="2"/>
  <c r="E345" i="2"/>
  <c r="K345" i="2" s="1"/>
  <c r="C346" i="2" s="1"/>
  <c r="D346" i="2" s="1"/>
  <c r="F346" i="2" s="1"/>
  <c r="D201" i="3" l="1"/>
  <c r="F201" i="3" s="1"/>
  <c r="G201" i="3" s="1"/>
  <c r="E346" i="2"/>
  <c r="K346" i="2" s="1"/>
  <c r="C347" i="2" s="1"/>
  <c r="D347" i="2" s="1"/>
  <c r="F347" i="2" s="1"/>
  <c r="E201" i="3" l="1"/>
  <c r="G346" i="2"/>
  <c r="K201" i="3" l="1"/>
  <c r="C202" i="3" s="1"/>
  <c r="G347" i="2"/>
  <c r="E347" i="2"/>
  <c r="K347" i="2" s="1"/>
  <c r="C348" i="2" s="1"/>
  <c r="D348" i="2" s="1"/>
  <c r="F348" i="2" s="1"/>
  <c r="D202" i="3" l="1"/>
  <c r="F202" i="3" s="1"/>
  <c r="G202" i="3" s="1"/>
  <c r="G348" i="2"/>
  <c r="E348" i="2"/>
  <c r="K348" i="2" s="1"/>
  <c r="C349" i="2" s="1"/>
  <c r="D349" i="2" s="1"/>
  <c r="F349" i="2" s="1"/>
  <c r="E202" i="3" l="1"/>
  <c r="K202" i="3" s="1"/>
  <c r="C203" i="3" s="1"/>
  <c r="E349" i="2"/>
  <c r="K349" i="2" s="1"/>
  <c r="C350" i="2" s="1"/>
  <c r="D350" i="2" s="1"/>
  <c r="F350" i="2" s="1"/>
  <c r="D203" i="3" l="1"/>
  <c r="F203" i="3" s="1"/>
  <c r="G203" i="3" s="1"/>
  <c r="G349" i="2"/>
  <c r="E203" i="3" l="1"/>
  <c r="G350" i="2"/>
  <c r="E350" i="2"/>
  <c r="K350" i="2" s="1"/>
  <c r="C351" i="2" s="1"/>
  <c r="D351" i="2" s="1"/>
  <c r="F351" i="2" s="1"/>
  <c r="K203" i="3" l="1"/>
  <c r="C204" i="3" s="1"/>
  <c r="G351" i="2"/>
  <c r="E351" i="2"/>
  <c r="K351" i="2" s="1"/>
  <c r="C352" i="2" s="1"/>
  <c r="D352" i="2" s="1"/>
  <c r="F352" i="2" s="1"/>
  <c r="D204" i="3" l="1"/>
  <c r="F204" i="3" s="1"/>
  <c r="G204" i="3" s="1"/>
  <c r="E352" i="2"/>
  <c r="K352" i="2" s="1"/>
  <c r="C353" i="2" s="1"/>
  <c r="D353" i="2" s="1"/>
  <c r="F353" i="2" s="1"/>
  <c r="E204" i="3" l="1"/>
  <c r="K204" i="3" s="1"/>
  <c r="C205" i="3" s="1"/>
  <c r="G352" i="2"/>
  <c r="D205" i="3" l="1"/>
  <c r="F205" i="3" s="1"/>
  <c r="G205" i="3" s="1"/>
  <c r="G353" i="2"/>
  <c r="E353" i="2"/>
  <c r="K353" i="2" s="1"/>
  <c r="C354" i="2" s="1"/>
  <c r="D354" i="2" s="1"/>
  <c r="F354" i="2" s="1"/>
  <c r="E205" i="3" l="1"/>
  <c r="K205" i="3" s="1"/>
  <c r="C206" i="3" s="1"/>
  <c r="G354" i="2"/>
  <c r="E354" i="2"/>
  <c r="K354" i="2" s="1"/>
  <c r="C355" i="2" s="1"/>
  <c r="D355" i="2" s="1"/>
  <c r="F355" i="2" s="1"/>
  <c r="D206" i="3" l="1"/>
  <c r="F206" i="3" s="1"/>
  <c r="G206" i="3" s="1"/>
  <c r="E355" i="2"/>
  <c r="K355" i="2" s="1"/>
  <c r="C356" i="2" s="1"/>
  <c r="D356" i="2" s="1"/>
  <c r="F356" i="2" s="1"/>
  <c r="E206" i="3" l="1"/>
  <c r="K206" i="3" s="1"/>
  <c r="C207" i="3" s="1"/>
  <c r="G355" i="2"/>
  <c r="D207" i="3" l="1"/>
  <c r="F207" i="3" s="1"/>
  <c r="G207" i="3" s="1"/>
  <c r="G356" i="2"/>
  <c r="E356" i="2"/>
  <c r="K356" i="2" s="1"/>
  <c r="C357" i="2" s="1"/>
  <c r="D357" i="2" s="1"/>
  <c r="F357" i="2" s="1"/>
  <c r="E207" i="3" l="1"/>
  <c r="E357" i="2"/>
  <c r="K357" i="2" s="1"/>
  <c r="C358" i="2" s="1"/>
  <c r="D358" i="2" s="1"/>
  <c r="F358" i="2" s="1"/>
  <c r="K207" i="3" l="1"/>
  <c r="C208" i="3" s="1"/>
  <c r="E358" i="2"/>
  <c r="K358" i="2" s="1"/>
  <c r="C359" i="2" s="1"/>
  <c r="D359" i="2" s="1"/>
  <c r="F359" i="2" s="1"/>
  <c r="G357" i="2"/>
  <c r="D208" i="3" l="1"/>
  <c r="F208" i="3" s="1"/>
  <c r="G208" i="3" s="1"/>
  <c r="G358" i="2"/>
  <c r="E208" i="3" l="1"/>
  <c r="G359" i="2"/>
  <c r="E359" i="2"/>
  <c r="K359" i="2" s="1"/>
  <c r="K208" i="3" l="1"/>
  <c r="C209" i="3" s="1"/>
  <c r="C360" i="2"/>
  <c r="D360" i="2" s="1"/>
  <c r="D209" i="3" l="1"/>
  <c r="F209" i="3" s="1"/>
  <c r="G209" i="3" s="1"/>
  <c r="F360" i="2"/>
  <c r="G360" i="2" s="1"/>
  <c r="E360" i="2"/>
  <c r="K360" i="2" s="1"/>
  <c r="C361" i="2" s="1"/>
  <c r="D361" i="2" s="1"/>
  <c r="E209" i="3" l="1"/>
  <c r="F361" i="2"/>
  <c r="G361" i="2" s="1"/>
  <c r="E361" i="2"/>
  <c r="K361" i="2" s="1"/>
  <c r="K209" i="3" l="1"/>
  <c r="C210" i="3" s="1"/>
  <c r="D210" i="3" l="1"/>
  <c r="F210" i="3" s="1"/>
  <c r="G210" i="3" s="1"/>
  <c r="E210" i="3" l="1"/>
  <c r="K210" i="3" s="1"/>
  <c r="C211" i="3" s="1"/>
  <c r="D211" i="3" l="1"/>
  <c r="F211" i="3" s="1"/>
  <c r="G211" i="3" s="1"/>
  <c r="E211" i="3" l="1"/>
  <c r="K211" i="3" s="1"/>
  <c r="C212" i="3" s="1"/>
  <c r="D212" i="3" l="1"/>
  <c r="F212" i="3" s="1"/>
  <c r="G212" i="3" s="1"/>
  <c r="E212" i="3" l="1"/>
  <c r="K212" i="3" l="1"/>
  <c r="C213" i="3" s="1"/>
  <c r="D213" i="3" l="1"/>
  <c r="F213" i="3" s="1"/>
  <c r="G213" i="3" s="1"/>
  <c r="E213" i="3" l="1"/>
  <c r="K213" i="3" l="1"/>
  <c r="C214" i="3" s="1"/>
  <c r="D214" i="3" s="1"/>
  <c r="E214" i="3" l="1"/>
  <c r="F214" i="3"/>
  <c r="G214" i="3" s="1"/>
  <c r="K214" i="3" l="1"/>
  <c r="C215" i="3" s="1"/>
  <c r="D215" i="3" s="1"/>
  <c r="E215" i="3" l="1"/>
  <c r="F215" i="3"/>
  <c r="G215" i="3" s="1"/>
  <c r="K215" i="3" l="1"/>
  <c r="C216" i="3" s="1"/>
  <c r="D216" i="3" s="1"/>
  <c r="E216" i="3" l="1"/>
  <c r="F216" i="3"/>
  <c r="G216" i="3" s="1"/>
  <c r="K216" i="3" l="1"/>
  <c r="C217" i="3" s="1"/>
  <c r="D217" i="3" l="1"/>
  <c r="F217" i="3" s="1"/>
  <c r="G217" i="3" s="1"/>
  <c r="E217" i="3" l="1"/>
  <c r="K217" i="3" s="1"/>
  <c r="C218" i="3" s="1"/>
  <c r="D218" i="3" l="1"/>
  <c r="F218" i="3" s="1"/>
  <c r="G218" i="3" s="1"/>
  <c r="E218" i="3" l="1"/>
  <c r="K218" i="3" s="1"/>
  <c r="C219" i="3" s="1"/>
  <c r="D219" i="3" l="1"/>
  <c r="F219" i="3" s="1"/>
  <c r="G219" i="3" s="1"/>
  <c r="E219" i="3" l="1"/>
  <c r="K219" i="3" s="1"/>
  <c r="C220" i="3" s="1"/>
  <c r="D220" i="3" s="1"/>
  <c r="E220" i="3" l="1"/>
  <c r="F220" i="3"/>
  <c r="G220" i="3" s="1"/>
  <c r="K220" i="3" l="1"/>
  <c r="C221" i="3" s="1"/>
  <c r="D221" i="3" l="1"/>
  <c r="F221" i="3" s="1"/>
  <c r="G221" i="3" s="1"/>
  <c r="E221" i="3" l="1"/>
  <c r="K221" i="3" s="1"/>
  <c r="C222" i="3" s="1"/>
  <c r="D222" i="3" l="1"/>
  <c r="F222" i="3" s="1"/>
  <c r="G222" i="3" s="1"/>
  <c r="E222" i="3" l="1"/>
  <c r="K222" i="3" s="1"/>
  <c r="C223" i="3" s="1"/>
  <c r="D223" i="3" l="1"/>
  <c r="F223" i="3" s="1"/>
  <c r="G223" i="3" s="1"/>
  <c r="E223" i="3" l="1"/>
  <c r="K223" i="3" s="1"/>
  <c r="C224" i="3" s="1"/>
  <c r="D224" i="3" l="1"/>
  <c r="F224" i="3" s="1"/>
  <c r="G224" i="3" s="1"/>
  <c r="E224" i="3" l="1"/>
  <c r="K224" i="3" s="1"/>
  <c r="C225" i="3" s="1"/>
  <c r="D225" i="3" l="1"/>
  <c r="F225" i="3" s="1"/>
  <c r="G225" i="3" s="1"/>
  <c r="E225" i="3" l="1"/>
  <c r="K225" i="3" s="1"/>
  <c r="C226" i="3" s="1"/>
  <c r="D226" i="3" l="1"/>
  <c r="F226" i="3" s="1"/>
  <c r="G226" i="3" s="1"/>
  <c r="E226" i="3" l="1"/>
  <c r="K226" i="3" s="1"/>
  <c r="C227" i="3" s="1"/>
  <c r="D227" i="3" l="1"/>
  <c r="F227" i="3" s="1"/>
  <c r="G227" i="3" s="1"/>
  <c r="E227" i="3" l="1"/>
  <c r="K227" i="3" s="1"/>
  <c r="C228" i="3" s="1"/>
  <c r="D228" i="3" l="1"/>
  <c r="F228" i="3" s="1"/>
  <c r="G228" i="3" s="1"/>
  <c r="E228" i="3" l="1"/>
  <c r="K228" i="3" s="1"/>
  <c r="C229" i="3" s="1"/>
  <c r="D229" i="3" l="1"/>
  <c r="F229" i="3" s="1"/>
  <c r="G229" i="3" s="1"/>
  <c r="E229" i="3" l="1"/>
  <c r="K229" i="3" l="1"/>
  <c r="C230" i="3" s="1"/>
  <c r="D230" i="3" s="1"/>
  <c r="E230" i="3" l="1"/>
  <c r="F230" i="3"/>
  <c r="G230" i="3" s="1"/>
  <c r="K230" i="3" l="1"/>
  <c r="C231" i="3" s="1"/>
  <c r="D231" i="3" s="1"/>
  <c r="E231" i="3" l="1"/>
  <c r="F231" i="3"/>
  <c r="G231" i="3" s="1"/>
  <c r="K231" i="3" l="1"/>
  <c r="C232" i="3" s="1"/>
  <c r="D232" i="3" l="1"/>
  <c r="F232" i="3" s="1"/>
  <c r="G232" i="3" s="1"/>
  <c r="E232" i="3" l="1"/>
  <c r="K232" i="3" l="1"/>
  <c r="C233" i="3" s="1"/>
  <c r="D233" i="3" s="1"/>
  <c r="E233" i="3" l="1"/>
  <c r="F233" i="3"/>
  <c r="G233" i="3" s="1"/>
  <c r="K233" i="3" l="1"/>
  <c r="C234" i="3" s="1"/>
  <c r="D234" i="3" l="1"/>
  <c r="F234" i="3" s="1"/>
  <c r="G234" i="3" s="1"/>
  <c r="E234" i="3" l="1"/>
  <c r="K234" i="3" s="1"/>
  <c r="C235" i="3" s="1"/>
  <c r="D235" i="3" l="1"/>
  <c r="F235" i="3" s="1"/>
  <c r="G235" i="3" s="1"/>
  <c r="E235" i="3" l="1"/>
  <c r="K235" i="3" s="1"/>
  <c r="C236" i="3" s="1"/>
  <c r="D236" i="3" l="1"/>
  <c r="F236" i="3" s="1"/>
  <c r="G236" i="3" s="1"/>
  <c r="E236" i="3" l="1"/>
  <c r="K236" i="3" s="1"/>
  <c r="C237" i="3" s="1"/>
  <c r="D237" i="3" l="1"/>
  <c r="E237" i="3" s="1"/>
  <c r="F237" i="3" l="1"/>
  <c r="G237" i="3" s="1"/>
  <c r="K237" i="3" s="1"/>
  <c r="C238" i="3" s="1"/>
  <c r="D238" i="3" l="1"/>
  <c r="F238" i="3" s="1"/>
  <c r="G238" i="3" s="1"/>
  <c r="E238" i="3" l="1"/>
  <c r="K238" i="3" s="1"/>
  <c r="C239" i="3" s="1"/>
  <c r="D239" i="3" s="1"/>
  <c r="E239" i="3" l="1"/>
  <c r="F239" i="3"/>
  <c r="G239" i="3" s="1"/>
  <c r="K239" i="3" l="1"/>
  <c r="C240" i="3" s="1"/>
  <c r="D240" i="3" l="1"/>
  <c r="F240" i="3" s="1"/>
  <c r="G240" i="3" s="1"/>
  <c r="E240" i="3" l="1"/>
  <c r="K240" i="3" s="1"/>
  <c r="C241" i="3" s="1"/>
  <c r="D241" i="3" s="1"/>
  <c r="E241" i="3" l="1"/>
  <c r="F241" i="3"/>
  <c r="G241" i="3" s="1"/>
  <c r="K241" i="3" l="1"/>
  <c r="C242" i="3" s="1"/>
  <c r="D242" i="3" l="1"/>
  <c r="F242" i="3" s="1"/>
  <c r="G242" i="3" s="1"/>
  <c r="E242" i="3" l="1"/>
  <c r="K242" i="3" s="1"/>
  <c r="C243" i="3" s="1"/>
  <c r="D243" i="3" l="1"/>
  <c r="F243" i="3" s="1"/>
  <c r="G243" i="3" s="1"/>
  <c r="E243" i="3" l="1"/>
  <c r="K243" i="3" s="1"/>
  <c r="C244" i="3" s="1"/>
  <c r="D244" i="3" l="1"/>
  <c r="F244" i="3" s="1"/>
  <c r="G244" i="3" s="1"/>
  <c r="E244" i="3" l="1"/>
  <c r="K244" i="3" s="1"/>
  <c r="C245" i="3" s="1"/>
  <c r="D245" i="3" s="1"/>
  <c r="E245" i="3" l="1"/>
  <c r="F245" i="3"/>
  <c r="G245" i="3" s="1"/>
  <c r="K245" i="3" l="1"/>
  <c r="C246" i="3" s="1"/>
  <c r="D246" i="3" l="1"/>
  <c r="F246" i="3" s="1"/>
  <c r="G246" i="3" s="1"/>
  <c r="E246" i="3" l="1"/>
  <c r="K246" i="3" s="1"/>
  <c r="C247" i="3" s="1"/>
  <c r="D247" i="3" l="1"/>
  <c r="F247" i="3" s="1"/>
  <c r="G247" i="3" s="1"/>
  <c r="E247" i="3" l="1"/>
  <c r="K247" i="3" s="1"/>
  <c r="C248" i="3" s="1"/>
  <c r="D248" i="3" l="1"/>
  <c r="F248" i="3" s="1"/>
  <c r="G248" i="3" s="1"/>
  <c r="E248" i="3" l="1"/>
  <c r="K248" i="3" s="1"/>
  <c r="C249" i="3" s="1"/>
  <c r="D249" i="3" l="1"/>
  <c r="F249" i="3" s="1"/>
  <c r="G249" i="3" s="1"/>
  <c r="E249" i="3" l="1"/>
  <c r="K249" i="3" s="1"/>
  <c r="C250" i="3" s="1"/>
  <c r="D250" i="3" l="1"/>
  <c r="F250" i="3" s="1"/>
  <c r="G250" i="3" s="1"/>
  <c r="E250" i="3" l="1"/>
  <c r="K250" i="3" s="1"/>
  <c r="C251" i="3" s="1"/>
  <c r="D251" i="3" l="1"/>
  <c r="F251" i="3" s="1"/>
  <c r="G251" i="3" s="1"/>
  <c r="E251" i="3" l="1"/>
  <c r="K251" i="3" s="1"/>
  <c r="C252" i="3" s="1"/>
  <c r="D252" i="3" l="1"/>
  <c r="F252" i="3" s="1"/>
  <c r="G252" i="3" s="1"/>
  <c r="E252" i="3" l="1"/>
  <c r="K252" i="3" s="1"/>
  <c r="C253" i="3" s="1"/>
  <c r="D253" i="3" l="1"/>
  <c r="F253" i="3" s="1"/>
  <c r="G253" i="3" s="1"/>
  <c r="E253" i="3" l="1"/>
  <c r="K253" i="3" s="1"/>
  <c r="C254" i="3" s="1"/>
  <c r="D254" i="3" l="1"/>
  <c r="F254" i="3" s="1"/>
  <c r="G254" i="3" s="1"/>
  <c r="E254" i="3" l="1"/>
  <c r="K254" i="3" s="1"/>
  <c r="C255" i="3" s="1"/>
  <c r="D255" i="3" s="1"/>
  <c r="E255" i="3" l="1"/>
  <c r="F255" i="3"/>
  <c r="G255" i="3" s="1"/>
  <c r="K255" i="3" l="1"/>
  <c r="C256" i="3" s="1"/>
  <c r="D256" i="3" l="1"/>
  <c r="F256" i="3" s="1"/>
  <c r="G256" i="3" s="1"/>
  <c r="E256" i="3" l="1"/>
  <c r="K256" i="3" s="1"/>
  <c r="C257" i="3" s="1"/>
  <c r="D257" i="3" l="1"/>
  <c r="F257" i="3" s="1"/>
  <c r="G257" i="3" s="1"/>
  <c r="E257" i="3" l="1"/>
  <c r="K257" i="3" s="1"/>
  <c r="C258" i="3" s="1"/>
  <c r="D258" i="3" l="1"/>
  <c r="F258" i="3" s="1"/>
  <c r="G258" i="3" s="1"/>
  <c r="E258" i="3" l="1"/>
  <c r="K258" i="3" l="1"/>
  <c r="C259" i="3" s="1"/>
  <c r="D259" i="3" l="1"/>
  <c r="F259" i="3" s="1"/>
  <c r="G259" i="3" s="1"/>
  <c r="E259" i="3" l="1"/>
  <c r="K259" i="3" s="1"/>
  <c r="C260" i="3" s="1"/>
  <c r="D260" i="3" l="1"/>
  <c r="F260" i="3" s="1"/>
  <c r="G260" i="3" s="1"/>
  <c r="E260" i="3" l="1"/>
  <c r="K260" i="3" s="1"/>
  <c r="C261" i="3" s="1"/>
  <c r="D261" i="3" l="1"/>
  <c r="F261" i="3" s="1"/>
  <c r="G261" i="3" s="1"/>
  <c r="E261" i="3" l="1"/>
  <c r="K261" i="3" s="1"/>
  <c r="C262" i="3" s="1"/>
  <c r="D262" i="3" l="1"/>
  <c r="F262" i="3" s="1"/>
  <c r="G262" i="3" s="1"/>
  <c r="E262" i="3" l="1"/>
  <c r="K262" i="3" s="1"/>
  <c r="C263" i="3" s="1"/>
  <c r="D263" i="3" s="1"/>
  <c r="E263" i="3" l="1"/>
  <c r="F263" i="3"/>
  <c r="G263" i="3" s="1"/>
  <c r="K263" i="3" l="1"/>
  <c r="C264" i="3" s="1"/>
  <c r="D264" i="3" l="1"/>
  <c r="F264" i="3" s="1"/>
  <c r="G264" i="3" s="1"/>
  <c r="E264" i="3" l="1"/>
  <c r="K264" i="3" s="1"/>
  <c r="C265" i="3" s="1"/>
  <c r="D265" i="3" l="1"/>
  <c r="F265" i="3" s="1"/>
  <c r="G265" i="3" s="1"/>
  <c r="E265" i="3" l="1"/>
  <c r="K265" i="3" s="1"/>
  <c r="C266" i="3" s="1"/>
  <c r="D266" i="3" l="1"/>
  <c r="F266" i="3" s="1"/>
  <c r="G266" i="3" s="1"/>
  <c r="E266" i="3" l="1"/>
  <c r="K266" i="3" s="1"/>
  <c r="C267" i="3" s="1"/>
  <c r="D267" i="3" s="1"/>
  <c r="E267" i="3" l="1"/>
  <c r="F267" i="3"/>
  <c r="G267" i="3" s="1"/>
  <c r="K267" i="3" l="1"/>
  <c r="C268" i="3" s="1"/>
  <c r="D268" i="3" l="1"/>
  <c r="F268" i="3" s="1"/>
  <c r="G268" i="3" s="1"/>
  <c r="E268" i="3" l="1"/>
  <c r="K268" i="3" s="1"/>
  <c r="C269" i="3" s="1"/>
  <c r="D269" i="3" s="1"/>
  <c r="E269" i="3" l="1"/>
  <c r="F269" i="3"/>
  <c r="G269" i="3" s="1"/>
  <c r="K269" i="3" l="1"/>
  <c r="C270" i="3" s="1"/>
  <c r="D270" i="3" l="1"/>
  <c r="F270" i="3" s="1"/>
  <c r="G270" i="3" s="1"/>
  <c r="E270" i="3" l="1"/>
  <c r="K270" i="3" s="1"/>
  <c r="C271" i="3" s="1"/>
  <c r="D271" i="3" l="1"/>
  <c r="F271" i="3" s="1"/>
  <c r="G271" i="3" s="1"/>
  <c r="E271" i="3" l="1"/>
  <c r="K271" i="3" s="1"/>
  <c r="C272" i="3" s="1"/>
  <c r="D272" i="3" l="1"/>
  <c r="F272" i="3" s="1"/>
  <c r="G272" i="3" s="1"/>
  <c r="E272" i="3" l="1"/>
  <c r="K272" i="3" s="1"/>
  <c r="C273" i="3" s="1"/>
  <c r="D273" i="3" l="1"/>
  <c r="F273" i="3" s="1"/>
  <c r="G273" i="3" s="1"/>
  <c r="E273" i="3" l="1"/>
  <c r="K273" i="3" l="1"/>
  <c r="C274" i="3" s="1"/>
  <c r="D274" i="3" l="1"/>
  <c r="F274" i="3" s="1"/>
  <c r="G274" i="3" s="1"/>
  <c r="E274" i="3" l="1"/>
  <c r="K274" i="3" s="1"/>
  <c r="C275" i="3" s="1"/>
  <c r="D275" i="3" s="1"/>
  <c r="E275" i="3" l="1"/>
  <c r="F275" i="3"/>
  <c r="G275" i="3" s="1"/>
  <c r="K275" i="3" l="1"/>
  <c r="C276" i="3" s="1"/>
  <c r="D276" i="3" l="1"/>
  <c r="F276" i="3" s="1"/>
  <c r="G276" i="3" s="1"/>
  <c r="E276" i="3" l="1"/>
  <c r="K276" i="3" s="1"/>
  <c r="C277" i="3" s="1"/>
  <c r="D277" i="3" l="1"/>
  <c r="F277" i="3" s="1"/>
  <c r="G277" i="3" s="1"/>
  <c r="E277" i="3" l="1"/>
  <c r="K277" i="3" s="1"/>
  <c r="C278" i="3" s="1"/>
  <c r="D278" i="3" l="1"/>
  <c r="F278" i="3" s="1"/>
  <c r="G278" i="3" s="1"/>
  <c r="E278" i="3" l="1"/>
  <c r="K278" i="3" s="1"/>
  <c r="C279" i="3" s="1"/>
  <c r="D279" i="3" l="1"/>
  <c r="F279" i="3" s="1"/>
  <c r="G279" i="3" s="1"/>
  <c r="E279" i="3" l="1"/>
  <c r="K279" i="3" s="1"/>
  <c r="C280" i="3" s="1"/>
  <c r="D280" i="3" l="1"/>
  <c r="F280" i="3" s="1"/>
  <c r="G280" i="3" s="1"/>
  <c r="E280" i="3" l="1"/>
  <c r="K280" i="3" s="1"/>
  <c r="C281" i="3" s="1"/>
  <c r="D281" i="3" s="1"/>
  <c r="E281" i="3" l="1"/>
  <c r="F281" i="3"/>
  <c r="G281" i="3" s="1"/>
  <c r="K281" i="3" l="1"/>
  <c r="C282" i="3" s="1"/>
  <c r="D282" i="3" l="1"/>
  <c r="F282" i="3" s="1"/>
  <c r="G282" i="3" s="1"/>
  <c r="E282" i="3" l="1"/>
  <c r="K282" i="3" s="1"/>
  <c r="C283" i="3" s="1"/>
  <c r="D283" i="3" s="1"/>
  <c r="E283" i="3" l="1"/>
  <c r="F283" i="3"/>
  <c r="G283" i="3" s="1"/>
  <c r="K283" i="3" l="1"/>
  <c r="C284" i="3" s="1"/>
  <c r="D284" i="3" l="1"/>
  <c r="F284" i="3" s="1"/>
  <c r="G284" i="3" s="1"/>
  <c r="E284" i="3" l="1"/>
  <c r="K284" i="3" l="1"/>
  <c r="C285" i="3" s="1"/>
  <c r="D285" i="3" s="1"/>
  <c r="E285" i="3" l="1"/>
  <c r="F285" i="3"/>
  <c r="G285" i="3" s="1"/>
  <c r="K285" i="3" l="1"/>
  <c r="C286" i="3" s="1"/>
  <c r="D286" i="3" l="1"/>
  <c r="F286" i="3" s="1"/>
  <c r="G286" i="3" s="1"/>
  <c r="E286" i="3" l="1"/>
  <c r="K286" i="3" s="1"/>
  <c r="C287" i="3" s="1"/>
  <c r="D287" i="3" l="1"/>
  <c r="F287" i="3" s="1"/>
  <c r="G287" i="3" s="1"/>
  <c r="E287" i="3" l="1"/>
  <c r="K287" i="3" s="1"/>
  <c r="C288" i="3" s="1"/>
  <c r="D288" i="3" l="1"/>
  <c r="F288" i="3" s="1"/>
  <c r="G288" i="3" s="1"/>
  <c r="E288" i="3" l="1"/>
  <c r="K288" i="3" s="1"/>
  <c r="C289" i="3" s="1"/>
  <c r="D289" i="3" s="1"/>
  <c r="E289" i="3" l="1"/>
  <c r="F289" i="3"/>
  <c r="G289" i="3" s="1"/>
  <c r="K289" i="3" l="1"/>
  <c r="C290" i="3" s="1"/>
  <c r="D290" i="3" l="1"/>
  <c r="F290" i="3" s="1"/>
  <c r="G290" i="3" s="1"/>
  <c r="E290" i="3" l="1"/>
  <c r="K290" i="3" l="1"/>
  <c r="C291" i="3" s="1"/>
  <c r="D291" i="3" s="1"/>
  <c r="E291" i="3" l="1"/>
  <c r="F291" i="3"/>
  <c r="G291" i="3" s="1"/>
  <c r="K291" i="3" l="1"/>
  <c r="C292" i="3" s="1"/>
  <c r="D292" i="3" l="1"/>
  <c r="F292" i="3" s="1"/>
  <c r="G292" i="3" s="1"/>
  <c r="E292" i="3" l="1"/>
  <c r="K292" i="3" s="1"/>
  <c r="C293" i="3" s="1"/>
  <c r="D293" i="3" l="1"/>
  <c r="F293" i="3" s="1"/>
  <c r="G293" i="3" s="1"/>
  <c r="E293" i="3" l="1"/>
  <c r="K293" i="3" s="1"/>
  <c r="C294" i="3" s="1"/>
  <c r="D294" i="3" l="1"/>
  <c r="F294" i="3" s="1"/>
  <c r="G294" i="3" s="1"/>
  <c r="E294" i="3" l="1"/>
  <c r="K294" i="3" s="1"/>
  <c r="C295" i="3" s="1"/>
  <c r="D295" i="3" l="1"/>
  <c r="F295" i="3" s="1"/>
  <c r="G295" i="3" s="1"/>
  <c r="E295" i="3" l="1"/>
  <c r="K295" i="3" s="1"/>
  <c r="C296" i="3" s="1"/>
  <c r="D296" i="3" l="1"/>
  <c r="F296" i="3" s="1"/>
  <c r="G296" i="3" s="1"/>
  <c r="E296" i="3" l="1"/>
  <c r="K296" i="3" s="1"/>
  <c r="C297" i="3" s="1"/>
  <c r="D297" i="3" s="1"/>
  <c r="E297" i="3" l="1"/>
  <c r="F297" i="3"/>
  <c r="G297" i="3" s="1"/>
  <c r="K297" i="3" l="1"/>
  <c r="C298" i="3" s="1"/>
  <c r="D298" i="3" l="1"/>
  <c r="F298" i="3" s="1"/>
  <c r="G298" i="3" s="1"/>
  <c r="E298" i="3" l="1"/>
  <c r="K298" i="3" s="1"/>
  <c r="C299" i="3" s="1"/>
  <c r="D299" i="3" s="1"/>
  <c r="E299" i="3" l="1"/>
  <c r="F299" i="3"/>
  <c r="G299" i="3" s="1"/>
  <c r="K299" i="3" l="1"/>
  <c r="C300" i="3" s="1"/>
  <c r="D300" i="3" l="1"/>
  <c r="F300" i="3" s="1"/>
  <c r="G300" i="3" s="1"/>
  <c r="E300" i="3" l="1"/>
  <c r="K300" i="3" s="1"/>
  <c r="C301" i="3" s="1"/>
  <c r="D301" i="3" s="1"/>
  <c r="E301" i="3" l="1"/>
  <c r="F301" i="3"/>
  <c r="G301" i="3" s="1"/>
  <c r="K301" i="3" l="1"/>
  <c r="C302" i="3" s="1"/>
  <c r="D302" i="3" l="1"/>
  <c r="F302" i="3" s="1"/>
  <c r="G302" i="3" s="1"/>
  <c r="E302" i="3" l="1"/>
  <c r="K302" i="3" s="1"/>
  <c r="C303" i="3" s="1"/>
  <c r="D303" i="3" l="1"/>
  <c r="F303" i="3" s="1"/>
  <c r="G303" i="3" s="1"/>
  <c r="E303" i="3" l="1"/>
  <c r="K303" i="3" s="1"/>
  <c r="C304" i="3" s="1"/>
  <c r="D304" i="3" l="1"/>
  <c r="F304" i="3" s="1"/>
  <c r="G304" i="3" s="1"/>
  <c r="E304" i="3" l="1"/>
  <c r="K304" i="3" s="1"/>
  <c r="C305" i="3" s="1"/>
  <c r="D305" i="3" l="1"/>
  <c r="F305" i="3" s="1"/>
  <c r="G305" i="3" s="1"/>
  <c r="E305" i="3" l="1"/>
  <c r="K305" i="3" s="1"/>
  <c r="C306" i="3" s="1"/>
  <c r="D306" i="3" l="1"/>
  <c r="F306" i="3" s="1"/>
  <c r="G306" i="3" s="1"/>
  <c r="E306" i="3" l="1"/>
  <c r="K306" i="3" s="1"/>
  <c r="C307" i="3" s="1"/>
  <c r="D307" i="3" l="1"/>
  <c r="F307" i="3" s="1"/>
  <c r="G307" i="3" s="1"/>
  <c r="E307" i="3" l="1"/>
  <c r="K307" i="3" s="1"/>
  <c r="C308" i="3" s="1"/>
  <c r="D308" i="3" l="1"/>
  <c r="F308" i="3" s="1"/>
  <c r="G308" i="3" s="1"/>
  <c r="E308" i="3" l="1"/>
  <c r="K308" i="3" s="1"/>
  <c r="C309" i="3" s="1"/>
  <c r="D309" i="3" s="1"/>
  <c r="E309" i="3" l="1"/>
  <c r="F309" i="3"/>
  <c r="G309" i="3" s="1"/>
  <c r="K309" i="3" l="1"/>
  <c r="C310" i="3" s="1"/>
  <c r="D310" i="3" l="1"/>
  <c r="F310" i="3" s="1"/>
  <c r="G310" i="3" s="1"/>
  <c r="E310" i="3" l="1"/>
  <c r="K310" i="3" s="1"/>
  <c r="C311" i="3" s="1"/>
  <c r="D311" i="3" l="1"/>
  <c r="F311" i="3" s="1"/>
  <c r="G311" i="3" s="1"/>
  <c r="E311" i="3" l="1"/>
  <c r="K311" i="3" s="1"/>
  <c r="C312" i="3" s="1"/>
  <c r="D312" i="3" l="1"/>
  <c r="F312" i="3" s="1"/>
  <c r="G312" i="3" s="1"/>
  <c r="E312" i="3" l="1"/>
  <c r="K312" i="3" s="1"/>
  <c r="C313" i="3" s="1"/>
  <c r="D313" i="3" l="1"/>
  <c r="F313" i="3" s="1"/>
  <c r="G313" i="3" s="1"/>
  <c r="E313" i="3" l="1"/>
  <c r="K313" i="3" s="1"/>
  <c r="C314" i="3" s="1"/>
  <c r="D314" i="3" l="1"/>
  <c r="F314" i="3" s="1"/>
  <c r="G314" i="3" s="1"/>
  <c r="E314" i="3" l="1"/>
  <c r="K314" i="3" s="1"/>
  <c r="C315" i="3" s="1"/>
  <c r="D315" i="3" l="1"/>
  <c r="F315" i="3" s="1"/>
  <c r="G315" i="3" s="1"/>
  <c r="E315" i="3" l="1"/>
  <c r="K315" i="3" s="1"/>
  <c r="C316" i="3" s="1"/>
  <c r="D316" i="3" l="1"/>
  <c r="F316" i="3" s="1"/>
  <c r="G316" i="3" s="1"/>
  <c r="E316" i="3" l="1"/>
  <c r="K316" i="3" s="1"/>
  <c r="C317" i="3" s="1"/>
  <c r="D317" i="3" s="1"/>
  <c r="E317" i="3" l="1"/>
  <c r="F317" i="3"/>
  <c r="G317" i="3" s="1"/>
  <c r="K317" i="3" l="1"/>
  <c r="C318" i="3" s="1"/>
  <c r="D318" i="3" l="1"/>
  <c r="F318" i="3" s="1"/>
  <c r="G318" i="3" s="1"/>
  <c r="E318" i="3" l="1"/>
  <c r="K318" i="3" s="1"/>
  <c r="C319" i="3" s="1"/>
  <c r="D319" i="3" l="1"/>
  <c r="F319" i="3" s="1"/>
  <c r="G319" i="3" s="1"/>
  <c r="E319" i="3" l="1"/>
  <c r="K319" i="3" s="1"/>
  <c r="C320" i="3" s="1"/>
  <c r="D320" i="3" l="1"/>
  <c r="F320" i="3" s="1"/>
  <c r="G320" i="3" s="1"/>
  <c r="E320" i="3" l="1"/>
  <c r="K320" i="3" s="1"/>
  <c r="C321" i="3" s="1"/>
  <c r="D321" i="3" l="1"/>
  <c r="F321" i="3" s="1"/>
  <c r="G321" i="3" s="1"/>
  <c r="E321" i="3" l="1"/>
  <c r="K321" i="3" s="1"/>
  <c r="C322" i="3" s="1"/>
  <c r="D322" i="3" s="1"/>
  <c r="E322" i="3" l="1"/>
  <c r="F322" i="3"/>
  <c r="G322" i="3" s="1"/>
  <c r="K322" i="3" l="1"/>
  <c r="C323" i="3" s="1"/>
  <c r="D323" i="3" l="1"/>
  <c r="F323" i="3" s="1"/>
  <c r="G323" i="3" s="1"/>
  <c r="E323" i="3" l="1"/>
  <c r="K323" i="3" l="1"/>
  <c r="C324" i="3" s="1"/>
  <c r="D324" i="3" l="1"/>
  <c r="F324" i="3" s="1"/>
  <c r="G324" i="3" s="1"/>
  <c r="E324" i="3" l="1"/>
  <c r="K324" i="3" s="1"/>
  <c r="C325" i="3" s="1"/>
  <c r="D325" i="3" s="1"/>
  <c r="E325" i="3" l="1"/>
  <c r="F325" i="3"/>
  <c r="G325" i="3" s="1"/>
  <c r="K325" i="3" l="1"/>
  <c r="C326" i="3" s="1"/>
  <c r="D326" i="3" l="1"/>
  <c r="F326" i="3" s="1"/>
  <c r="G326" i="3" s="1"/>
  <c r="E326" i="3" l="1"/>
  <c r="K326" i="3" s="1"/>
  <c r="C327" i="3" s="1"/>
  <c r="D327" i="3" l="1"/>
  <c r="F327" i="3" s="1"/>
  <c r="G327" i="3" s="1"/>
  <c r="E327" i="3" l="1"/>
  <c r="K327" i="3" s="1"/>
  <c r="C328" i="3" s="1"/>
  <c r="D328" i="3" l="1"/>
  <c r="F328" i="3" s="1"/>
  <c r="G328" i="3" s="1"/>
  <c r="E328" i="3" l="1"/>
  <c r="K328" i="3" s="1"/>
  <c r="C329" i="3" s="1"/>
  <c r="D329" i="3" l="1"/>
  <c r="F329" i="3" s="1"/>
  <c r="G329" i="3" s="1"/>
  <c r="E329" i="3" l="1"/>
  <c r="K329" i="3" s="1"/>
  <c r="C330" i="3" s="1"/>
  <c r="D330" i="3" l="1"/>
  <c r="F330" i="3" s="1"/>
  <c r="G330" i="3" s="1"/>
  <c r="E330" i="3" l="1"/>
  <c r="K330" i="3" s="1"/>
  <c r="C331" i="3" s="1"/>
  <c r="D331" i="3" s="1"/>
  <c r="E331" i="3" l="1"/>
  <c r="F331" i="3"/>
  <c r="G331" i="3" s="1"/>
  <c r="K331" i="3" l="1"/>
  <c r="C332" i="3" s="1"/>
  <c r="D332" i="3" l="1"/>
  <c r="F332" i="3" s="1"/>
  <c r="G332" i="3" s="1"/>
  <c r="E332" i="3" l="1"/>
  <c r="K332" i="3" s="1"/>
  <c r="C333" i="3" s="1"/>
  <c r="D333" i="3" l="1"/>
  <c r="F333" i="3" s="1"/>
  <c r="G333" i="3" s="1"/>
  <c r="E333" i="3" l="1"/>
  <c r="K333" i="3" s="1"/>
  <c r="C334" i="3" s="1"/>
  <c r="D334" i="3" l="1"/>
  <c r="F334" i="3" s="1"/>
  <c r="G334" i="3" s="1"/>
  <c r="E334" i="3" l="1"/>
  <c r="K334" i="3" s="1"/>
  <c r="C335" i="3" s="1"/>
  <c r="D335" i="3" l="1"/>
  <c r="F335" i="3" s="1"/>
  <c r="G335" i="3" s="1"/>
  <c r="E335" i="3" l="1"/>
  <c r="K335" i="3" s="1"/>
  <c r="C336" i="3" s="1"/>
  <c r="D336" i="3" l="1"/>
  <c r="F336" i="3" s="1"/>
  <c r="G336" i="3" s="1"/>
  <c r="E336" i="3" l="1"/>
  <c r="K336" i="3" s="1"/>
  <c r="C337" i="3" s="1"/>
  <c r="D337" i="3" s="1"/>
  <c r="E337" i="3" l="1"/>
  <c r="F337" i="3"/>
  <c r="G337" i="3" s="1"/>
  <c r="K337" i="3" l="1"/>
  <c r="C338" i="3" s="1"/>
  <c r="D338" i="3" l="1"/>
  <c r="F338" i="3" s="1"/>
  <c r="G338" i="3" s="1"/>
  <c r="E338" i="3" l="1"/>
  <c r="K338" i="3" s="1"/>
  <c r="C339" i="3" s="1"/>
  <c r="D339" i="3" s="1"/>
  <c r="E339" i="3" l="1"/>
  <c r="F339" i="3"/>
  <c r="G339" i="3" s="1"/>
  <c r="K339" i="3" l="1"/>
  <c r="C340" i="3" s="1"/>
  <c r="D340" i="3" l="1"/>
  <c r="F340" i="3" s="1"/>
  <c r="G340" i="3" s="1"/>
  <c r="E340" i="3" l="1"/>
  <c r="K340" i="3" s="1"/>
  <c r="C341" i="3" s="1"/>
  <c r="D341" i="3" l="1"/>
  <c r="F341" i="3" s="1"/>
  <c r="G341" i="3" s="1"/>
  <c r="E341" i="3" l="1"/>
  <c r="K341" i="3" l="1"/>
  <c r="C342" i="3" s="1"/>
  <c r="D342" i="3" l="1"/>
  <c r="F342" i="3" s="1"/>
  <c r="G342" i="3" s="1"/>
  <c r="E342" i="3" l="1"/>
  <c r="K342" i="3" s="1"/>
  <c r="C343" i="3" s="1"/>
  <c r="D343" i="3" l="1"/>
  <c r="F343" i="3" s="1"/>
  <c r="G343" i="3" s="1"/>
  <c r="E343" i="3" l="1"/>
  <c r="K343" i="3" s="1"/>
  <c r="C344" i="3" s="1"/>
  <c r="D344" i="3" l="1"/>
  <c r="F344" i="3" s="1"/>
  <c r="G344" i="3" s="1"/>
  <c r="E344" i="3" l="1"/>
  <c r="K344" i="3" s="1"/>
  <c r="C345" i="3" s="1"/>
  <c r="D345" i="3" s="1"/>
  <c r="E345" i="3" l="1"/>
  <c r="F345" i="3"/>
  <c r="G345" i="3" s="1"/>
  <c r="K345" i="3" l="1"/>
  <c r="C346" i="3" s="1"/>
  <c r="D346" i="3" l="1"/>
  <c r="F346" i="3" s="1"/>
  <c r="G346" i="3" s="1"/>
  <c r="E346" i="3" l="1"/>
  <c r="K346" i="3" l="1"/>
  <c r="C347" i="3" s="1"/>
  <c r="D347" i="3" s="1"/>
  <c r="E347" i="3" l="1"/>
  <c r="F347" i="3"/>
  <c r="G347" i="3" s="1"/>
  <c r="K347" i="3" l="1"/>
  <c r="C348" i="3" s="1"/>
  <c r="D348" i="3" l="1"/>
  <c r="F348" i="3" s="1"/>
  <c r="G348" i="3" s="1"/>
  <c r="E348" i="3" l="1"/>
  <c r="K348" i="3" l="1"/>
  <c r="C349" i="3" s="1"/>
  <c r="D349" i="3" l="1"/>
  <c r="F349" i="3" s="1"/>
  <c r="G349" i="3" s="1"/>
  <c r="E349" i="3" l="1"/>
  <c r="K349" i="3" s="1"/>
  <c r="C350" i="3" s="1"/>
  <c r="D350" i="3" l="1"/>
  <c r="F350" i="3" s="1"/>
  <c r="G350" i="3" s="1"/>
  <c r="E350" i="3" l="1"/>
  <c r="K350" i="3" l="1"/>
  <c r="C351" i="3" s="1"/>
  <c r="D351" i="3" l="1"/>
  <c r="F351" i="3" s="1"/>
  <c r="G351" i="3" s="1"/>
  <c r="E351" i="3" l="1"/>
  <c r="K351" i="3" s="1"/>
  <c r="C352" i="3" s="1"/>
  <c r="D352" i="3" l="1"/>
  <c r="F352" i="3" s="1"/>
  <c r="G352" i="3" s="1"/>
  <c r="E352" i="3" l="1"/>
  <c r="K352" i="3" l="1"/>
  <c r="C353" i="3" s="1"/>
  <c r="D353" i="3" s="1"/>
  <c r="E353" i="3" l="1"/>
  <c r="F353" i="3"/>
  <c r="G353" i="3" s="1"/>
  <c r="K353" i="3" l="1"/>
  <c r="C354" i="3" s="1"/>
  <c r="D354" i="3" l="1"/>
  <c r="F354" i="3" s="1"/>
  <c r="G354" i="3" s="1"/>
  <c r="E354" i="3" l="1"/>
  <c r="K354" i="3" s="1"/>
  <c r="C355" i="3" s="1"/>
  <c r="D355" i="3" l="1"/>
  <c r="F355" i="3" s="1"/>
  <c r="G355" i="3" s="1"/>
  <c r="E355" i="3" l="1"/>
  <c r="K355" i="3" l="1"/>
  <c r="C356" i="3" s="1"/>
  <c r="D356" i="3" l="1"/>
  <c r="F356" i="3" s="1"/>
  <c r="G356" i="3" s="1"/>
  <c r="E356" i="3" l="1"/>
  <c r="K356" i="3" s="1"/>
  <c r="C357" i="3" s="1"/>
  <c r="D357" i="3" l="1"/>
  <c r="F357" i="3" s="1"/>
  <c r="G357" i="3" s="1"/>
  <c r="E357" i="3" l="1"/>
  <c r="K357" i="3" l="1"/>
  <c r="C358" i="3" s="1"/>
  <c r="D358" i="3" l="1"/>
  <c r="F358" i="3" s="1"/>
  <c r="G358" i="3" s="1"/>
  <c r="E358" i="3" l="1"/>
  <c r="K358" i="3" l="1"/>
  <c r="C359" i="3" s="1"/>
  <c r="D359" i="3" l="1"/>
  <c r="F359" i="3" s="1"/>
  <c r="G359" i="3" s="1"/>
  <c r="E359" i="3" l="1"/>
  <c r="K359" i="3" s="1"/>
  <c r="C360" i="3" s="1"/>
  <c r="D360" i="3" l="1"/>
  <c r="F360" i="3" s="1"/>
  <c r="G360" i="3" s="1"/>
  <c r="E360" i="3" l="1"/>
  <c r="K360" i="3" s="1"/>
  <c r="C361" i="3" s="1"/>
  <c r="D361" i="3" l="1"/>
  <c r="F361" i="3" s="1"/>
  <c r="G361" i="3" s="1"/>
  <c r="E361" i="3" l="1"/>
  <c r="K361" i="3" s="1"/>
  <c r="L2" i="4" l="1"/>
  <c r="W2" i="4"/>
  <c r="AD2" i="4" s="1"/>
  <c r="U2" i="4"/>
  <c r="AB2" i="4" s="1"/>
  <c r="Q2" i="4" s="1"/>
  <c r="X2" i="4"/>
  <c r="AE2" i="4" s="1"/>
  <c r="V2" i="4"/>
  <c r="AC2" i="4" s="1"/>
  <c r="R2" i="4" s="1"/>
  <c r="Y2" i="4" l="1"/>
  <c r="AF2" i="4" s="1"/>
  <c r="M2" i="4"/>
  <c r="AH2" i="4" l="1"/>
  <c r="T2" i="4"/>
  <c r="AA2" i="4" l="1"/>
  <c r="P2" i="4" s="1"/>
  <c r="AI2" i="4"/>
  <c r="S2" i="4"/>
  <c r="Z2" i="4" s="1"/>
  <c r="AG2" i="4" l="1"/>
  <c r="E3" i="4" s="1"/>
  <c r="F3" i="4" s="1"/>
  <c r="G3" i="4" s="1"/>
  <c r="U3" i="4" s="1"/>
  <c r="O2" i="4"/>
  <c r="AB3" i="4" l="1"/>
  <c r="Q3" i="4" s="1"/>
  <c r="T3" i="4"/>
  <c r="S3" i="4" s="1"/>
  <c r="V3" i="4"/>
  <c r="W3" i="4"/>
  <c r="X3" i="4"/>
  <c r="L3" i="4"/>
  <c r="Y3" i="4" s="1"/>
  <c r="M3" i="4" l="1"/>
  <c r="AH3" i="4" s="1"/>
  <c r="AI3" i="4" s="1"/>
  <c r="AD3" i="4"/>
  <c r="AA3" i="4"/>
  <c r="P3" i="4" s="1"/>
  <c r="AC3" i="4"/>
  <c r="R3" i="4" s="1"/>
  <c r="Z3" i="4"/>
  <c r="O3" i="4" s="1"/>
  <c r="AF3" i="4"/>
  <c r="AE3" i="4"/>
  <c r="AG3" i="4" l="1"/>
  <c r="E4" i="4" s="1"/>
  <c r="F4" i="4" l="1"/>
  <c r="G4" i="4" l="1"/>
  <c r="U4" i="4" s="1"/>
  <c r="L4" i="4"/>
  <c r="M4" i="4" l="1"/>
  <c r="AH4" i="4" s="1"/>
  <c r="X4" i="4"/>
  <c r="AE4" i="4"/>
  <c r="AB4" i="4"/>
  <c r="Q4" i="4" s="1"/>
  <c r="T4" i="4"/>
  <c r="S4" i="4"/>
  <c r="AI4" i="4"/>
  <c r="Y4" i="4"/>
  <c r="W4" i="4"/>
  <c r="V4" i="4"/>
  <c r="AC4" i="4" l="1"/>
  <c r="R4" i="4" s="1"/>
  <c r="AD4" i="4"/>
  <c r="Z4" i="4"/>
  <c r="O4" i="4" s="1"/>
  <c r="AF4" i="4"/>
  <c r="AA4" i="4"/>
  <c r="P4" i="4" s="1"/>
  <c r="AG4" i="4" l="1"/>
  <c r="E5" i="4" s="1"/>
  <c r="F5" i="4" l="1"/>
  <c r="G5" i="4" l="1"/>
  <c r="T5" i="4" l="1"/>
  <c r="S5" i="4"/>
  <c r="L5" i="4"/>
  <c r="M5" i="4" s="1"/>
  <c r="AH5" i="4" s="1"/>
  <c r="AI5" i="4" s="1"/>
  <c r="U5" i="4"/>
  <c r="X5" i="4"/>
  <c r="W5" i="4"/>
  <c r="V5" i="4"/>
  <c r="Y5" i="4" l="1"/>
  <c r="AF5" i="4" s="1"/>
  <c r="AC5" i="4"/>
  <c r="R5" i="4" s="1"/>
  <c r="AD5" i="4"/>
  <c r="AE5" i="4"/>
  <c r="AB5" i="4"/>
  <c r="Q5" i="4" s="1"/>
  <c r="Z5" i="4"/>
  <c r="O5" i="4" s="1"/>
  <c r="AA5" i="4"/>
  <c r="P5" i="4" s="1"/>
  <c r="AG5" i="4" l="1"/>
  <c r="E6" i="4" s="1"/>
  <c r="F6" i="4" l="1"/>
  <c r="G6" i="4" l="1"/>
  <c r="W6" i="4" s="1"/>
  <c r="L6" i="4"/>
  <c r="U6" i="4" l="1"/>
  <c r="X6" i="4"/>
  <c r="AE6" i="4" s="1"/>
  <c r="M6" i="4"/>
  <c r="AH6" i="4" s="1"/>
  <c r="V6" i="4"/>
  <c r="AC6" i="4" s="1"/>
  <c r="R6" i="4" s="1"/>
  <c r="AD6" i="4"/>
  <c r="AB6" i="4"/>
  <c r="Q6" i="4" s="1"/>
  <c r="T6" i="4"/>
  <c r="S6" i="4" s="1"/>
  <c r="Y6" i="4"/>
  <c r="AI6" i="4" l="1"/>
  <c r="AA6" i="4"/>
  <c r="P6" i="4" s="1"/>
  <c r="Z6" i="4"/>
  <c r="AF6" i="4"/>
  <c r="AG6" i="4" l="1"/>
  <c r="E7" i="4" s="1"/>
  <c r="O6" i="4"/>
  <c r="F7" i="4"/>
  <c r="G7" i="4" l="1"/>
  <c r="W7" i="4" s="1"/>
  <c r="L7" i="4"/>
  <c r="X7" i="4" l="1"/>
  <c r="AE7" i="4" s="1"/>
  <c r="V7" i="4"/>
  <c r="AD7" i="4"/>
  <c r="T7" i="4"/>
  <c r="AC7" i="4"/>
  <c r="R7" i="4" s="1"/>
  <c r="M7" i="4"/>
  <c r="AH7" i="4" s="1"/>
  <c r="U7" i="4"/>
  <c r="Y7" i="4"/>
  <c r="S7" i="4" l="1"/>
  <c r="Z7" i="4" s="1"/>
  <c r="O7" i="4" s="1"/>
  <c r="AA7" i="4"/>
  <c r="P7" i="4" s="1"/>
  <c r="AB7" i="4"/>
  <c r="Q7" i="4" s="1"/>
  <c r="AF7" i="4"/>
  <c r="AI7" i="4"/>
  <c r="AG7" i="4" l="1"/>
  <c r="E8" i="4" s="1"/>
  <c r="F8" i="4" l="1"/>
  <c r="G8" i="4" l="1"/>
  <c r="V8" i="4" l="1"/>
  <c r="AC8" i="4" s="1"/>
  <c r="R8" i="4" s="1"/>
  <c r="T8" i="4"/>
  <c r="AA8" i="4" s="1"/>
  <c r="P8" i="4" s="1"/>
  <c r="U8" i="4"/>
  <c r="AB8" i="4" s="1"/>
  <c r="Q8" i="4" s="1"/>
  <c r="L8" i="4"/>
  <c r="X8" i="4"/>
  <c r="AE8" i="4" s="1"/>
  <c r="W8" i="4"/>
  <c r="AD8" i="4" s="1"/>
  <c r="S8" i="4" l="1"/>
  <c r="Z8" i="4" s="1"/>
  <c r="O8" i="4" s="1"/>
  <c r="M8" i="4"/>
  <c r="AH8" i="4" s="1"/>
  <c r="AI8" i="4" s="1"/>
  <c r="Y8" i="4"/>
  <c r="AF8" i="4" s="1"/>
  <c r="AG8" i="4" l="1"/>
  <c r="E9" i="4" s="1"/>
  <c r="F9" i="4" l="1"/>
  <c r="G9" i="4" l="1"/>
  <c r="X9" i="4" s="1"/>
  <c r="AE9" i="4" s="1"/>
  <c r="L9" i="4"/>
  <c r="V9" i="4" l="1"/>
  <c r="AC9" i="4" s="1"/>
  <c r="R9" i="4" s="1"/>
  <c r="Y9" i="4"/>
  <c r="AF9" i="4" s="1"/>
  <c r="U9" i="4"/>
  <c r="AB9" i="4" s="1"/>
  <c r="Q9" i="4" s="1"/>
  <c r="W9" i="4"/>
  <c r="AD9" i="4" s="1"/>
  <c r="T9" i="4"/>
  <c r="AA9" i="4" s="1"/>
  <c r="P9" i="4" s="1"/>
  <c r="M9" i="4"/>
  <c r="AH9" i="4" s="1"/>
  <c r="AI9" i="4" s="1"/>
  <c r="S9" i="4" l="1"/>
  <c r="Z9" i="4" s="1"/>
  <c r="AG9" i="4" s="1"/>
  <c r="E10" i="4" s="1"/>
  <c r="F10" i="4" s="1"/>
  <c r="O9" i="4" l="1"/>
  <c r="G10" i="4"/>
  <c r="W10" i="4" s="1"/>
  <c r="AD10" i="4" s="1"/>
  <c r="U10" i="4"/>
  <c r="AB10" i="4" s="1"/>
  <c r="Q10" i="4" s="1"/>
  <c r="V10" i="4"/>
  <c r="AC10" i="4" s="1"/>
  <c r="R10" i="4" s="1"/>
  <c r="L10" i="4"/>
  <c r="X10" i="4" l="1"/>
  <c r="AE10" i="4" s="1"/>
  <c r="M10" i="4"/>
  <c r="AH10" i="4" s="1"/>
  <c r="Y10" i="4"/>
  <c r="AF10" i="4" s="1"/>
  <c r="T10" i="4"/>
  <c r="AA10" i="4" s="1"/>
  <c r="P10" i="4" s="1"/>
  <c r="AI10" i="4" l="1"/>
  <c r="S10" i="4"/>
  <c r="Z10" i="4" s="1"/>
  <c r="AG10" i="4" l="1"/>
  <c r="E11" i="4" s="1"/>
  <c r="F11" i="4" s="1"/>
  <c r="O10" i="4"/>
  <c r="G11" i="4" l="1"/>
  <c r="W11" i="4" s="1"/>
  <c r="AD11" i="4" s="1"/>
  <c r="V11" i="4" l="1"/>
  <c r="AC11" i="4" s="1"/>
  <c r="R11" i="4" s="1"/>
  <c r="T11" i="4"/>
  <c r="AA11" i="4" s="1"/>
  <c r="P11" i="4" s="1"/>
  <c r="L11" i="4"/>
  <c r="Y11" i="4" s="1"/>
  <c r="AF11" i="4" s="1"/>
  <c r="X11" i="4"/>
  <c r="AE11" i="4" s="1"/>
  <c r="U11" i="4"/>
  <c r="AB11" i="4" s="1"/>
  <c r="Q11" i="4" s="1"/>
  <c r="M11" i="4" l="1"/>
  <c r="AH11" i="4" s="1"/>
  <c r="AI11" i="4" s="1"/>
  <c r="S11" i="4"/>
  <c r="Z11" i="4" s="1"/>
  <c r="AG11" i="4" l="1"/>
  <c r="E12" i="4" s="1"/>
  <c r="O11" i="4"/>
  <c r="F12" i="4" l="1"/>
  <c r="G12" i="4" l="1"/>
  <c r="V12" i="4" s="1"/>
  <c r="AC12" i="4" s="1"/>
  <c r="R12" i="4" s="1"/>
  <c r="L12" i="4"/>
  <c r="U12" i="4" l="1"/>
  <c r="AB12" i="4" s="1"/>
  <c r="Q12" i="4" s="1"/>
  <c r="X12" i="4"/>
  <c r="AE12" i="4" s="1"/>
  <c r="Y12" i="4"/>
  <c r="AF12" i="4" s="1"/>
  <c r="T12" i="4"/>
  <c r="AA12" i="4" s="1"/>
  <c r="P12" i="4" s="1"/>
  <c r="W12" i="4"/>
  <c r="AD12" i="4" s="1"/>
  <c r="M12" i="4"/>
  <c r="AH12" i="4" s="1"/>
  <c r="AI12" i="4" l="1"/>
  <c r="S12" i="4"/>
  <c r="Z12" i="4" s="1"/>
  <c r="AG12" i="4" l="1"/>
  <c r="E13" i="4" s="1"/>
  <c r="F13" i="4" s="1"/>
  <c r="O12" i="4"/>
  <c r="G13" i="4" l="1"/>
  <c r="U13" i="4" s="1"/>
  <c r="AB13" i="4" s="1"/>
  <c r="Q13" i="4" s="1"/>
  <c r="L13" i="4"/>
  <c r="V13" i="4" l="1"/>
  <c r="AC13" i="4" s="1"/>
  <c r="R13" i="4" s="1"/>
  <c r="X13" i="4"/>
  <c r="AE13" i="4" s="1"/>
  <c r="W13" i="4"/>
  <c r="AD13" i="4" s="1"/>
  <c r="Y13" i="4"/>
  <c r="AF13" i="4" s="1"/>
  <c r="M13" i="4"/>
  <c r="AH13" i="4" s="1"/>
  <c r="T13" i="4"/>
  <c r="AA13" i="4" s="1"/>
  <c r="P13" i="4" s="1"/>
  <c r="S13" i="4"/>
  <c r="Z13" i="4" s="1"/>
  <c r="AI13" i="4"/>
  <c r="AG13" i="4" l="1"/>
  <c r="E14" i="4" s="1"/>
  <c r="F14" i="4" s="1"/>
  <c r="O13" i="4"/>
  <c r="G14" i="4" l="1"/>
  <c r="T14" i="4" l="1"/>
  <c r="AA14" i="4" s="1"/>
  <c r="P14" i="4" s="1"/>
  <c r="W14" i="4"/>
  <c r="AD14" i="4" s="1"/>
  <c r="V14" i="4"/>
  <c r="AC14" i="4" s="1"/>
  <c r="R14" i="4" s="1"/>
  <c r="L14" i="4"/>
  <c r="Y14" i="4" s="1"/>
  <c r="AF14" i="4" s="1"/>
  <c r="X14" i="4"/>
  <c r="AE14" i="4" s="1"/>
  <c r="U14" i="4"/>
  <c r="AB14" i="4" s="1"/>
  <c r="Q14" i="4" s="1"/>
  <c r="M14" i="4" l="1"/>
  <c r="AH14" i="4" s="1"/>
  <c r="AI14" i="4" s="1"/>
  <c r="S14" i="4"/>
  <c r="Z14" i="4" s="1"/>
  <c r="AG14" i="4" l="1"/>
  <c r="E15" i="4" s="1"/>
  <c r="O14" i="4"/>
  <c r="F15" i="4" l="1"/>
  <c r="G15" i="4" l="1"/>
  <c r="X15" i="4" s="1"/>
  <c r="AE15" i="4" s="1"/>
  <c r="U15" i="4" l="1"/>
  <c r="AB15" i="4" s="1"/>
  <c r="Q15" i="4" s="1"/>
  <c r="V15" i="4"/>
  <c r="AC15" i="4" s="1"/>
  <c r="R15" i="4" s="1"/>
  <c r="T15" i="4"/>
  <c r="AA15" i="4" s="1"/>
  <c r="P15" i="4" s="1"/>
  <c r="L15" i="4"/>
  <c r="Y15" i="4" s="1"/>
  <c r="AF15" i="4" s="1"/>
  <c r="W15" i="4"/>
  <c r="AD15" i="4" s="1"/>
  <c r="M15" i="4" l="1"/>
  <c r="AH15" i="4" s="1"/>
  <c r="AI15" i="4" s="1"/>
  <c r="S15" i="4"/>
  <c r="Z15" i="4" s="1"/>
  <c r="AG15" i="4" l="1"/>
  <c r="O15" i="4"/>
  <c r="E16" i="4"/>
  <c r="F16" i="4" l="1"/>
  <c r="G16" i="4" l="1"/>
  <c r="T16" i="4" l="1"/>
  <c r="AA16" i="4" s="1"/>
  <c r="P16" i="4" s="1"/>
  <c r="X16" i="4"/>
  <c r="AE16" i="4" s="1"/>
  <c r="V16" i="4"/>
  <c r="AC16" i="4" s="1"/>
  <c r="R16" i="4" s="1"/>
  <c r="U16" i="4"/>
  <c r="AB16" i="4" s="1"/>
  <c r="Q16" i="4" s="1"/>
  <c r="W16" i="4"/>
  <c r="AD16" i="4" s="1"/>
  <c r="L16" i="4"/>
  <c r="Y16" i="4" s="1"/>
  <c r="AF16" i="4" s="1"/>
  <c r="M16" i="4" l="1"/>
  <c r="AH16" i="4" s="1"/>
  <c r="AI16" i="4" s="1"/>
  <c r="S16" i="4"/>
  <c r="Z16" i="4" s="1"/>
  <c r="AG16" i="4" l="1"/>
  <c r="E17" i="4" s="1"/>
  <c r="O16" i="4"/>
  <c r="F17" i="4" l="1"/>
  <c r="G17" i="4" l="1"/>
  <c r="V17" i="4" s="1"/>
  <c r="AC17" i="4" s="1"/>
  <c r="R17" i="4" s="1"/>
  <c r="L17" i="4"/>
  <c r="U17" i="4" l="1"/>
  <c r="AB17" i="4" s="1"/>
  <c r="Q17" i="4" s="1"/>
  <c r="Y17" i="4"/>
  <c r="AF17" i="4" s="1"/>
  <c r="X17" i="4"/>
  <c r="AE17" i="4" s="1"/>
  <c r="W17" i="4"/>
  <c r="AD17" i="4" s="1"/>
  <c r="M17" i="4"/>
  <c r="AH17" i="4" s="1"/>
  <c r="T17" i="4"/>
  <c r="AA17" i="4" s="1"/>
  <c r="P17" i="4" s="1"/>
  <c r="AI17" i="4" l="1"/>
  <c r="S17" i="4"/>
  <c r="Z17" i="4" s="1"/>
  <c r="O17" i="4" s="1"/>
  <c r="AG17" i="4" l="1"/>
  <c r="E18" i="4" s="1"/>
  <c r="F18" i="4" s="1"/>
  <c r="G18" i="4" s="1"/>
  <c r="U18" i="4" l="1"/>
  <c r="AB18" i="4" s="1"/>
  <c r="Q18" i="4" s="1"/>
  <c r="T18" i="4"/>
  <c r="AA18" i="4" s="1"/>
  <c r="P18" i="4" s="1"/>
  <c r="L18" i="4"/>
  <c r="M18" i="4" s="1"/>
  <c r="AH18" i="4" s="1"/>
  <c r="AI18" i="4" s="1"/>
  <c r="X18" i="4"/>
  <c r="AE18" i="4" s="1"/>
  <c r="W18" i="4"/>
  <c r="AD18" i="4" s="1"/>
  <c r="V18" i="4"/>
  <c r="AC18" i="4" s="1"/>
  <c r="R18" i="4" s="1"/>
  <c r="Y18" i="4" l="1"/>
  <c r="AF18" i="4" s="1"/>
  <c r="S18" i="4"/>
  <c r="Z18" i="4" s="1"/>
  <c r="AG18" i="4" l="1"/>
  <c r="E19" i="4" s="1"/>
  <c r="F19" i="4" s="1"/>
  <c r="O18" i="4"/>
  <c r="G19" i="4" l="1"/>
  <c r="U19" i="4" s="1"/>
  <c r="AB19" i="4" s="1"/>
  <c r="Q19" i="4" s="1"/>
  <c r="V19" i="4" l="1"/>
  <c r="AC19" i="4" s="1"/>
  <c r="R19" i="4" s="1"/>
  <c r="X19" i="4"/>
  <c r="AE19" i="4" s="1"/>
  <c r="W19" i="4"/>
  <c r="AD19" i="4" s="1"/>
  <c r="T19" i="4"/>
  <c r="AA19" i="4" s="1"/>
  <c r="P19" i="4" s="1"/>
  <c r="L19" i="4"/>
  <c r="Y19" i="4" l="1"/>
  <c r="AF19" i="4" s="1"/>
  <c r="M19" i="4"/>
  <c r="AH19" i="4" s="1"/>
  <c r="AI19" i="4" s="1"/>
  <c r="S19" i="4"/>
  <c r="Z19" i="4" s="1"/>
  <c r="AG19" i="4" l="1"/>
  <c r="E20" i="4" s="1"/>
  <c r="O19" i="4"/>
  <c r="F20" i="4" l="1"/>
  <c r="G20" i="4" l="1"/>
  <c r="U20" i="4" s="1"/>
  <c r="AB20" i="4" s="1"/>
  <c r="Q20" i="4" s="1"/>
  <c r="X20" i="4" l="1"/>
  <c r="AE20" i="4" s="1"/>
  <c r="T20" i="4"/>
  <c r="AA20" i="4" s="1"/>
  <c r="P20" i="4" s="1"/>
  <c r="W20" i="4"/>
  <c r="AD20" i="4" s="1"/>
  <c r="L20" i="4"/>
  <c r="Y20" i="4" s="1"/>
  <c r="AF20" i="4" s="1"/>
  <c r="V20" i="4"/>
  <c r="AC20" i="4" s="1"/>
  <c r="R20" i="4" s="1"/>
  <c r="S20" i="4" l="1"/>
  <c r="Z20" i="4" s="1"/>
  <c r="O20" i="4" s="1"/>
  <c r="M20" i="4"/>
  <c r="AH20" i="4" s="1"/>
  <c r="AI20" i="4" s="1"/>
  <c r="AG20" i="4" l="1"/>
  <c r="E21" i="4" s="1"/>
  <c r="F21" i="4" s="1"/>
  <c r="G21" i="4" l="1"/>
  <c r="L21" i="4" s="1"/>
  <c r="U21" i="4" l="1"/>
  <c r="AB21" i="4" s="1"/>
  <c r="Q21" i="4" s="1"/>
  <c r="T21" i="4"/>
  <c r="AA21" i="4" s="1"/>
  <c r="P21" i="4" s="1"/>
  <c r="S21" i="4"/>
  <c r="Z21" i="4" s="1"/>
  <c r="O21" i="4" s="1"/>
  <c r="X21" i="4"/>
  <c r="AE21" i="4" s="1"/>
  <c r="W21" i="4"/>
  <c r="AD21" i="4" s="1"/>
  <c r="V21" i="4"/>
  <c r="AC21" i="4" s="1"/>
  <c r="R21" i="4" s="1"/>
  <c r="M21" i="4"/>
  <c r="AH21" i="4" s="1"/>
  <c r="Y21" i="4"/>
  <c r="AF21" i="4" s="1"/>
  <c r="AI21" i="4" l="1"/>
  <c r="AG21" i="4"/>
  <c r="E22" i="4" s="1"/>
  <c r="F22" i="4" l="1"/>
  <c r="G22" i="4" l="1"/>
  <c r="U22" i="4" s="1"/>
  <c r="AB22" i="4" s="1"/>
  <c r="Q22" i="4" s="1"/>
  <c r="L22" i="4"/>
  <c r="Y22" i="4" l="1"/>
  <c r="AF22" i="4" s="1"/>
  <c r="M22" i="4"/>
  <c r="AH22" i="4" s="1"/>
  <c r="V22" i="4"/>
  <c r="AC22" i="4" s="1"/>
  <c r="R22" i="4" s="1"/>
  <c r="X22" i="4"/>
  <c r="AE22" i="4" s="1"/>
  <c r="W22" i="4"/>
  <c r="AD22" i="4" s="1"/>
  <c r="T22" i="4"/>
  <c r="AA22" i="4" s="1"/>
  <c r="P22" i="4" s="1"/>
  <c r="S22" i="4"/>
  <c r="Z22" i="4" s="1"/>
  <c r="AI22" i="4"/>
  <c r="AG22" i="4" l="1"/>
  <c r="E23" i="4" s="1"/>
  <c r="F23" i="4" s="1"/>
  <c r="O22" i="4"/>
  <c r="G23" i="4" l="1"/>
  <c r="V23" i="4" s="1"/>
  <c r="AC23" i="4" s="1"/>
  <c r="R23" i="4" s="1"/>
  <c r="L23" i="4"/>
  <c r="U23" i="4" l="1"/>
  <c r="AB23" i="4" s="1"/>
  <c r="Q23" i="4" s="1"/>
  <c r="M23" i="4"/>
  <c r="AH23" i="4" s="1"/>
  <c r="Y23" i="4"/>
  <c r="AF23" i="4" s="1"/>
  <c r="T23" i="4"/>
  <c r="AA23" i="4" s="1"/>
  <c r="P23" i="4" s="1"/>
  <c r="AI23" i="4"/>
  <c r="W23" i="4"/>
  <c r="AD23" i="4" s="1"/>
  <c r="X23" i="4"/>
  <c r="AE23" i="4" s="1"/>
  <c r="S23" i="4" l="1"/>
  <c r="Z23" i="4" s="1"/>
  <c r="AG23" i="4" l="1"/>
  <c r="E24" i="4" s="1"/>
  <c r="F24" i="4" s="1"/>
  <c r="O23" i="4"/>
  <c r="G24" i="4" l="1"/>
  <c r="U24" i="4" s="1"/>
  <c r="AB24" i="4" s="1"/>
  <c r="Q24" i="4" s="1"/>
  <c r="L24" i="4" l="1"/>
  <c r="Y24" i="4" s="1"/>
  <c r="AF24" i="4" s="1"/>
  <c r="V24" i="4"/>
  <c r="AC24" i="4" s="1"/>
  <c r="R24" i="4" s="1"/>
  <c r="T24" i="4"/>
  <c r="AA24" i="4" s="1"/>
  <c r="P24" i="4" s="1"/>
  <c r="S24" i="4"/>
  <c r="Z24" i="4" s="1"/>
  <c r="O24" i="4" s="1"/>
  <c r="X24" i="4"/>
  <c r="AE24" i="4" s="1"/>
  <c r="W24" i="4"/>
  <c r="AD24" i="4" s="1"/>
  <c r="M24" i="4" l="1"/>
  <c r="AH24" i="4" s="1"/>
  <c r="AI24" i="4" s="1"/>
  <c r="AG24" i="4"/>
  <c r="E25" i="4" l="1"/>
  <c r="F25" i="4" s="1"/>
  <c r="G25" i="4" l="1"/>
  <c r="W25" i="4" s="1"/>
  <c r="AD25" i="4" s="1"/>
  <c r="U25" i="4" l="1"/>
  <c r="AB25" i="4" s="1"/>
  <c r="Q25" i="4" s="1"/>
  <c r="V25" i="4"/>
  <c r="AC25" i="4" s="1"/>
  <c r="R25" i="4" s="1"/>
  <c r="T25" i="4"/>
  <c r="AA25" i="4" s="1"/>
  <c r="P25" i="4" s="1"/>
  <c r="L25" i="4"/>
  <c r="Y25" i="4" s="1"/>
  <c r="AF25" i="4" s="1"/>
  <c r="X25" i="4"/>
  <c r="AE25" i="4" s="1"/>
  <c r="M25" i="4" l="1"/>
  <c r="AH25" i="4" s="1"/>
  <c r="AI25" i="4" s="1"/>
  <c r="S25" i="4"/>
  <c r="Z25" i="4" s="1"/>
  <c r="AG25" i="4" l="1"/>
  <c r="E26" i="4" s="1"/>
  <c r="F26" i="4" s="1"/>
  <c r="O25" i="4"/>
  <c r="G26" i="4" l="1"/>
  <c r="X26" i="4" s="1"/>
  <c r="AE26" i="4" s="1"/>
  <c r="W26" i="4" l="1"/>
  <c r="AD26" i="4" s="1"/>
  <c r="V26" i="4"/>
  <c r="AC26" i="4" s="1"/>
  <c r="R26" i="4" s="1"/>
  <c r="U26" i="4"/>
  <c r="AB26" i="4" s="1"/>
  <c r="Q26" i="4" s="1"/>
  <c r="T26" i="4"/>
  <c r="AA26" i="4" s="1"/>
  <c r="P26" i="4" s="1"/>
  <c r="L26" i="4"/>
  <c r="S26" i="4" l="1"/>
  <c r="Z26" i="4" s="1"/>
  <c r="O26" i="4" s="1"/>
  <c r="M26" i="4"/>
  <c r="AH26" i="4" s="1"/>
  <c r="AI26" i="4" s="1"/>
  <c r="Y26" i="4"/>
  <c r="AF26" i="4" s="1"/>
  <c r="AG26" i="4"/>
  <c r="E27" i="4" l="1"/>
  <c r="F27" i="4" l="1"/>
  <c r="G27" i="4" l="1"/>
  <c r="T27" i="4" l="1"/>
  <c r="AA27" i="4" s="1"/>
  <c r="P27" i="4" s="1"/>
  <c r="U27" i="4"/>
  <c r="AB27" i="4" s="1"/>
  <c r="Q27" i="4" s="1"/>
  <c r="W27" i="4"/>
  <c r="AD27" i="4" s="1"/>
  <c r="X27" i="4"/>
  <c r="AE27" i="4" s="1"/>
  <c r="L27" i="4"/>
  <c r="Y27" i="4" s="1"/>
  <c r="AF27" i="4" s="1"/>
  <c r="V27" i="4"/>
  <c r="AC27" i="4" s="1"/>
  <c r="R27" i="4" s="1"/>
  <c r="M27" i="4" l="1"/>
  <c r="AH27" i="4" s="1"/>
  <c r="AI27" i="4" s="1"/>
  <c r="S27" i="4"/>
  <c r="Z27" i="4" s="1"/>
  <c r="AG27" i="4" l="1"/>
  <c r="E28" i="4" s="1"/>
  <c r="F28" i="4" s="1"/>
  <c r="O27" i="4"/>
  <c r="G28" i="4" l="1"/>
  <c r="V28" i="4"/>
  <c r="AC28" i="4" s="1"/>
  <c r="R28" i="4" s="1"/>
  <c r="L28" i="4"/>
  <c r="M28" i="4" s="1"/>
  <c r="AH28" i="4" s="1"/>
  <c r="U28" i="4"/>
  <c r="AB28" i="4" s="1"/>
  <c r="Q28" i="4" s="1"/>
  <c r="Y28" i="4" l="1"/>
  <c r="AF28" i="4" s="1"/>
  <c r="T28" i="4"/>
  <c r="AA28" i="4" s="1"/>
  <c r="P28" i="4" s="1"/>
  <c r="AI28" i="4"/>
  <c r="W28" i="4"/>
  <c r="AD28" i="4" s="1"/>
  <c r="X28" i="4"/>
  <c r="AE28" i="4" s="1"/>
  <c r="S28" i="4" l="1"/>
  <c r="Z28" i="4" s="1"/>
  <c r="AG28" i="4" l="1"/>
  <c r="E29" i="4" s="1"/>
  <c r="F29" i="4" s="1"/>
  <c r="O28" i="4"/>
  <c r="G29" i="4" l="1"/>
  <c r="U29" i="4" s="1"/>
  <c r="AB29" i="4" s="1"/>
  <c r="Q29" i="4" s="1"/>
  <c r="L29" i="4"/>
  <c r="M29" i="4" l="1"/>
  <c r="AH29" i="4" s="1"/>
  <c r="X29" i="4"/>
  <c r="AE29" i="4" s="1"/>
  <c r="T29" i="4"/>
  <c r="AA29" i="4" s="1"/>
  <c r="P29" i="4" s="1"/>
  <c r="V29" i="4"/>
  <c r="AC29" i="4" s="1"/>
  <c r="R29" i="4" s="1"/>
  <c r="W29" i="4"/>
  <c r="AD29" i="4" s="1"/>
  <c r="Y29" i="4"/>
  <c r="AF29" i="4" s="1"/>
  <c r="AI29" i="4" l="1"/>
  <c r="S29" i="4"/>
  <c r="Z29" i="4" s="1"/>
  <c r="AG29" i="4" l="1"/>
  <c r="E30" i="4" s="1"/>
  <c r="O29" i="4"/>
  <c r="F30" i="4"/>
  <c r="G30" i="4" l="1"/>
  <c r="L30" i="4"/>
  <c r="U30" i="4"/>
  <c r="AB30" i="4" s="1"/>
  <c r="Q30" i="4" s="1"/>
  <c r="M30" i="4"/>
  <c r="AH30" i="4" s="1"/>
  <c r="V30" i="4"/>
  <c r="AC30" i="4" s="1"/>
  <c r="R30" i="4" s="1"/>
  <c r="X30" i="4"/>
  <c r="AE30" i="4" s="1"/>
  <c r="W30" i="4"/>
  <c r="AD30" i="4" s="1"/>
  <c r="Y30" i="4"/>
  <c r="AF30" i="4" s="1"/>
  <c r="T30" i="4" l="1"/>
  <c r="AA30" i="4" s="1"/>
  <c r="P30" i="4" s="1"/>
  <c r="AI30" i="4" l="1"/>
  <c r="S30" i="4"/>
  <c r="Z30" i="4" s="1"/>
  <c r="AG30" i="4" l="1"/>
  <c r="E31" i="4" s="1"/>
  <c r="O30" i="4"/>
  <c r="F31" i="4"/>
  <c r="G31" i="4" l="1"/>
  <c r="V31" i="4"/>
  <c r="AC31" i="4" s="1"/>
  <c r="R31" i="4" s="1"/>
  <c r="W31" i="4"/>
  <c r="AD31" i="4" s="1"/>
  <c r="T31" i="4" l="1"/>
  <c r="AA31" i="4" s="1"/>
  <c r="P31" i="4" s="1"/>
  <c r="L31" i="4"/>
  <c r="X31" i="4"/>
  <c r="AE31" i="4" s="1"/>
  <c r="U31" i="4"/>
  <c r="AB31" i="4" s="1"/>
  <c r="Q31" i="4" s="1"/>
  <c r="Y31" i="4" l="1"/>
  <c r="AF31" i="4" s="1"/>
  <c r="M31" i="4"/>
  <c r="AH31" i="4" s="1"/>
  <c r="AI31" i="4" s="1"/>
  <c r="S31" i="4"/>
  <c r="Z31" i="4" s="1"/>
  <c r="AG31" i="4" l="1"/>
  <c r="O31" i="4"/>
  <c r="E32" i="4"/>
  <c r="F32" i="4" l="1"/>
  <c r="G32" i="4" l="1"/>
  <c r="U32" i="4" s="1"/>
  <c r="AB32" i="4" s="1"/>
  <c r="Q32" i="4" s="1"/>
  <c r="W32" i="4" l="1"/>
  <c r="AD32" i="4" s="1"/>
  <c r="V32" i="4"/>
  <c r="AC32" i="4" s="1"/>
  <c r="R32" i="4" s="1"/>
  <c r="T32" i="4"/>
  <c r="AA32" i="4" s="1"/>
  <c r="P32" i="4" s="1"/>
  <c r="L32" i="4"/>
  <c r="M32" i="4" s="1"/>
  <c r="AH32" i="4" s="1"/>
  <c r="X32" i="4"/>
  <c r="AE32" i="4" s="1"/>
  <c r="AI32" i="4" l="1"/>
  <c r="Y32" i="4"/>
  <c r="AF32" i="4" s="1"/>
  <c r="S32" i="4"/>
  <c r="Z32" i="4" s="1"/>
  <c r="AG32" i="4" l="1"/>
  <c r="E33" i="4" s="1"/>
  <c r="O32" i="4"/>
  <c r="F33" i="4"/>
  <c r="G33" i="4" l="1"/>
  <c r="U33" i="4" s="1"/>
  <c r="AB33" i="4" s="1"/>
  <c r="Q33" i="4" s="1"/>
  <c r="V33" i="4" l="1"/>
  <c r="AC33" i="4" s="1"/>
  <c r="R33" i="4" s="1"/>
  <c r="X33" i="4"/>
  <c r="AE33" i="4" s="1"/>
  <c r="W33" i="4"/>
  <c r="AD33" i="4" s="1"/>
  <c r="L33" i="4"/>
  <c r="M33" i="4" s="1"/>
  <c r="AH33" i="4" s="1"/>
  <c r="T33" i="4"/>
  <c r="AA33" i="4" s="1"/>
  <c r="P33" i="4" s="1"/>
  <c r="AI33" i="4" l="1"/>
  <c r="Y33" i="4"/>
  <c r="AF33" i="4" s="1"/>
  <c r="S33" i="4"/>
  <c r="Z33" i="4" s="1"/>
  <c r="AG33" i="4" l="1"/>
  <c r="E34" i="4" s="1"/>
  <c r="O33" i="4"/>
  <c r="F34" i="4"/>
  <c r="G34" i="4" l="1"/>
  <c r="U34" i="4" s="1"/>
  <c r="AB34" i="4" s="1"/>
  <c r="Q34" i="4" s="1"/>
  <c r="W34" i="4" l="1"/>
  <c r="AD34" i="4" s="1"/>
  <c r="X34" i="4"/>
  <c r="AE34" i="4" s="1"/>
  <c r="V34" i="4"/>
  <c r="AC34" i="4" s="1"/>
  <c r="R34" i="4" s="1"/>
  <c r="T34" i="4"/>
  <c r="AA34" i="4" s="1"/>
  <c r="P34" i="4" s="1"/>
  <c r="L34" i="4"/>
  <c r="Y34" i="4" s="1"/>
  <c r="AF34" i="4" s="1"/>
  <c r="M34" i="4"/>
  <c r="AH34" i="4" s="1"/>
  <c r="AI34" i="4" s="1"/>
  <c r="S34" i="4" l="1"/>
  <c r="Z34" i="4" s="1"/>
  <c r="AG34" i="4" l="1"/>
  <c r="E35" i="4" s="1"/>
  <c r="O34" i="4"/>
  <c r="F35" i="4"/>
  <c r="G35" i="4" l="1"/>
  <c r="U35" i="4" s="1"/>
  <c r="AB35" i="4" s="1"/>
  <c r="Q35" i="4" s="1"/>
  <c r="L35" i="4" l="1"/>
  <c r="M35" i="4" s="1"/>
  <c r="AH35" i="4" s="1"/>
  <c r="X35" i="4"/>
  <c r="AE35" i="4" s="1"/>
  <c r="W35" i="4"/>
  <c r="AD35" i="4" s="1"/>
  <c r="T35" i="4"/>
  <c r="AA35" i="4" s="1"/>
  <c r="P35" i="4" s="1"/>
  <c r="V35" i="4"/>
  <c r="AC35" i="4" s="1"/>
  <c r="R35" i="4" s="1"/>
  <c r="Y35" i="4" l="1"/>
  <c r="AF35" i="4" s="1"/>
  <c r="AI35" i="4"/>
  <c r="S35" i="4"/>
  <c r="Z35" i="4" s="1"/>
  <c r="AG35" i="4" l="1"/>
  <c r="E36" i="4" s="1"/>
  <c r="O35" i="4"/>
  <c r="F36" i="4"/>
  <c r="G36" i="4" l="1"/>
  <c r="X36" i="4" s="1"/>
  <c r="AE36" i="4" s="1"/>
  <c r="L36" i="4" l="1"/>
  <c r="M36" i="4" s="1"/>
  <c r="AH36" i="4" s="1"/>
  <c r="T36" i="4"/>
  <c r="AA36" i="4" s="1"/>
  <c r="P36" i="4" s="1"/>
  <c r="W36" i="4"/>
  <c r="AD36" i="4" s="1"/>
  <c r="V36" i="4"/>
  <c r="AC36" i="4" s="1"/>
  <c r="R36" i="4" s="1"/>
  <c r="U36" i="4"/>
  <c r="AB36" i="4" s="1"/>
  <c r="Q36" i="4" s="1"/>
  <c r="AI36" i="4" l="1"/>
  <c r="Y36" i="4"/>
  <c r="AF36" i="4" s="1"/>
  <c r="S36" i="4"/>
  <c r="Z36" i="4" s="1"/>
  <c r="AG36" i="4" l="1"/>
  <c r="E37" i="4" s="1"/>
  <c r="F37" i="4" s="1"/>
  <c r="O36" i="4"/>
  <c r="G37" i="4" l="1"/>
  <c r="V37" i="4" s="1"/>
  <c r="AC37" i="4" s="1"/>
  <c r="R37" i="4" s="1"/>
  <c r="X37" i="4" l="1"/>
  <c r="AE37" i="4" s="1"/>
  <c r="T37" i="4"/>
  <c r="AA37" i="4" s="1"/>
  <c r="P37" i="4" s="1"/>
  <c r="L37" i="4"/>
  <c r="M37" i="4" s="1"/>
  <c r="AH37" i="4" s="1"/>
  <c r="AI37" i="4" s="1"/>
  <c r="U37" i="4"/>
  <c r="AB37" i="4" s="1"/>
  <c r="Q37" i="4" s="1"/>
  <c r="W37" i="4"/>
  <c r="AD37" i="4" s="1"/>
  <c r="Y37" i="4" l="1"/>
  <c r="AF37" i="4" s="1"/>
  <c r="S37" i="4"/>
  <c r="Z37" i="4" s="1"/>
  <c r="AG37" i="4" l="1"/>
  <c r="E38" i="4" s="1"/>
  <c r="O37" i="4"/>
  <c r="F38" i="4"/>
  <c r="G38" i="4" l="1"/>
  <c r="W38" i="4" s="1"/>
  <c r="AD38" i="4" s="1"/>
  <c r="X38" i="4" l="1"/>
  <c r="AE38" i="4" s="1"/>
  <c r="T38" i="4"/>
  <c r="AA38" i="4" s="1"/>
  <c r="P38" i="4" s="1"/>
  <c r="L38" i="4"/>
  <c r="Y38" i="4" s="1"/>
  <c r="AF38" i="4" s="1"/>
  <c r="U38" i="4"/>
  <c r="AB38" i="4" s="1"/>
  <c r="Q38" i="4" s="1"/>
  <c r="V38" i="4"/>
  <c r="AC38" i="4" s="1"/>
  <c r="R38" i="4" s="1"/>
  <c r="M38" i="4" l="1"/>
  <c r="AH38" i="4" s="1"/>
  <c r="AI38" i="4" s="1"/>
  <c r="S38" i="4"/>
  <c r="Z38" i="4" s="1"/>
  <c r="AG38" i="4" l="1"/>
  <c r="E39" i="4" s="1"/>
  <c r="O38" i="4"/>
  <c r="F39" i="4"/>
  <c r="G39" i="4" l="1"/>
  <c r="U39" i="4" s="1"/>
  <c r="AB39" i="4" s="1"/>
  <c r="Q39" i="4" s="1"/>
  <c r="W39" i="4"/>
  <c r="AD39" i="4" s="1"/>
  <c r="L39" i="4" l="1"/>
  <c r="M39" i="4" s="1"/>
  <c r="AH39" i="4" s="1"/>
  <c r="V39" i="4"/>
  <c r="AC39" i="4" s="1"/>
  <c r="R39" i="4" s="1"/>
  <c r="T39" i="4"/>
  <c r="AA39" i="4" s="1"/>
  <c r="P39" i="4" s="1"/>
  <c r="X39" i="4"/>
  <c r="AE39" i="4" s="1"/>
  <c r="Y39" i="4" l="1"/>
  <c r="AF39" i="4" s="1"/>
  <c r="AI39" i="4"/>
  <c r="S39" i="4"/>
  <c r="Z39" i="4" s="1"/>
  <c r="AG39" i="4" l="1"/>
  <c r="E40" i="4" s="1"/>
  <c r="O39" i="4"/>
  <c r="F40" i="4"/>
  <c r="G40" i="4" l="1"/>
  <c r="L40" i="4"/>
  <c r="U40" i="4"/>
  <c r="AB40" i="4" s="1"/>
  <c r="Q40" i="4" s="1"/>
  <c r="M40" i="4" l="1"/>
  <c r="AH40" i="4" s="1"/>
  <c r="Y40" i="4"/>
  <c r="AF40" i="4" s="1"/>
  <c r="X40" i="4"/>
  <c r="AE40" i="4" s="1"/>
  <c r="V40" i="4"/>
  <c r="AC40" i="4" s="1"/>
  <c r="R40" i="4" s="1"/>
  <c r="W40" i="4"/>
  <c r="AD40" i="4" s="1"/>
  <c r="T40" i="4"/>
  <c r="AA40" i="4" s="1"/>
  <c r="P40" i="4" s="1"/>
  <c r="AI40" i="4"/>
  <c r="S40" i="4" l="1"/>
  <c r="Z40" i="4" s="1"/>
  <c r="AG40" i="4" l="1"/>
  <c r="E41" i="4" s="1"/>
  <c r="O40" i="4"/>
  <c r="F41" i="4"/>
  <c r="G41" i="4" l="1"/>
  <c r="T41" i="4" l="1"/>
  <c r="AA41" i="4" s="1"/>
  <c r="P41" i="4" s="1"/>
  <c r="L41" i="4"/>
  <c r="M41" i="4" s="1"/>
  <c r="AH41" i="4" s="1"/>
  <c r="AI41" i="4" s="1"/>
  <c r="Y41" i="4"/>
  <c r="AF41" i="4" s="1"/>
  <c r="U41" i="4"/>
  <c r="AB41" i="4" s="1"/>
  <c r="Q41" i="4" s="1"/>
  <c r="X41" i="4"/>
  <c r="AE41" i="4" s="1"/>
  <c r="W41" i="4"/>
  <c r="AD41" i="4" s="1"/>
  <c r="V41" i="4"/>
  <c r="AC41" i="4" s="1"/>
  <c r="R41" i="4" s="1"/>
  <c r="S41" i="4" l="1"/>
  <c r="Z41" i="4" s="1"/>
  <c r="AG41" i="4" l="1"/>
  <c r="E42" i="4" s="1"/>
  <c r="F42" i="4" s="1"/>
  <c r="O41" i="4"/>
  <c r="G42" i="4" l="1"/>
  <c r="W42" i="4" s="1"/>
  <c r="AD42" i="4" s="1"/>
  <c r="X42" i="4" l="1"/>
  <c r="AE42" i="4" s="1"/>
  <c r="V42" i="4"/>
  <c r="AC42" i="4" s="1"/>
  <c r="R42" i="4" s="1"/>
  <c r="U42" i="4"/>
  <c r="AB42" i="4" s="1"/>
  <c r="Q42" i="4" s="1"/>
  <c r="T42" i="4"/>
  <c r="AA42" i="4" s="1"/>
  <c r="P42" i="4" s="1"/>
  <c r="L42" i="4"/>
  <c r="M42" i="4" s="1"/>
  <c r="AH42" i="4" s="1"/>
  <c r="AI42" i="4" s="1"/>
  <c r="Y42" i="4" l="1"/>
  <c r="AF42" i="4" s="1"/>
  <c r="S42" i="4"/>
  <c r="Z42" i="4" s="1"/>
  <c r="AG42" i="4" l="1"/>
  <c r="E43" i="4" s="1"/>
  <c r="F43" i="4" s="1"/>
  <c r="O42" i="4"/>
  <c r="G43" i="4" l="1"/>
  <c r="X43" i="4" s="1"/>
  <c r="AE43" i="4" s="1"/>
  <c r="T43" i="4" l="1"/>
  <c r="AA43" i="4" s="1"/>
  <c r="P43" i="4" s="1"/>
  <c r="W43" i="4"/>
  <c r="AD43" i="4" s="1"/>
  <c r="V43" i="4"/>
  <c r="AC43" i="4" s="1"/>
  <c r="R43" i="4" s="1"/>
  <c r="L43" i="4"/>
  <c r="Y43" i="4" s="1"/>
  <c r="AF43" i="4" s="1"/>
  <c r="U43" i="4"/>
  <c r="AB43" i="4" s="1"/>
  <c r="Q43" i="4" s="1"/>
  <c r="M43" i="4" l="1"/>
  <c r="AH43" i="4" s="1"/>
  <c r="AI43" i="4" s="1"/>
  <c r="S43" i="4"/>
  <c r="Z43" i="4" s="1"/>
  <c r="AG43" i="4" l="1"/>
  <c r="E44" i="4" s="1"/>
  <c r="O43" i="4"/>
  <c r="F44" i="4" l="1"/>
  <c r="G44" i="4" l="1"/>
  <c r="U44" i="4" s="1"/>
  <c r="AB44" i="4" s="1"/>
  <c r="Q44" i="4" s="1"/>
  <c r="T44" i="4" l="1"/>
  <c r="AA44" i="4" s="1"/>
  <c r="P44" i="4" s="1"/>
  <c r="L44" i="4"/>
  <c r="M44" i="4" s="1"/>
  <c r="AH44" i="4" s="1"/>
  <c r="AI44" i="4" s="1"/>
  <c r="W44" i="4"/>
  <c r="AD44" i="4" s="1"/>
  <c r="X44" i="4"/>
  <c r="AE44" i="4" s="1"/>
  <c r="V44" i="4"/>
  <c r="AC44" i="4" s="1"/>
  <c r="R44" i="4" s="1"/>
  <c r="Y44" i="4" l="1"/>
  <c r="AF44" i="4" s="1"/>
  <c r="S44" i="4"/>
  <c r="Z44" i="4" s="1"/>
  <c r="AG44" i="4" l="1"/>
  <c r="E45" i="4" s="1"/>
  <c r="O44" i="4"/>
  <c r="F45" i="4"/>
  <c r="G45" i="4" l="1"/>
  <c r="W45" i="4" s="1"/>
  <c r="AD45" i="4" s="1"/>
  <c r="V45" i="4" l="1"/>
  <c r="AC45" i="4" s="1"/>
  <c r="R45" i="4" s="1"/>
  <c r="X45" i="4"/>
  <c r="AE45" i="4" s="1"/>
  <c r="U45" i="4"/>
  <c r="AB45" i="4" s="1"/>
  <c r="Q45" i="4" s="1"/>
  <c r="T45" i="4"/>
  <c r="AA45" i="4" s="1"/>
  <c r="P45" i="4" s="1"/>
  <c r="L45" i="4"/>
  <c r="M45" i="4" s="1"/>
  <c r="AH45" i="4" s="1"/>
  <c r="AI45" i="4" s="1"/>
  <c r="Y45" i="4" l="1"/>
  <c r="AF45" i="4" s="1"/>
  <c r="S45" i="4"/>
  <c r="Z45" i="4" s="1"/>
  <c r="AG45" i="4" l="1"/>
  <c r="E46" i="4" s="1"/>
  <c r="O45" i="4"/>
  <c r="F46" i="4"/>
  <c r="G46" i="4" l="1"/>
  <c r="L46" i="4"/>
  <c r="U46" i="4"/>
  <c r="AB46" i="4" s="1"/>
  <c r="Q46" i="4" s="1"/>
  <c r="M46" i="4" l="1"/>
  <c r="AH46" i="4" s="1"/>
  <c r="Y46" i="4"/>
  <c r="AF46" i="4" s="1"/>
  <c r="V46" i="4"/>
  <c r="AC46" i="4" s="1"/>
  <c r="R46" i="4" s="1"/>
  <c r="W46" i="4"/>
  <c r="AD46" i="4" s="1"/>
  <c r="X46" i="4"/>
  <c r="AE46" i="4" s="1"/>
  <c r="T46" i="4"/>
  <c r="AA46" i="4" s="1"/>
  <c r="P46" i="4" s="1"/>
  <c r="AI46" i="4"/>
  <c r="S46" i="4" l="1"/>
  <c r="Z46" i="4" s="1"/>
  <c r="AG46" i="4" l="1"/>
  <c r="E47" i="4" s="1"/>
  <c r="O46" i="4"/>
  <c r="F47" i="4"/>
  <c r="G47" i="4" l="1"/>
  <c r="U47" i="4"/>
  <c r="AB47" i="4" s="1"/>
  <c r="Q47" i="4" s="1"/>
  <c r="T47" i="4" l="1"/>
  <c r="AA47" i="4" s="1"/>
  <c r="P47" i="4" s="1"/>
  <c r="X47" i="4"/>
  <c r="AE47" i="4" s="1"/>
  <c r="L47" i="4"/>
  <c r="M47" i="4" s="1"/>
  <c r="AH47" i="4" s="1"/>
  <c r="AI47" i="4" s="1"/>
  <c r="V47" i="4"/>
  <c r="AC47" i="4" s="1"/>
  <c r="R47" i="4" s="1"/>
  <c r="W47" i="4"/>
  <c r="AD47" i="4" s="1"/>
  <c r="Y47" i="4" l="1"/>
  <c r="AF47" i="4" s="1"/>
  <c r="S47" i="4"/>
  <c r="Z47" i="4" s="1"/>
  <c r="AG47" i="4" l="1"/>
  <c r="E48" i="4" s="1"/>
  <c r="O47" i="4"/>
  <c r="F48" i="4"/>
  <c r="G48" i="4" l="1"/>
  <c r="T48" i="4" l="1"/>
  <c r="AA48" i="4" s="1"/>
  <c r="P48" i="4" s="1"/>
  <c r="V48" i="4"/>
  <c r="AC48" i="4" s="1"/>
  <c r="R48" i="4" s="1"/>
  <c r="X48" i="4"/>
  <c r="AE48" i="4" s="1"/>
  <c r="W48" i="4"/>
  <c r="AD48" i="4" s="1"/>
  <c r="U48" i="4"/>
  <c r="AB48" i="4" s="1"/>
  <c r="Q48" i="4" s="1"/>
  <c r="L48" i="4"/>
  <c r="M48" i="4" s="1"/>
  <c r="AH48" i="4" s="1"/>
  <c r="AI48" i="4" l="1"/>
  <c r="Y48" i="4"/>
  <c r="AF48" i="4" s="1"/>
  <c r="S48" i="4"/>
  <c r="Z48" i="4" s="1"/>
  <c r="AG48" i="4" l="1"/>
  <c r="E49" i="4" s="1"/>
  <c r="O48" i="4"/>
  <c r="F49" i="4"/>
  <c r="G49" i="4" l="1"/>
  <c r="T49" i="4" l="1"/>
  <c r="AA49" i="4" s="1"/>
  <c r="P49" i="4" s="1"/>
  <c r="V49" i="4"/>
  <c r="AC49" i="4" s="1"/>
  <c r="R49" i="4" s="1"/>
  <c r="U49" i="4"/>
  <c r="AB49" i="4" s="1"/>
  <c r="Q49" i="4" s="1"/>
  <c r="L49" i="4"/>
  <c r="Y49" i="4" s="1"/>
  <c r="AF49" i="4" s="1"/>
  <c r="M49" i="4"/>
  <c r="AH49" i="4" s="1"/>
  <c r="X49" i="4"/>
  <c r="AE49" i="4" s="1"/>
  <c r="W49" i="4"/>
  <c r="AD49" i="4" s="1"/>
  <c r="AI49" i="4" l="1"/>
  <c r="S49" i="4"/>
  <c r="Z49" i="4" s="1"/>
  <c r="AG49" i="4" l="1"/>
  <c r="E50" i="4" s="1"/>
  <c r="O49" i="4"/>
  <c r="F50" i="4"/>
  <c r="G50" i="4" l="1"/>
  <c r="V50" i="4"/>
  <c r="AC50" i="4" s="1"/>
  <c r="R50" i="4" s="1"/>
  <c r="T50" i="4" l="1"/>
  <c r="AA50" i="4" s="1"/>
  <c r="P50" i="4" s="1"/>
  <c r="S50" i="4"/>
  <c r="Z50" i="4" s="1"/>
  <c r="O50" i="4" s="1"/>
  <c r="X50" i="4"/>
  <c r="AE50" i="4" s="1"/>
  <c r="U50" i="4"/>
  <c r="AB50" i="4" s="1"/>
  <c r="Q50" i="4" s="1"/>
  <c r="W50" i="4"/>
  <c r="AD50" i="4" s="1"/>
  <c r="L50" i="4"/>
  <c r="Y50" i="4" s="1"/>
  <c r="AF50" i="4" s="1"/>
  <c r="M50" i="4" l="1"/>
  <c r="AH50" i="4" s="1"/>
  <c r="AI50" i="4" s="1"/>
  <c r="AG50" i="4"/>
  <c r="E51" i="4" l="1"/>
  <c r="F51" i="4" l="1"/>
  <c r="G51" i="4" l="1"/>
  <c r="U51" i="4" s="1"/>
  <c r="AB51" i="4" s="1"/>
  <c r="Q51" i="4" s="1"/>
  <c r="T51" i="4" l="1"/>
  <c r="AA51" i="4" s="1"/>
  <c r="P51" i="4" s="1"/>
  <c r="L51" i="4"/>
  <c r="M51" i="4"/>
  <c r="AH51" i="4" s="1"/>
  <c r="AI51" i="4" s="1"/>
  <c r="Y51" i="4"/>
  <c r="AF51" i="4" s="1"/>
  <c r="W51" i="4"/>
  <c r="AD51" i="4" s="1"/>
  <c r="X51" i="4"/>
  <c r="AE51" i="4" s="1"/>
  <c r="V51" i="4"/>
  <c r="AC51" i="4" s="1"/>
  <c r="R51" i="4" s="1"/>
  <c r="S51" i="4" l="1"/>
  <c r="Z51" i="4" s="1"/>
  <c r="AG51" i="4" l="1"/>
  <c r="E52" i="4" s="1"/>
  <c r="F52" i="4" s="1"/>
  <c r="O51" i="4"/>
  <c r="G52" i="4" l="1"/>
  <c r="L52" i="4"/>
  <c r="M52" i="4" l="1"/>
  <c r="AH52" i="4" s="1"/>
  <c r="U52" i="4"/>
  <c r="AB52" i="4" s="1"/>
  <c r="Q52" i="4" s="1"/>
  <c r="W52" i="4"/>
  <c r="AD52" i="4" s="1"/>
  <c r="X52" i="4"/>
  <c r="AE52" i="4" s="1"/>
  <c r="V52" i="4"/>
  <c r="AC52" i="4" s="1"/>
  <c r="R52" i="4" s="1"/>
  <c r="T52" i="4"/>
  <c r="AA52" i="4" s="1"/>
  <c r="P52" i="4" s="1"/>
  <c r="AI52" i="4"/>
  <c r="Y52" i="4"/>
  <c r="AF52" i="4" s="1"/>
  <c r="S52" i="4" l="1"/>
  <c r="Z52" i="4" s="1"/>
  <c r="AG52" i="4" l="1"/>
  <c r="E53" i="4" s="1"/>
  <c r="F53" i="4" s="1"/>
  <c r="O52" i="4"/>
  <c r="G53" i="4" l="1"/>
  <c r="W53" i="4" s="1"/>
  <c r="AD53" i="4" s="1"/>
  <c r="L53" i="4"/>
  <c r="V53" i="4" l="1"/>
  <c r="AC53" i="4" s="1"/>
  <c r="R53" i="4" s="1"/>
  <c r="U53" i="4"/>
  <c r="AB53" i="4" s="1"/>
  <c r="Q53" i="4" s="1"/>
  <c r="X53" i="4"/>
  <c r="AE53" i="4" s="1"/>
  <c r="M53" i="4"/>
  <c r="AH53" i="4" s="1"/>
  <c r="Y53" i="4"/>
  <c r="AF53" i="4" s="1"/>
  <c r="T53" i="4"/>
  <c r="AA53" i="4" s="1"/>
  <c r="P53" i="4" s="1"/>
  <c r="S53" i="4" l="1"/>
  <c r="Z53" i="4" s="1"/>
  <c r="AI53" i="4"/>
  <c r="AG53" i="4"/>
  <c r="O53" i="4"/>
  <c r="E54" i="4" l="1"/>
  <c r="F54" i="4" s="1"/>
  <c r="G54" i="4" s="1"/>
  <c r="U54" i="4" l="1"/>
  <c r="AB54" i="4" s="1"/>
  <c r="Q54" i="4" s="1"/>
  <c r="T54" i="4"/>
  <c r="AA54" i="4" s="1"/>
  <c r="P54" i="4" s="1"/>
  <c r="L54" i="4"/>
  <c r="Y54" i="4" s="1"/>
  <c r="AF54" i="4" s="1"/>
  <c r="X54" i="4"/>
  <c r="AE54" i="4" s="1"/>
  <c r="W54" i="4"/>
  <c r="AD54" i="4" s="1"/>
  <c r="V54" i="4"/>
  <c r="AC54" i="4" s="1"/>
  <c r="R54" i="4" s="1"/>
  <c r="M54" i="4" l="1"/>
  <c r="AH54" i="4" s="1"/>
  <c r="AI54" i="4" s="1"/>
  <c r="S54" i="4"/>
  <c r="Z54" i="4" s="1"/>
  <c r="AG54" i="4" l="1"/>
  <c r="E55" i="4" s="1"/>
  <c r="F55" i="4" s="1"/>
  <c r="O54" i="4"/>
  <c r="G55" i="4" l="1"/>
  <c r="V55" i="4" s="1"/>
  <c r="AC55" i="4" s="1"/>
  <c r="R55" i="4" s="1"/>
  <c r="L55" i="4"/>
  <c r="M55" i="4" l="1"/>
  <c r="AH55" i="4" s="1"/>
  <c r="U55" i="4"/>
  <c r="AB55" i="4" s="1"/>
  <c r="Q55" i="4" s="1"/>
  <c r="X55" i="4"/>
  <c r="AE55" i="4" s="1"/>
  <c r="T55" i="4"/>
  <c r="AA55" i="4" s="1"/>
  <c r="P55" i="4" s="1"/>
  <c r="Y55" i="4"/>
  <c r="AF55" i="4" s="1"/>
  <c r="W55" i="4"/>
  <c r="AD55" i="4" s="1"/>
  <c r="AI55" i="4" l="1"/>
  <c r="S55" i="4"/>
  <c r="Z55" i="4" s="1"/>
  <c r="AG55" i="4" l="1"/>
  <c r="E56" i="4" s="1"/>
  <c r="F56" i="4" s="1"/>
  <c r="O55" i="4"/>
  <c r="G56" i="4" l="1"/>
  <c r="W56" i="4" s="1"/>
  <c r="AD56" i="4" s="1"/>
  <c r="X56" i="4" l="1"/>
  <c r="AE56" i="4" s="1"/>
  <c r="T56" i="4"/>
  <c r="AA56" i="4" s="1"/>
  <c r="P56" i="4" s="1"/>
  <c r="L56" i="4"/>
  <c r="M56" i="4" s="1"/>
  <c r="AH56" i="4" s="1"/>
  <c r="AI56" i="4" s="1"/>
  <c r="V56" i="4"/>
  <c r="AC56" i="4" s="1"/>
  <c r="R56" i="4" s="1"/>
  <c r="U56" i="4"/>
  <c r="AB56" i="4" s="1"/>
  <c r="Q56" i="4" s="1"/>
  <c r="Y56" i="4" l="1"/>
  <c r="AF56" i="4" s="1"/>
  <c r="S56" i="4"/>
  <c r="Z56" i="4" s="1"/>
  <c r="AG56" i="4" l="1"/>
  <c r="E57" i="4" s="1"/>
  <c r="O56" i="4"/>
  <c r="F57" i="4"/>
  <c r="G57" i="4" l="1"/>
  <c r="U57" i="4" s="1"/>
  <c r="AB57" i="4" s="1"/>
  <c r="Q57" i="4" s="1"/>
  <c r="L57" i="4"/>
  <c r="M57" i="4" s="1"/>
  <c r="AH57" i="4" s="1"/>
  <c r="V57" i="4"/>
  <c r="AC57" i="4" s="1"/>
  <c r="R57" i="4" s="1"/>
  <c r="X57" i="4" l="1"/>
  <c r="AE57" i="4" s="1"/>
  <c r="Y57" i="4"/>
  <c r="AF57" i="4" s="1"/>
  <c r="T57" i="4"/>
  <c r="AA57" i="4" s="1"/>
  <c r="P57" i="4" s="1"/>
  <c r="W57" i="4"/>
  <c r="AD57" i="4" s="1"/>
  <c r="AI57" i="4" l="1"/>
  <c r="S57" i="4"/>
  <c r="Z57" i="4" s="1"/>
  <c r="AG57" i="4" l="1"/>
  <c r="E58" i="4" s="1"/>
  <c r="F58" i="4" s="1"/>
  <c r="O57" i="4"/>
  <c r="G58" i="4" l="1"/>
  <c r="T58" i="4" l="1"/>
  <c r="AA58" i="4" s="1"/>
  <c r="P58" i="4" s="1"/>
  <c r="X58" i="4"/>
  <c r="AE58" i="4" s="1"/>
  <c r="W58" i="4"/>
  <c r="AD58" i="4" s="1"/>
  <c r="U58" i="4"/>
  <c r="AB58" i="4" s="1"/>
  <c r="Q58" i="4" s="1"/>
  <c r="V58" i="4"/>
  <c r="AC58" i="4" s="1"/>
  <c r="R58" i="4" s="1"/>
  <c r="L58" i="4"/>
  <c r="M58" i="4" s="1"/>
  <c r="AH58" i="4" s="1"/>
  <c r="AI58" i="4" s="1"/>
  <c r="S58" i="4" l="1"/>
  <c r="Z58" i="4" s="1"/>
  <c r="O58" i="4" s="1"/>
  <c r="Y58" i="4"/>
  <c r="AF58" i="4" s="1"/>
  <c r="AG58" i="4" l="1"/>
  <c r="E59" i="4" s="1"/>
  <c r="F59" i="4" s="1"/>
  <c r="G59" i="4" l="1"/>
  <c r="U59" i="4" s="1"/>
  <c r="AB59" i="4" s="1"/>
  <c r="Q59" i="4" s="1"/>
  <c r="L59" i="4"/>
  <c r="W59" i="4" l="1"/>
  <c r="AD59" i="4" s="1"/>
  <c r="V59" i="4"/>
  <c r="AC59" i="4" s="1"/>
  <c r="R59" i="4" s="1"/>
  <c r="M59" i="4"/>
  <c r="AH59" i="4" s="1"/>
  <c r="T59" i="4"/>
  <c r="AA59" i="4" s="1"/>
  <c r="P59" i="4" s="1"/>
  <c r="Y59" i="4"/>
  <c r="AF59" i="4" s="1"/>
  <c r="X59" i="4"/>
  <c r="AE59" i="4" s="1"/>
  <c r="AI59" i="4" l="1"/>
  <c r="S59" i="4"/>
  <c r="Z59" i="4" s="1"/>
  <c r="AG59" i="4" l="1"/>
  <c r="E60" i="4" s="1"/>
  <c r="F60" i="4" s="1"/>
  <c r="O59" i="4"/>
  <c r="G60" i="4" l="1"/>
  <c r="W60" i="4" s="1"/>
  <c r="AD60" i="4" s="1"/>
  <c r="U60" i="4"/>
  <c r="AB60" i="4" s="1"/>
  <c r="Q60" i="4" s="1"/>
  <c r="X60" i="4"/>
  <c r="AE60" i="4" s="1"/>
  <c r="V60" i="4"/>
  <c r="AC60" i="4" s="1"/>
  <c r="R60" i="4" s="1"/>
  <c r="T60" i="4" l="1"/>
  <c r="AA60" i="4" s="1"/>
  <c r="P60" i="4" s="1"/>
  <c r="L60" i="4"/>
  <c r="Y60" i="4" s="1"/>
  <c r="AF60" i="4" s="1"/>
  <c r="M60" i="4" l="1"/>
  <c r="AH60" i="4" s="1"/>
  <c r="AI60" i="4" s="1"/>
  <c r="S60" i="4"/>
  <c r="Z60" i="4" s="1"/>
  <c r="AG60" i="4" l="1"/>
  <c r="E61" i="4" s="1"/>
  <c r="O60" i="4"/>
  <c r="F61" i="4"/>
  <c r="G61" i="4" l="1"/>
  <c r="X61" i="4" s="1"/>
  <c r="AE61" i="4" s="1"/>
  <c r="U61" i="4"/>
  <c r="AB61" i="4" s="1"/>
  <c r="Q61" i="4" s="1"/>
  <c r="L61" i="4"/>
  <c r="Y61" i="4" s="1"/>
  <c r="AF61" i="4" s="1"/>
  <c r="W61" i="4" l="1"/>
  <c r="AD61" i="4" s="1"/>
  <c r="T61" i="4"/>
  <c r="AA61" i="4" s="1"/>
  <c r="P61" i="4" s="1"/>
  <c r="M61" i="4"/>
  <c r="AH61" i="4" s="1"/>
  <c r="V61" i="4"/>
  <c r="AC61" i="4" s="1"/>
  <c r="R61" i="4" s="1"/>
  <c r="AI61" i="4" l="1"/>
  <c r="S61" i="4"/>
  <c r="Z61" i="4" s="1"/>
  <c r="AG61" i="4" l="1"/>
  <c r="E62" i="4" s="1"/>
  <c r="F62" i="4" s="1"/>
  <c r="O61" i="4"/>
  <c r="G62" i="4" l="1"/>
  <c r="L62" i="4" s="1"/>
  <c r="Y62" i="4" s="1"/>
  <c r="AF62" i="4" s="1"/>
  <c r="X62" i="4" l="1"/>
  <c r="AE62" i="4" s="1"/>
  <c r="W62" i="4"/>
  <c r="AD62" i="4" s="1"/>
  <c r="V62" i="4"/>
  <c r="AC62" i="4" s="1"/>
  <c r="R62" i="4" s="1"/>
  <c r="U62" i="4"/>
  <c r="AB62" i="4" s="1"/>
  <c r="Q62" i="4" s="1"/>
  <c r="T62" i="4"/>
  <c r="AA62" i="4" s="1"/>
  <c r="P62" i="4" s="1"/>
  <c r="M62" i="4"/>
  <c r="AH62" i="4" s="1"/>
  <c r="AI62" i="4" s="1"/>
  <c r="S62" i="4" l="1"/>
  <c r="Z62" i="4" s="1"/>
  <c r="AG62" i="4" l="1"/>
  <c r="E63" i="4" s="1"/>
  <c r="F63" i="4" s="1"/>
  <c r="O62" i="4"/>
  <c r="G63" i="4" l="1"/>
  <c r="U63" i="4" s="1"/>
  <c r="AB63" i="4" s="1"/>
  <c r="Q63" i="4" s="1"/>
  <c r="L63" i="4" l="1"/>
  <c r="Y63" i="4" s="1"/>
  <c r="AF63" i="4" s="1"/>
  <c r="T63" i="4"/>
  <c r="AA63" i="4" s="1"/>
  <c r="P63" i="4" s="1"/>
  <c r="X63" i="4"/>
  <c r="AE63" i="4" s="1"/>
  <c r="W63" i="4"/>
  <c r="AD63" i="4" s="1"/>
  <c r="V63" i="4"/>
  <c r="AC63" i="4" s="1"/>
  <c r="R63" i="4" s="1"/>
  <c r="M63" i="4" l="1"/>
  <c r="AH63" i="4" s="1"/>
  <c r="AI63" i="4" s="1"/>
  <c r="S63" i="4"/>
  <c r="Z63" i="4" s="1"/>
  <c r="AG63" i="4" l="1"/>
  <c r="E64" i="4" s="1"/>
  <c r="F64" i="4" s="1"/>
  <c r="O63" i="4"/>
  <c r="G64" i="4" l="1"/>
  <c r="U64" i="4" s="1"/>
  <c r="AB64" i="4" s="1"/>
  <c r="Q64" i="4" s="1"/>
  <c r="V64" i="4"/>
  <c r="AC64" i="4" s="1"/>
  <c r="R64" i="4" s="1"/>
  <c r="X64" i="4"/>
  <c r="AE64" i="4" s="1"/>
  <c r="T64" i="4" l="1"/>
  <c r="AA64" i="4" s="1"/>
  <c r="P64" i="4" s="1"/>
  <c r="L64" i="4"/>
  <c r="M64" i="4" s="1"/>
  <c r="AH64" i="4" s="1"/>
  <c r="AI64" i="4" s="1"/>
  <c r="W64" i="4"/>
  <c r="AD64" i="4" s="1"/>
  <c r="Y64" i="4" l="1"/>
  <c r="AF64" i="4" s="1"/>
  <c r="S64" i="4"/>
  <c r="Z64" i="4" s="1"/>
  <c r="AG64" i="4" l="1"/>
  <c r="E65" i="4" s="1"/>
  <c r="F65" i="4" s="1"/>
  <c r="O64" i="4"/>
  <c r="G65" i="4" l="1"/>
  <c r="U65" i="4" s="1"/>
  <c r="AB65" i="4" s="1"/>
  <c r="Q65" i="4" s="1"/>
  <c r="V65" i="4"/>
  <c r="AC65" i="4" s="1"/>
  <c r="R65" i="4" s="1"/>
  <c r="X65" i="4"/>
  <c r="AE65" i="4" s="1"/>
  <c r="W65" i="4" l="1"/>
  <c r="AD65" i="4" s="1"/>
  <c r="L65" i="4"/>
  <c r="Y65" i="4" s="1"/>
  <c r="AF65" i="4" s="1"/>
  <c r="T65" i="4"/>
  <c r="AA65" i="4" s="1"/>
  <c r="P65" i="4" s="1"/>
  <c r="M65" i="4" l="1"/>
  <c r="AH65" i="4" s="1"/>
  <c r="AI65" i="4" s="1"/>
  <c r="S65" i="4"/>
  <c r="Z65" i="4" s="1"/>
  <c r="AG65" i="4" l="1"/>
  <c r="E66" i="4" s="1"/>
  <c r="F66" i="4" s="1"/>
  <c r="O65" i="4"/>
  <c r="G66" i="4" l="1"/>
  <c r="U66" i="4" s="1"/>
  <c r="AB66" i="4" s="1"/>
  <c r="Q66" i="4" s="1"/>
  <c r="V66" i="4"/>
  <c r="AC66" i="4" s="1"/>
  <c r="R66" i="4" s="1"/>
  <c r="X66" i="4"/>
  <c r="AE66" i="4" s="1"/>
  <c r="T66" i="4" l="1"/>
  <c r="AA66" i="4" s="1"/>
  <c r="P66" i="4" s="1"/>
  <c r="L66" i="4"/>
  <c r="Y66" i="4" s="1"/>
  <c r="AF66" i="4" s="1"/>
  <c r="W66" i="4"/>
  <c r="AD66" i="4" s="1"/>
  <c r="M66" i="4" l="1"/>
  <c r="AH66" i="4" s="1"/>
  <c r="AI66" i="4" s="1"/>
  <c r="S66" i="4"/>
  <c r="Z66" i="4" s="1"/>
  <c r="AG66" i="4" l="1"/>
  <c r="E67" i="4" s="1"/>
  <c r="F67" i="4" s="1"/>
  <c r="O66" i="4"/>
  <c r="G67" i="4" l="1"/>
  <c r="T67" i="4" l="1"/>
  <c r="AA67" i="4" s="1"/>
  <c r="P67" i="4" s="1"/>
  <c r="S67" i="4"/>
  <c r="Z67" i="4" s="1"/>
  <c r="O67" i="4" s="1"/>
  <c r="V67" i="4"/>
  <c r="AC67" i="4" s="1"/>
  <c r="R67" i="4" s="1"/>
  <c r="X67" i="4"/>
  <c r="AE67" i="4" s="1"/>
  <c r="W67" i="4"/>
  <c r="AD67" i="4" s="1"/>
  <c r="U67" i="4"/>
  <c r="AB67" i="4" s="1"/>
  <c r="Q67" i="4" s="1"/>
  <c r="L67" i="4"/>
  <c r="Y67" i="4" s="1"/>
  <c r="AF67" i="4" s="1"/>
  <c r="M67" i="4" l="1"/>
  <c r="AH67" i="4" s="1"/>
  <c r="AI67" i="4" s="1"/>
  <c r="AG67" i="4"/>
  <c r="E68" i="4" l="1"/>
  <c r="F68" i="4" s="1"/>
  <c r="G68" i="4" l="1"/>
  <c r="T68" i="4" l="1"/>
  <c r="AA68" i="4" s="1"/>
  <c r="P68" i="4" s="1"/>
  <c r="L68" i="4"/>
  <c r="Y68" i="4" s="1"/>
  <c r="AF68" i="4" s="1"/>
  <c r="W68" i="4"/>
  <c r="AD68" i="4" s="1"/>
  <c r="U68" i="4"/>
  <c r="AB68" i="4" s="1"/>
  <c r="Q68" i="4" s="1"/>
  <c r="X68" i="4"/>
  <c r="AE68" i="4" s="1"/>
  <c r="V68" i="4"/>
  <c r="AC68" i="4" s="1"/>
  <c r="R68" i="4" s="1"/>
  <c r="M68" i="4" l="1"/>
  <c r="AH68" i="4" s="1"/>
  <c r="AI68" i="4" s="1"/>
  <c r="S68" i="4"/>
  <c r="Z68" i="4" s="1"/>
  <c r="AG68" i="4" l="1"/>
  <c r="E69" i="4" s="1"/>
  <c r="O68" i="4"/>
  <c r="F69" i="4"/>
  <c r="G69" i="4" l="1"/>
  <c r="U69" i="4" s="1"/>
  <c r="AB69" i="4" s="1"/>
  <c r="Q69" i="4" s="1"/>
  <c r="L69" i="4" l="1"/>
  <c r="Y69" i="4" s="1"/>
  <c r="AF69" i="4" s="1"/>
  <c r="T69" i="4"/>
  <c r="AA69" i="4" s="1"/>
  <c r="P69" i="4" s="1"/>
  <c r="W69" i="4"/>
  <c r="AD69" i="4" s="1"/>
  <c r="X69" i="4"/>
  <c r="AE69" i="4" s="1"/>
  <c r="V69" i="4"/>
  <c r="AC69" i="4" s="1"/>
  <c r="R69" i="4" s="1"/>
  <c r="M69" i="4" l="1"/>
  <c r="AH69" i="4" s="1"/>
  <c r="AI69" i="4" s="1"/>
  <c r="S69" i="4"/>
  <c r="Z69" i="4" s="1"/>
  <c r="AG69" i="4" l="1"/>
  <c r="E70" i="4" s="1"/>
  <c r="O69" i="4"/>
  <c r="F70" i="4"/>
  <c r="G70" i="4" l="1"/>
  <c r="W70" i="4" s="1"/>
  <c r="AD70" i="4" s="1"/>
  <c r="L70" i="4" l="1"/>
  <c r="V70" i="4"/>
  <c r="AC70" i="4" s="1"/>
  <c r="R70" i="4" s="1"/>
  <c r="T70" i="4"/>
  <c r="AA70" i="4" s="1"/>
  <c r="P70" i="4" s="1"/>
  <c r="Y70" i="4"/>
  <c r="AF70" i="4" s="1"/>
  <c r="M70" i="4"/>
  <c r="AH70" i="4" s="1"/>
  <c r="AI70" i="4" s="1"/>
  <c r="X70" i="4"/>
  <c r="AE70" i="4" s="1"/>
  <c r="U70" i="4"/>
  <c r="AB70" i="4" s="1"/>
  <c r="Q70" i="4" s="1"/>
  <c r="S70" i="4" l="1"/>
  <c r="Z70" i="4" s="1"/>
  <c r="O70" i="4" s="1"/>
  <c r="AG70" i="4"/>
  <c r="E71" i="4" s="1"/>
  <c r="F71" i="4" l="1"/>
  <c r="G71" i="4" l="1"/>
  <c r="L71" i="4"/>
  <c r="U71" i="4"/>
  <c r="AB71" i="4" s="1"/>
  <c r="Q71" i="4" s="1"/>
  <c r="M71" i="4" l="1"/>
  <c r="AH71" i="4" s="1"/>
  <c r="V71" i="4"/>
  <c r="AC71" i="4" s="1"/>
  <c r="R71" i="4" s="1"/>
  <c r="T71" i="4"/>
  <c r="AA71" i="4" s="1"/>
  <c r="P71" i="4" s="1"/>
  <c r="AI71" i="4"/>
  <c r="Y71" i="4"/>
  <c r="AF71" i="4" s="1"/>
  <c r="X71" i="4"/>
  <c r="AE71" i="4" s="1"/>
  <c r="W71" i="4"/>
  <c r="AD71" i="4" s="1"/>
  <c r="S71" i="4" l="1"/>
  <c r="Z71" i="4" s="1"/>
  <c r="AG71" i="4" l="1"/>
  <c r="E72" i="4" s="1"/>
  <c r="O71" i="4"/>
  <c r="F72" i="4"/>
  <c r="G72" i="4" l="1"/>
  <c r="X72" i="4"/>
  <c r="AE72" i="4" s="1"/>
  <c r="U72" i="4"/>
  <c r="AB72" i="4" s="1"/>
  <c r="Q72" i="4" s="1"/>
  <c r="L72" i="4"/>
  <c r="M72" i="4" s="1"/>
  <c r="AH72" i="4" s="1"/>
  <c r="V72" i="4"/>
  <c r="AC72" i="4" s="1"/>
  <c r="R72" i="4" s="1"/>
  <c r="W72" i="4"/>
  <c r="AD72" i="4" s="1"/>
  <c r="Y72" i="4" l="1"/>
  <c r="AF72" i="4" s="1"/>
  <c r="T72" i="4"/>
  <c r="AA72" i="4" s="1"/>
  <c r="P72" i="4" s="1"/>
  <c r="S72" i="4"/>
  <c r="Z72" i="4" s="1"/>
  <c r="AI72" i="4" l="1"/>
  <c r="AG72" i="4"/>
  <c r="E73" i="4" s="1"/>
  <c r="F73" i="4" s="1"/>
  <c r="O72" i="4"/>
  <c r="G73" i="4" l="1"/>
  <c r="L73" i="4"/>
  <c r="T73" i="4" l="1"/>
  <c r="AA73" i="4" s="1"/>
  <c r="P73" i="4" s="1"/>
  <c r="M73" i="4"/>
  <c r="AH73" i="4" s="1"/>
  <c r="AI73" i="4" s="1"/>
  <c r="Y73" i="4"/>
  <c r="AF73" i="4" s="1"/>
  <c r="W73" i="4"/>
  <c r="AD73" i="4" s="1"/>
  <c r="X73" i="4"/>
  <c r="AE73" i="4" s="1"/>
  <c r="V73" i="4"/>
  <c r="AC73" i="4" s="1"/>
  <c r="R73" i="4" s="1"/>
  <c r="U73" i="4"/>
  <c r="AB73" i="4" s="1"/>
  <c r="Q73" i="4" s="1"/>
  <c r="S73" i="4" l="1"/>
  <c r="Z73" i="4" s="1"/>
  <c r="AG73" i="4" l="1"/>
  <c r="E74" i="4" s="1"/>
  <c r="O73" i="4"/>
  <c r="F74" i="4"/>
  <c r="G74" i="4" l="1"/>
  <c r="L74" i="4"/>
  <c r="U74" i="4"/>
  <c r="AB74" i="4" s="1"/>
  <c r="Q74" i="4" s="1"/>
  <c r="M74" i="4" l="1"/>
  <c r="AH74" i="4" s="1"/>
  <c r="V74" i="4"/>
  <c r="AC74" i="4" s="1"/>
  <c r="R74" i="4" s="1"/>
  <c r="W74" i="4"/>
  <c r="AD74" i="4" s="1"/>
  <c r="T74" i="4"/>
  <c r="AA74" i="4" s="1"/>
  <c r="P74" i="4" s="1"/>
  <c r="Y74" i="4"/>
  <c r="AF74" i="4" s="1"/>
  <c r="X74" i="4"/>
  <c r="AE74" i="4" s="1"/>
  <c r="AI74" i="4" l="1"/>
  <c r="S74" i="4"/>
  <c r="Z74" i="4" s="1"/>
  <c r="AG74" i="4" l="1"/>
  <c r="E75" i="4" s="1"/>
  <c r="O74" i="4"/>
  <c r="F75" i="4"/>
  <c r="G75" i="4" l="1"/>
  <c r="V75" i="4" s="1"/>
  <c r="AC75" i="4" s="1"/>
  <c r="R75" i="4" s="1"/>
  <c r="U75" i="4"/>
  <c r="AB75" i="4" s="1"/>
  <c r="Q75" i="4" s="1"/>
  <c r="L75" i="4"/>
  <c r="M75" i="4" s="1"/>
  <c r="AH75" i="4" s="1"/>
  <c r="W75" i="4" l="1"/>
  <c r="AD75" i="4" s="1"/>
  <c r="X75" i="4"/>
  <c r="AE75" i="4" s="1"/>
  <c r="Y75" i="4"/>
  <c r="AF75" i="4" s="1"/>
  <c r="T75" i="4"/>
  <c r="AA75" i="4" s="1"/>
  <c r="P75" i="4" s="1"/>
  <c r="S75" i="4"/>
  <c r="Z75" i="4" s="1"/>
  <c r="AI75" i="4"/>
  <c r="AG75" i="4" l="1"/>
  <c r="E76" i="4" s="1"/>
  <c r="F76" i="4" s="1"/>
  <c r="O75" i="4"/>
  <c r="G76" i="4" l="1"/>
  <c r="U76" i="4"/>
  <c r="AB76" i="4" s="1"/>
  <c r="Q76" i="4" s="1"/>
  <c r="L76" i="4"/>
  <c r="M76" i="4" s="1"/>
  <c r="AH76" i="4" s="1"/>
  <c r="T76" i="4" l="1"/>
  <c r="AA76" i="4" s="1"/>
  <c r="P76" i="4" s="1"/>
  <c r="Y76" i="4"/>
  <c r="AF76" i="4" s="1"/>
  <c r="W76" i="4"/>
  <c r="AD76" i="4" s="1"/>
  <c r="X76" i="4"/>
  <c r="AE76" i="4" s="1"/>
  <c r="V76" i="4"/>
  <c r="AC76" i="4" s="1"/>
  <c r="R76" i="4" s="1"/>
  <c r="AI76" i="4" l="1"/>
  <c r="S76" i="4"/>
  <c r="Z76" i="4" s="1"/>
  <c r="AG76" i="4" l="1"/>
  <c r="E77" i="4" s="1"/>
  <c r="O76" i="4"/>
  <c r="F77" i="4"/>
  <c r="G77" i="4" l="1"/>
  <c r="U77" i="4"/>
  <c r="AB77" i="4" s="1"/>
  <c r="Q77" i="4" s="1"/>
  <c r="L77" i="4"/>
  <c r="M77" i="4" s="1"/>
  <c r="AH77" i="4" s="1"/>
  <c r="X77" i="4"/>
  <c r="AE77" i="4" s="1"/>
  <c r="W77" i="4"/>
  <c r="AD77" i="4" s="1"/>
  <c r="V77" i="4"/>
  <c r="AC77" i="4" s="1"/>
  <c r="R77" i="4" s="1"/>
  <c r="Y77" i="4" l="1"/>
  <c r="AF77" i="4" s="1"/>
  <c r="T77" i="4"/>
  <c r="AA77" i="4" s="1"/>
  <c r="P77" i="4" s="1"/>
  <c r="S77" i="4"/>
  <c r="Z77" i="4" s="1"/>
  <c r="AI77" i="4"/>
  <c r="AG77" i="4" l="1"/>
  <c r="E78" i="4" s="1"/>
  <c r="F78" i="4" s="1"/>
  <c r="O77" i="4"/>
  <c r="G78" i="4" l="1"/>
  <c r="T78" i="4" l="1"/>
  <c r="AA78" i="4" s="1"/>
  <c r="P78" i="4" s="1"/>
  <c r="U78" i="4"/>
  <c r="AB78" i="4" s="1"/>
  <c r="Q78" i="4" s="1"/>
  <c r="L78" i="4"/>
  <c r="M78" i="4" s="1"/>
  <c r="AH78" i="4" s="1"/>
  <c r="AI78" i="4" s="1"/>
  <c r="W78" i="4"/>
  <c r="AD78" i="4" s="1"/>
  <c r="X78" i="4"/>
  <c r="AE78" i="4" s="1"/>
  <c r="V78" i="4"/>
  <c r="AC78" i="4" s="1"/>
  <c r="R78" i="4" s="1"/>
  <c r="Y78" i="4" l="1"/>
  <c r="AF78" i="4" s="1"/>
  <c r="S78" i="4"/>
  <c r="Z78" i="4" s="1"/>
  <c r="AG78" i="4" l="1"/>
  <c r="E79" i="4" s="1"/>
  <c r="O78" i="4"/>
  <c r="F79" i="4"/>
  <c r="G79" i="4" l="1"/>
  <c r="W79" i="4"/>
  <c r="AD79" i="4" s="1"/>
  <c r="U79" i="4"/>
  <c r="AB79" i="4" s="1"/>
  <c r="Q79" i="4" s="1"/>
  <c r="L79" i="4"/>
  <c r="M79" i="4" s="1"/>
  <c r="AH79" i="4" s="1"/>
  <c r="V79" i="4"/>
  <c r="AC79" i="4" s="1"/>
  <c r="R79" i="4" s="1"/>
  <c r="Y79" i="4" l="1"/>
  <c r="AF79" i="4" s="1"/>
  <c r="T79" i="4"/>
  <c r="AA79" i="4" s="1"/>
  <c r="P79" i="4" s="1"/>
  <c r="AI79" i="4"/>
  <c r="X79" i="4"/>
  <c r="AE79" i="4" s="1"/>
  <c r="S79" i="4" l="1"/>
  <c r="Z79" i="4" s="1"/>
  <c r="AG79" i="4" l="1"/>
  <c r="E80" i="4" s="1"/>
  <c r="O79" i="4"/>
  <c r="F80" i="4"/>
  <c r="G80" i="4" l="1"/>
  <c r="L80" i="4"/>
  <c r="W80" i="4"/>
  <c r="AD80" i="4" s="1"/>
  <c r="Y80" i="4"/>
  <c r="AF80" i="4" s="1"/>
  <c r="T80" i="4" l="1"/>
  <c r="AA80" i="4" s="1"/>
  <c r="P80" i="4" s="1"/>
  <c r="S80" i="4"/>
  <c r="Z80" i="4" s="1"/>
  <c r="O80" i="4" s="1"/>
  <c r="X80" i="4"/>
  <c r="AE80" i="4" s="1"/>
  <c r="V80" i="4"/>
  <c r="AC80" i="4" s="1"/>
  <c r="R80" i="4" s="1"/>
  <c r="M80" i="4"/>
  <c r="AH80" i="4" s="1"/>
  <c r="AI80" i="4" s="1"/>
  <c r="U80" i="4"/>
  <c r="AB80" i="4" s="1"/>
  <c r="Q80" i="4" s="1"/>
  <c r="AG80" i="4" l="1"/>
  <c r="E81" i="4" s="1"/>
  <c r="F81" i="4" l="1"/>
  <c r="G81" i="4" l="1"/>
  <c r="V81" i="4"/>
  <c r="AC81" i="4" s="1"/>
  <c r="R81" i="4" s="1"/>
  <c r="L81" i="4"/>
  <c r="U81" i="4"/>
  <c r="AB81" i="4" s="1"/>
  <c r="Q81" i="4" s="1"/>
  <c r="Y81" i="4"/>
  <c r="AF81" i="4" s="1"/>
  <c r="T81" i="4" l="1"/>
  <c r="AA81" i="4" s="1"/>
  <c r="P81" i="4" s="1"/>
  <c r="M81" i="4"/>
  <c r="AH81" i="4" s="1"/>
  <c r="AI81" i="4" s="1"/>
  <c r="W81" i="4"/>
  <c r="AD81" i="4" s="1"/>
  <c r="X81" i="4"/>
  <c r="AE81" i="4" s="1"/>
  <c r="S81" i="4" l="1"/>
  <c r="Z81" i="4" s="1"/>
  <c r="AG81" i="4" l="1"/>
  <c r="E82" i="4" s="1"/>
  <c r="F82" i="4" s="1"/>
  <c r="O81" i="4"/>
  <c r="G82" i="4"/>
  <c r="V82" i="4" s="1"/>
  <c r="AC82" i="4" s="1"/>
  <c r="R82" i="4" s="1"/>
  <c r="L82" i="4"/>
  <c r="X82" i="4" l="1"/>
  <c r="AE82" i="4" s="1"/>
  <c r="Y82" i="4"/>
  <c r="AF82" i="4" s="1"/>
  <c r="W82" i="4"/>
  <c r="AD82" i="4" s="1"/>
  <c r="U82" i="4"/>
  <c r="AB82" i="4" s="1"/>
  <c r="Q82" i="4" s="1"/>
  <c r="M82" i="4"/>
  <c r="AH82" i="4" s="1"/>
  <c r="T82" i="4"/>
  <c r="AA82" i="4" s="1"/>
  <c r="P82" i="4" s="1"/>
  <c r="S82" i="4"/>
  <c r="Z82" i="4" s="1"/>
  <c r="AG82" i="4" s="1"/>
  <c r="AI82" i="4" l="1"/>
  <c r="O82" i="4"/>
  <c r="E83" i="4"/>
  <c r="F83" i="4" l="1"/>
  <c r="G83" i="4" l="1"/>
  <c r="L83" i="4"/>
  <c r="U83" i="4" l="1"/>
  <c r="AB83" i="4" s="1"/>
  <c r="Q83" i="4" s="1"/>
  <c r="T83" i="4"/>
  <c r="AA83" i="4" s="1"/>
  <c r="P83" i="4" s="1"/>
  <c r="Y83" i="4"/>
  <c r="AF83" i="4" s="1"/>
  <c r="W83" i="4"/>
  <c r="AD83" i="4" s="1"/>
  <c r="X83" i="4"/>
  <c r="AE83" i="4" s="1"/>
  <c r="V83" i="4"/>
  <c r="AC83" i="4" s="1"/>
  <c r="R83" i="4" s="1"/>
  <c r="M83" i="4"/>
  <c r="AH83" i="4" s="1"/>
  <c r="AI83" i="4" l="1"/>
  <c r="S83" i="4"/>
  <c r="Z83" i="4" s="1"/>
  <c r="AG83" i="4" l="1"/>
  <c r="E84" i="4" s="1"/>
  <c r="O83" i="4"/>
  <c r="F84" i="4"/>
  <c r="G84" i="4" l="1"/>
  <c r="X84" i="4" s="1"/>
  <c r="AE84" i="4" s="1"/>
  <c r="L84" i="4"/>
  <c r="U84" i="4" l="1"/>
  <c r="AB84" i="4" s="1"/>
  <c r="Q84" i="4" s="1"/>
  <c r="V84" i="4"/>
  <c r="AC84" i="4" s="1"/>
  <c r="R84" i="4" s="1"/>
  <c r="W84" i="4"/>
  <c r="AD84" i="4" s="1"/>
  <c r="M84" i="4"/>
  <c r="AH84" i="4" s="1"/>
  <c r="Y84" i="4"/>
  <c r="AF84" i="4" s="1"/>
  <c r="T84" i="4"/>
  <c r="AA84" i="4" s="1"/>
  <c r="P84" i="4" s="1"/>
  <c r="AI84" i="4" l="1"/>
  <c r="S84" i="4"/>
  <c r="Z84" i="4" s="1"/>
  <c r="AG84" i="4" l="1"/>
  <c r="E85" i="4" s="1"/>
  <c r="O84" i="4"/>
  <c r="F85" i="4"/>
  <c r="G85" i="4" l="1"/>
  <c r="W85" i="4"/>
  <c r="AD85" i="4" s="1"/>
  <c r="X85" i="4"/>
  <c r="AE85" i="4" s="1"/>
  <c r="T85" i="4" l="1"/>
  <c r="AA85" i="4" s="1"/>
  <c r="P85" i="4" s="1"/>
  <c r="V85" i="4"/>
  <c r="AC85" i="4" s="1"/>
  <c r="R85" i="4" s="1"/>
  <c r="L85" i="4"/>
  <c r="Y85" i="4" s="1"/>
  <c r="AF85" i="4" s="1"/>
  <c r="U85" i="4"/>
  <c r="AB85" i="4" s="1"/>
  <c r="Q85" i="4" s="1"/>
  <c r="S85" i="4" l="1"/>
  <c r="Z85" i="4" s="1"/>
  <c r="O85" i="4" s="1"/>
  <c r="M85" i="4"/>
  <c r="AH85" i="4" s="1"/>
  <c r="AI85" i="4" s="1"/>
  <c r="AG85" i="4"/>
  <c r="E86" i="4" l="1"/>
  <c r="F86" i="4" l="1"/>
  <c r="G86" i="4" l="1"/>
  <c r="U86" i="4"/>
  <c r="AB86" i="4" s="1"/>
  <c r="Q86" i="4" s="1"/>
  <c r="V86" i="4"/>
  <c r="AC86" i="4" s="1"/>
  <c r="R86" i="4" s="1"/>
  <c r="T86" i="4" l="1"/>
  <c r="AA86" i="4" s="1"/>
  <c r="P86" i="4" s="1"/>
  <c r="X86" i="4"/>
  <c r="AE86" i="4" s="1"/>
  <c r="W86" i="4"/>
  <c r="AD86" i="4" s="1"/>
  <c r="L86" i="4"/>
  <c r="M86" i="4" l="1"/>
  <c r="AH86" i="4" s="1"/>
  <c r="AI86" i="4" s="1"/>
  <c r="Y86" i="4"/>
  <c r="AF86" i="4" s="1"/>
  <c r="S86" i="4"/>
  <c r="Z86" i="4" s="1"/>
  <c r="AG86" i="4" l="1"/>
  <c r="O86" i="4"/>
  <c r="E87" i="4"/>
  <c r="F87" i="4" l="1"/>
  <c r="G87" i="4" l="1"/>
  <c r="L87" i="4"/>
  <c r="U87" i="4"/>
  <c r="AB87" i="4" s="1"/>
  <c r="Q87" i="4" s="1"/>
  <c r="M87" i="4" l="1"/>
  <c r="AH87" i="4" s="1"/>
  <c r="Y87" i="4"/>
  <c r="AF87" i="4" s="1"/>
  <c r="W87" i="4"/>
  <c r="AD87" i="4" s="1"/>
  <c r="X87" i="4"/>
  <c r="AE87" i="4" s="1"/>
  <c r="V87" i="4"/>
  <c r="AC87" i="4" s="1"/>
  <c r="R87" i="4" s="1"/>
  <c r="T87" i="4"/>
  <c r="AA87" i="4" s="1"/>
  <c r="P87" i="4" s="1"/>
  <c r="S87" i="4"/>
  <c r="Z87" i="4" s="1"/>
  <c r="AI87" i="4"/>
  <c r="AG87" i="4" l="1"/>
  <c r="E88" i="4" s="1"/>
  <c r="F88" i="4" s="1"/>
  <c r="O87" i="4"/>
  <c r="G88" i="4" l="1"/>
  <c r="T88" i="4" l="1"/>
  <c r="AA88" i="4" s="1"/>
  <c r="P88" i="4" s="1"/>
  <c r="U88" i="4"/>
  <c r="AB88" i="4" s="1"/>
  <c r="Q88" i="4" s="1"/>
  <c r="L88" i="4"/>
  <c r="M88" i="4" s="1"/>
  <c r="AH88" i="4" s="1"/>
  <c r="AI88" i="4" s="1"/>
  <c r="W88" i="4"/>
  <c r="AD88" i="4" s="1"/>
  <c r="X88" i="4"/>
  <c r="AE88" i="4" s="1"/>
  <c r="V88" i="4"/>
  <c r="AC88" i="4" s="1"/>
  <c r="R88" i="4" s="1"/>
  <c r="Y88" i="4" l="1"/>
  <c r="AF88" i="4" s="1"/>
  <c r="S88" i="4"/>
  <c r="Z88" i="4" s="1"/>
  <c r="AG88" i="4" l="1"/>
  <c r="E89" i="4" s="1"/>
  <c r="F89" i="4" s="1"/>
  <c r="O88" i="4"/>
  <c r="G89" i="4" l="1"/>
  <c r="L89" i="4"/>
  <c r="U89" i="4"/>
  <c r="AB89" i="4" s="1"/>
  <c r="Q89" i="4" s="1"/>
  <c r="M89" i="4" l="1"/>
  <c r="AH89" i="4" s="1"/>
  <c r="W89" i="4"/>
  <c r="AD89" i="4" s="1"/>
  <c r="V89" i="4"/>
  <c r="AC89" i="4" s="1"/>
  <c r="R89" i="4" s="1"/>
  <c r="T89" i="4"/>
  <c r="AA89" i="4" s="1"/>
  <c r="P89" i="4" s="1"/>
  <c r="Y89" i="4"/>
  <c r="AF89" i="4" s="1"/>
  <c r="X89" i="4"/>
  <c r="AE89" i="4" s="1"/>
  <c r="AI89" i="4" l="1"/>
  <c r="S89" i="4"/>
  <c r="Z89" i="4" s="1"/>
  <c r="AG89" i="4" l="1"/>
  <c r="E90" i="4" s="1"/>
  <c r="O89" i="4"/>
  <c r="F90" i="4"/>
  <c r="G90" i="4" l="1"/>
  <c r="V90" i="4" s="1"/>
  <c r="AC90" i="4" s="1"/>
  <c r="R90" i="4" s="1"/>
  <c r="U90" i="4"/>
  <c r="AB90" i="4" s="1"/>
  <c r="Q90" i="4" s="1"/>
  <c r="X90" i="4"/>
  <c r="AE90" i="4" s="1"/>
  <c r="W90" i="4" l="1"/>
  <c r="AD90" i="4" s="1"/>
  <c r="T90" i="4"/>
  <c r="AA90" i="4" s="1"/>
  <c r="P90" i="4" s="1"/>
  <c r="L90" i="4"/>
  <c r="Y90" i="4" l="1"/>
  <c r="AF90" i="4" s="1"/>
  <c r="M90" i="4"/>
  <c r="AH90" i="4" s="1"/>
  <c r="AI90" i="4" s="1"/>
  <c r="S90" i="4"/>
  <c r="Z90" i="4" s="1"/>
  <c r="AG90" i="4" l="1"/>
  <c r="O90" i="4"/>
  <c r="E91" i="4"/>
  <c r="F91" i="4" l="1"/>
  <c r="G91" i="4" l="1"/>
  <c r="W91" i="4" s="1"/>
  <c r="AD91" i="4" s="1"/>
  <c r="U91" i="4"/>
  <c r="AB91" i="4" s="1"/>
  <c r="Q91" i="4" s="1"/>
  <c r="V91" i="4"/>
  <c r="AC91" i="4" s="1"/>
  <c r="R91" i="4" s="1"/>
  <c r="X91" i="4" l="1"/>
  <c r="AE91" i="4" s="1"/>
  <c r="T91" i="4"/>
  <c r="AA91" i="4" s="1"/>
  <c r="P91" i="4" s="1"/>
  <c r="L91" i="4"/>
  <c r="M91" i="4" l="1"/>
  <c r="AH91" i="4" s="1"/>
  <c r="AI91" i="4" s="1"/>
  <c r="Y91" i="4"/>
  <c r="AF91" i="4" s="1"/>
  <c r="S91" i="4"/>
  <c r="Z91" i="4" s="1"/>
  <c r="AG91" i="4" l="1"/>
  <c r="O91" i="4"/>
  <c r="E92" i="4"/>
  <c r="F92" i="4" l="1"/>
  <c r="G92" i="4" l="1"/>
  <c r="W92" i="4"/>
  <c r="AD92" i="4" s="1"/>
  <c r="T92" i="4" l="1"/>
  <c r="AA92" i="4" s="1"/>
  <c r="P92" i="4" s="1"/>
  <c r="L92" i="4"/>
  <c r="Y92" i="4" s="1"/>
  <c r="AF92" i="4" s="1"/>
  <c r="X92" i="4"/>
  <c r="AE92" i="4" s="1"/>
  <c r="V92" i="4"/>
  <c r="AC92" i="4" s="1"/>
  <c r="R92" i="4" s="1"/>
  <c r="U92" i="4"/>
  <c r="AB92" i="4" s="1"/>
  <c r="Q92" i="4" s="1"/>
  <c r="M92" i="4" l="1"/>
  <c r="AH92" i="4" s="1"/>
  <c r="AI92" i="4" s="1"/>
  <c r="S92" i="4"/>
  <c r="Z92" i="4" s="1"/>
  <c r="AG92" i="4" l="1"/>
  <c r="E93" i="4" s="1"/>
  <c r="F93" i="4" s="1"/>
  <c r="O92" i="4"/>
  <c r="G93" i="4" l="1"/>
  <c r="U93" i="4"/>
  <c r="AB93" i="4" s="1"/>
  <c r="Q93" i="4" s="1"/>
  <c r="T93" i="4" l="1"/>
  <c r="AA93" i="4" s="1"/>
  <c r="P93" i="4" s="1"/>
  <c r="L93" i="4"/>
  <c r="M93" i="4" s="1"/>
  <c r="AH93" i="4" s="1"/>
  <c r="AI93" i="4" s="1"/>
  <c r="V93" i="4"/>
  <c r="AC93" i="4" s="1"/>
  <c r="R93" i="4" s="1"/>
  <c r="X93" i="4"/>
  <c r="AE93" i="4" s="1"/>
  <c r="W93" i="4"/>
  <c r="AD93" i="4" s="1"/>
  <c r="Y93" i="4" l="1"/>
  <c r="AF93" i="4" s="1"/>
  <c r="S93" i="4"/>
  <c r="Z93" i="4" s="1"/>
  <c r="AG93" i="4" l="1"/>
  <c r="E94" i="4" s="1"/>
  <c r="O93" i="4"/>
  <c r="F94" i="4"/>
  <c r="G94" i="4" l="1"/>
  <c r="L94" i="4"/>
  <c r="U94" i="4"/>
  <c r="AB94" i="4" s="1"/>
  <c r="Q94" i="4" s="1"/>
  <c r="M94" i="4" l="1"/>
  <c r="AH94" i="4" s="1"/>
  <c r="Y94" i="4"/>
  <c r="AF94" i="4" s="1"/>
  <c r="W94" i="4"/>
  <c r="AD94" i="4" s="1"/>
  <c r="X94" i="4"/>
  <c r="AE94" i="4" s="1"/>
  <c r="V94" i="4"/>
  <c r="AC94" i="4" s="1"/>
  <c r="R94" i="4" s="1"/>
  <c r="T94" i="4"/>
  <c r="AA94" i="4" s="1"/>
  <c r="P94" i="4" s="1"/>
  <c r="AI94" i="4"/>
  <c r="S94" i="4" l="1"/>
  <c r="Z94" i="4" s="1"/>
  <c r="AG94" i="4" l="1"/>
  <c r="E95" i="4" s="1"/>
  <c r="O94" i="4"/>
  <c r="F95" i="4"/>
  <c r="G95" i="4" l="1"/>
  <c r="X95" i="4"/>
  <c r="AE95" i="4" s="1"/>
  <c r="W95" i="4"/>
  <c r="AD95" i="4" s="1"/>
  <c r="T95" i="4" l="1"/>
  <c r="AA95" i="4" s="1"/>
  <c r="P95" i="4" s="1"/>
  <c r="S95" i="4"/>
  <c r="Z95" i="4" s="1"/>
  <c r="O95" i="4" s="1"/>
  <c r="V95" i="4"/>
  <c r="AC95" i="4" s="1"/>
  <c r="R95" i="4" s="1"/>
  <c r="U95" i="4"/>
  <c r="AB95" i="4" s="1"/>
  <c r="Q95" i="4" s="1"/>
  <c r="L95" i="4"/>
  <c r="Y95" i="4" s="1"/>
  <c r="AF95" i="4" s="1"/>
  <c r="M95" i="4" l="1"/>
  <c r="AH95" i="4" s="1"/>
  <c r="AI95" i="4" s="1"/>
  <c r="AG95" i="4"/>
  <c r="E96" i="4" l="1"/>
  <c r="F96" i="4" l="1"/>
  <c r="G96" i="4" l="1"/>
  <c r="T96" i="4" l="1"/>
  <c r="AA96" i="4" s="1"/>
  <c r="P96" i="4" s="1"/>
  <c r="U96" i="4"/>
  <c r="AB96" i="4" s="1"/>
  <c r="Q96" i="4" s="1"/>
  <c r="L96" i="4"/>
  <c r="Y96" i="4" s="1"/>
  <c r="AF96" i="4" s="1"/>
  <c r="X96" i="4"/>
  <c r="AE96" i="4" s="1"/>
  <c r="W96" i="4"/>
  <c r="AD96" i="4" s="1"/>
  <c r="V96" i="4"/>
  <c r="AC96" i="4" s="1"/>
  <c r="R96" i="4" s="1"/>
  <c r="M96" i="4"/>
  <c r="AH96" i="4" s="1"/>
  <c r="AI96" i="4" s="1"/>
  <c r="S96" i="4" l="1"/>
  <c r="Z96" i="4" s="1"/>
  <c r="AG96" i="4" l="1"/>
  <c r="E97" i="4" s="1"/>
  <c r="F97" i="4" s="1"/>
  <c r="O96" i="4"/>
  <c r="G97" i="4" l="1"/>
  <c r="L97" i="4" s="1"/>
  <c r="M97" i="4" s="1"/>
  <c r="AH97" i="4" s="1"/>
  <c r="U97" i="4"/>
  <c r="AB97" i="4" s="1"/>
  <c r="Q97" i="4" s="1"/>
  <c r="X97" i="4"/>
  <c r="AE97" i="4" s="1"/>
  <c r="W97" i="4"/>
  <c r="AD97" i="4" s="1"/>
  <c r="V97" i="4"/>
  <c r="AC97" i="4" s="1"/>
  <c r="R97" i="4" s="1"/>
  <c r="Y97" i="4" l="1"/>
  <c r="AF97" i="4" s="1"/>
  <c r="T97" i="4"/>
  <c r="AA97" i="4" s="1"/>
  <c r="P97" i="4" s="1"/>
  <c r="S97" i="4"/>
  <c r="Z97" i="4" s="1"/>
  <c r="AI97" i="4"/>
  <c r="AG97" i="4" l="1"/>
  <c r="E98" i="4" s="1"/>
  <c r="F98" i="4" s="1"/>
  <c r="O97" i="4"/>
  <c r="G98" i="4" l="1"/>
  <c r="U98" i="4" s="1"/>
  <c r="AB98" i="4" s="1"/>
  <c r="Q98" i="4" s="1"/>
  <c r="X98" i="4"/>
  <c r="AE98" i="4" s="1"/>
  <c r="T98" i="4" l="1"/>
  <c r="AA98" i="4" s="1"/>
  <c r="P98" i="4" s="1"/>
  <c r="V98" i="4"/>
  <c r="AC98" i="4" s="1"/>
  <c r="R98" i="4" s="1"/>
  <c r="W98" i="4"/>
  <c r="AD98" i="4" s="1"/>
  <c r="L98" i="4"/>
  <c r="Y98" i="4" s="1"/>
  <c r="AF98" i="4" s="1"/>
  <c r="M98" i="4"/>
  <c r="AH98" i="4" s="1"/>
  <c r="AI98" i="4" s="1"/>
  <c r="S98" i="4" l="1"/>
  <c r="Z98" i="4" s="1"/>
  <c r="AG98" i="4" l="1"/>
  <c r="E99" i="4" s="1"/>
  <c r="F99" i="4" s="1"/>
  <c r="O98" i="4"/>
  <c r="G99" i="4" l="1"/>
  <c r="L99" i="4"/>
  <c r="U99" i="4"/>
  <c r="AB99" i="4" s="1"/>
  <c r="Q99" i="4" s="1"/>
  <c r="V99" i="4"/>
  <c r="AC99" i="4" s="1"/>
  <c r="R99" i="4" s="1"/>
  <c r="W99" i="4"/>
  <c r="AD99" i="4" s="1"/>
  <c r="M99" i="4"/>
  <c r="AH99" i="4" s="1"/>
  <c r="T99" i="4" l="1"/>
  <c r="AA99" i="4" s="1"/>
  <c r="P99" i="4" s="1"/>
  <c r="Y99" i="4"/>
  <c r="AF99" i="4" s="1"/>
  <c r="X99" i="4"/>
  <c r="AE99" i="4" s="1"/>
  <c r="AI99" i="4" l="1"/>
  <c r="S99" i="4"/>
  <c r="Z99" i="4" s="1"/>
  <c r="AG99" i="4" l="1"/>
  <c r="E100" i="4" s="1"/>
  <c r="F100" i="4" s="1"/>
  <c r="O99" i="4"/>
  <c r="G100" i="4" l="1"/>
  <c r="L100" i="4" s="1"/>
  <c r="M100" i="4" s="1"/>
  <c r="AH100" i="4" s="1"/>
  <c r="X100" i="4" l="1"/>
  <c r="AE100" i="4" s="1"/>
  <c r="W100" i="4"/>
  <c r="AD100" i="4" s="1"/>
  <c r="T100" i="4"/>
  <c r="AA100" i="4" s="1"/>
  <c r="P100" i="4" s="1"/>
  <c r="Y100" i="4"/>
  <c r="AF100" i="4" s="1"/>
  <c r="V100" i="4"/>
  <c r="AC100" i="4" s="1"/>
  <c r="R100" i="4" s="1"/>
  <c r="U100" i="4"/>
  <c r="AB100" i="4" s="1"/>
  <c r="Q100" i="4" s="1"/>
  <c r="AI100" i="4" l="1"/>
  <c r="S100" i="4"/>
  <c r="Z100" i="4" s="1"/>
  <c r="O100" i="4" s="1"/>
  <c r="AG100" i="4"/>
  <c r="E101" i="4" s="1"/>
  <c r="F101" i="4" l="1"/>
  <c r="G101" i="4" l="1"/>
  <c r="U101" i="4"/>
  <c r="AB101" i="4" s="1"/>
  <c r="Q101" i="4" s="1"/>
  <c r="L101" i="4"/>
  <c r="T101" i="4" l="1"/>
  <c r="AA101" i="4" s="1"/>
  <c r="P101" i="4" s="1"/>
  <c r="Y101" i="4"/>
  <c r="AF101" i="4" s="1"/>
  <c r="W101" i="4"/>
  <c r="AD101" i="4" s="1"/>
  <c r="X101" i="4"/>
  <c r="AE101" i="4" s="1"/>
  <c r="V101" i="4"/>
  <c r="AC101" i="4" s="1"/>
  <c r="R101" i="4" s="1"/>
  <c r="M101" i="4"/>
  <c r="AH101" i="4" s="1"/>
  <c r="AI101" i="4" s="1"/>
  <c r="S101" i="4" l="1"/>
  <c r="Z101" i="4" s="1"/>
  <c r="AG101" i="4" l="1"/>
  <c r="E102" i="4" s="1"/>
  <c r="O101" i="4"/>
  <c r="F102" i="4"/>
  <c r="G102" i="4" l="1"/>
  <c r="L102" i="4"/>
  <c r="M102" i="4" l="1"/>
  <c r="AH102" i="4" s="1"/>
  <c r="X102" i="4"/>
  <c r="AE102" i="4" s="1"/>
  <c r="U102" i="4"/>
  <c r="AB102" i="4" s="1"/>
  <c r="Q102" i="4" s="1"/>
  <c r="V102" i="4"/>
  <c r="AC102" i="4" s="1"/>
  <c r="R102" i="4" s="1"/>
  <c r="T102" i="4"/>
  <c r="AA102" i="4" s="1"/>
  <c r="P102" i="4" s="1"/>
  <c r="Y102" i="4"/>
  <c r="AF102" i="4" s="1"/>
  <c r="W102" i="4"/>
  <c r="AD102" i="4" s="1"/>
  <c r="AI102" i="4" l="1"/>
  <c r="S102" i="4"/>
  <c r="Z102" i="4" s="1"/>
  <c r="AG102" i="4" l="1"/>
  <c r="E103" i="4" s="1"/>
  <c r="O102" i="4"/>
  <c r="F103" i="4"/>
  <c r="G103" i="4" l="1"/>
  <c r="L103" i="4"/>
  <c r="U103" i="4"/>
  <c r="AB103" i="4" s="1"/>
  <c r="Q103" i="4" s="1"/>
  <c r="M103" i="4" l="1"/>
  <c r="AH103" i="4" s="1"/>
  <c r="Y103" i="4"/>
  <c r="AF103" i="4" s="1"/>
  <c r="X103" i="4"/>
  <c r="AE103" i="4" s="1"/>
  <c r="W103" i="4"/>
  <c r="AD103" i="4" s="1"/>
  <c r="V103" i="4"/>
  <c r="AC103" i="4" s="1"/>
  <c r="R103" i="4" s="1"/>
  <c r="T103" i="4"/>
  <c r="AA103" i="4" s="1"/>
  <c r="P103" i="4" s="1"/>
  <c r="S103" i="4"/>
  <c r="Z103" i="4" s="1"/>
  <c r="AI103" i="4"/>
  <c r="AG103" i="4" l="1"/>
  <c r="E104" i="4" s="1"/>
  <c r="F104" i="4" s="1"/>
  <c r="O103" i="4"/>
  <c r="G104" i="4" l="1"/>
  <c r="L104" i="4"/>
  <c r="T104" i="4" l="1"/>
  <c r="AA104" i="4" s="1"/>
  <c r="P104" i="4" s="1"/>
  <c r="M104" i="4"/>
  <c r="AH104" i="4" s="1"/>
  <c r="AI104" i="4" s="1"/>
  <c r="Y104" i="4"/>
  <c r="AF104" i="4" s="1"/>
  <c r="W104" i="4"/>
  <c r="AD104" i="4" s="1"/>
  <c r="X104" i="4"/>
  <c r="AE104" i="4" s="1"/>
  <c r="V104" i="4"/>
  <c r="AC104" i="4" s="1"/>
  <c r="R104" i="4" s="1"/>
  <c r="U104" i="4"/>
  <c r="AB104" i="4" s="1"/>
  <c r="Q104" i="4" s="1"/>
  <c r="S104" i="4" l="1"/>
  <c r="Z104" i="4" s="1"/>
  <c r="O104" i="4" s="1"/>
  <c r="AG104" i="4"/>
  <c r="E105" i="4" s="1"/>
  <c r="F105" i="4" l="1"/>
  <c r="G105" i="4" l="1"/>
  <c r="U105" i="4" s="1"/>
  <c r="AB105" i="4" s="1"/>
  <c r="Q105" i="4" s="1"/>
  <c r="W105" i="4"/>
  <c r="AD105" i="4" s="1"/>
  <c r="L105" i="4"/>
  <c r="V105" i="4" l="1"/>
  <c r="AC105" i="4" s="1"/>
  <c r="R105" i="4" s="1"/>
  <c r="M105" i="4"/>
  <c r="AH105" i="4" s="1"/>
  <c r="T105" i="4"/>
  <c r="AA105" i="4" s="1"/>
  <c r="P105" i="4" s="1"/>
  <c r="Y105" i="4"/>
  <c r="AF105" i="4" s="1"/>
  <c r="X105" i="4"/>
  <c r="AE105" i="4" s="1"/>
  <c r="AI105" i="4" l="1"/>
  <c r="S105" i="4"/>
  <c r="Z105" i="4" s="1"/>
  <c r="AG105" i="4" l="1"/>
  <c r="E106" i="4" s="1"/>
  <c r="O105" i="4"/>
  <c r="F106" i="4"/>
  <c r="G106" i="4" l="1"/>
  <c r="L106" i="4"/>
  <c r="U106" i="4"/>
  <c r="AB106" i="4" s="1"/>
  <c r="Q106" i="4" s="1"/>
  <c r="Y106" i="4"/>
  <c r="AF106" i="4" s="1"/>
  <c r="V106" i="4"/>
  <c r="AC106" i="4" s="1"/>
  <c r="R106" i="4" s="1"/>
  <c r="X106" i="4"/>
  <c r="AE106" i="4" s="1"/>
  <c r="W106" i="4"/>
  <c r="AD106" i="4" s="1"/>
  <c r="M106" i="4"/>
  <c r="AH106" i="4" s="1"/>
  <c r="T106" i="4" l="1"/>
  <c r="AA106" i="4" s="1"/>
  <c r="P106" i="4" s="1"/>
  <c r="AI106" i="4" l="1"/>
  <c r="S106" i="4"/>
  <c r="Z106" i="4" s="1"/>
  <c r="AG106" i="4" l="1"/>
  <c r="E107" i="4" s="1"/>
  <c r="O106" i="4"/>
  <c r="F107" i="4"/>
  <c r="G107" i="4" l="1"/>
  <c r="L107" i="4"/>
  <c r="T107" i="4" l="1"/>
  <c r="AA107" i="4" s="1"/>
  <c r="P107" i="4" s="1"/>
  <c r="U107" i="4"/>
  <c r="AB107" i="4" s="1"/>
  <c r="Q107" i="4" s="1"/>
  <c r="Y107" i="4"/>
  <c r="AF107" i="4" s="1"/>
  <c r="W107" i="4"/>
  <c r="AD107" i="4" s="1"/>
  <c r="X107" i="4"/>
  <c r="AE107" i="4" s="1"/>
  <c r="V107" i="4"/>
  <c r="AC107" i="4" s="1"/>
  <c r="R107" i="4" s="1"/>
  <c r="M107" i="4"/>
  <c r="AH107" i="4" s="1"/>
  <c r="AI107" i="4" s="1"/>
  <c r="S107" i="4" l="1"/>
  <c r="Z107" i="4" s="1"/>
  <c r="AG107" i="4" l="1"/>
  <c r="E108" i="4" s="1"/>
  <c r="O107" i="4"/>
  <c r="F108" i="4"/>
  <c r="G108" i="4" l="1"/>
  <c r="X108" i="4"/>
  <c r="AE108" i="4" s="1"/>
  <c r="L108" i="4"/>
  <c r="U108" i="4"/>
  <c r="AB108" i="4" s="1"/>
  <c r="Q108" i="4" s="1"/>
  <c r="M108" i="4"/>
  <c r="AH108" i="4" s="1"/>
  <c r="V108" i="4"/>
  <c r="AC108" i="4" s="1"/>
  <c r="R108" i="4" s="1"/>
  <c r="T108" i="4" l="1"/>
  <c r="AA108" i="4" s="1"/>
  <c r="P108" i="4" s="1"/>
  <c r="AI108" i="4"/>
  <c r="Y108" i="4"/>
  <c r="AF108" i="4" s="1"/>
  <c r="W108" i="4"/>
  <c r="AD108" i="4" s="1"/>
  <c r="S108" i="4" l="1"/>
  <c r="Z108" i="4" s="1"/>
  <c r="AG108" i="4" l="1"/>
  <c r="E109" i="4" s="1"/>
  <c r="O108" i="4"/>
  <c r="F109" i="4"/>
  <c r="G109" i="4" l="1"/>
  <c r="T109" i="4" l="1"/>
  <c r="AA109" i="4" s="1"/>
  <c r="P109" i="4" s="1"/>
  <c r="W109" i="4"/>
  <c r="AD109" i="4" s="1"/>
  <c r="V109" i="4"/>
  <c r="AC109" i="4" s="1"/>
  <c r="R109" i="4" s="1"/>
  <c r="L109" i="4"/>
  <c r="M109" i="4" s="1"/>
  <c r="AH109" i="4" s="1"/>
  <c r="X109" i="4"/>
  <c r="AE109" i="4" s="1"/>
  <c r="U109" i="4"/>
  <c r="AB109" i="4" s="1"/>
  <c r="Q109" i="4" s="1"/>
  <c r="AI109" i="4" l="1"/>
  <c r="Y109" i="4"/>
  <c r="AF109" i="4" s="1"/>
  <c r="S109" i="4"/>
  <c r="Z109" i="4" s="1"/>
  <c r="AG109" i="4" l="1"/>
  <c r="E110" i="4" s="1"/>
  <c r="O109" i="4"/>
  <c r="F110" i="4"/>
  <c r="G110" i="4" l="1"/>
  <c r="U110" i="4"/>
  <c r="AB110" i="4" s="1"/>
  <c r="Q110" i="4" s="1"/>
  <c r="V110" i="4"/>
  <c r="AC110" i="4" s="1"/>
  <c r="R110" i="4" s="1"/>
  <c r="L110" i="4"/>
  <c r="M110" i="4" l="1"/>
  <c r="AH110" i="4" s="1"/>
  <c r="T110" i="4"/>
  <c r="AA110" i="4" s="1"/>
  <c r="P110" i="4" s="1"/>
  <c r="Y110" i="4"/>
  <c r="AF110" i="4" s="1"/>
  <c r="W110" i="4"/>
  <c r="AD110" i="4" s="1"/>
  <c r="X110" i="4"/>
  <c r="AE110" i="4" s="1"/>
  <c r="AI110" i="4" l="1"/>
  <c r="S110" i="4"/>
  <c r="Z110" i="4" s="1"/>
  <c r="AG110" i="4" l="1"/>
  <c r="E111" i="4" s="1"/>
  <c r="O110" i="4"/>
  <c r="F111" i="4"/>
  <c r="G111" i="4" l="1"/>
  <c r="W111" i="4" s="1"/>
  <c r="AD111" i="4" s="1"/>
  <c r="X111" i="4"/>
  <c r="AE111" i="4" s="1"/>
  <c r="L111" i="4"/>
  <c r="T111" i="4" l="1"/>
  <c r="AA111" i="4" s="1"/>
  <c r="P111" i="4" s="1"/>
  <c r="S111" i="4"/>
  <c r="Z111" i="4" s="1"/>
  <c r="O111" i="4" s="1"/>
  <c r="Y111" i="4"/>
  <c r="AF111" i="4" s="1"/>
  <c r="M111" i="4"/>
  <c r="AH111" i="4" s="1"/>
  <c r="V111" i="4"/>
  <c r="AC111" i="4" s="1"/>
  <c r="R111" i="4" s="1"/>
  <c r="U111" i="4"/>
  <c r="AB111" i="4" s="1"/>
  <c r="Q111" i="4" s="1"/>
  <c r="AI111" i="4" l="1"/>
  <c r="AG111" i="4"/>
  <c r="E112" i="4" s="1"/>
  <c r="F112" i="4" l="1"/>
  <c r="G112" i="4" l="1"/>
  <c r="U112" i="4"/>
  <c r="AB112" i="4" s="1"/>
  <c r="Q112" i="4" s="1"/>
  <c r="T112" i="4" l="1"/>
  <c r="AA112" i="4" s="1"/>
  <c r="P112" i="4" s="1"/>
  <c r="S112" i="4"/>
  <c r="Z112" i="4" s="1"/>
  <c r="O112" i="4" s="1"/>
  <c r="L112" i="4"/>
  <c r="M112" i="4" s="1"/>
  <c r="AH112" i="4" s="1"/>
  <c r="AI112" i="4" s="1"/>
  <c r="W112" i="4"/>
  <c r="AD112" i="4" s="1"/>
  <c r="X112" i="4"/>
  <c r="AE112" i="4" s="1"/>
  <c r="V112" i="4"/>
  <c r="AC112" i="4" s="1"/>
  <c r="R112" i="4" s="1"/>
  <c r="Y112" i="4" l="1"/>
  <c r="AF112" i="4" s="1"/>
  <c r="AG112" i="4"/>
  <c r="E113" i="4" s="1"/>
  <c r="F113" i="4" l="1"/>
  <c r="G113" i="4" l="1"/>
  <c r="U113" i="4"/>
  <c r="AB113" i="4" s="1"/>
  <c r="Q113" i="4" s="1"/>
  <c r="L113" i="4"/>
  <c r="M113" i="4" l="1"/>
  <c r="AH113" i="4" s="1"/>
  <c r="W113" i="4"/>
  <c r="AD113" i="4" s="1"/>
  <c r="V113" i="4"/>
  <c r="AC113" i="4" s="1"/>
  <c r="R113" i="4" s="1"/>
  <c r="T113" i="4"/>
  <c r="AA113" i="4" s="1"/>
  <c r="P113" i="4" s="1"/>
  <c r="Y113" i="4"/>
  <c r="AF113" i="4" s="1"/>
  <c r="X113" i="4"/>
  <c r="AE113" i="4" s="1"/>
  <c r="AI113" i="4" l="1"/>
  <c r="S113" i="4"/>
  <c r="Z113" i="4" s="1"/>
  <c r="AG113" i="4" l="1"/>
  <c r="E114" i="4" s="1"/>
  <c r="O113" i="4"/>
  <c r="F114" i="4"/>
  <c r="G114" i="4" l="1"/>
  <c r="X114" i="4"/>
  <c r="AE114" i="4" s="1"/>
  <c r="W114" i="4"/>
  <c r="AD114" i="4" s="1"/>
  <c r="T114" i="4" l="1"/>
  <c r="AA114" i="4" s="1"/>
  <c r="P114" i="4" s="1"/>
  <c r="S114" i="4"/>
  <c r="Z114" i="4" s="1"/>
  <c r="O114" i="4" s="1"/>
  <c r="V114" i="4"/>
  <c r="AC114" i="4" s="1"/>
  <c r="R114" i="4" s="1"/>
  <c r="U114" i="4"/>
  <c r="AB114" i="4" s="1"/>
  <c r="Q114" i="4" s="1"/>
  <c r="L114" i="4"/>
  <c r="Y114" i="4" s="1"/>
  <c r="AF114" i="4" s="1"/>
  <c r="M114" i="4" l="1"/>
  <c r="AH114" i="4" s="1"/>
  <c r="AI114" i="4" s="1"/>
  <c r="AG114" i="4"/>
  <c r="E115" i="4" l="1"/>
  <c r="F115" i="4" l="1"/>
  <c r="G115" i="4" l="1"/>
  <c r="V115" i="4"/>
  <c r="AC115" i="4" s="1"/>
  <c r="R115" i="4" s="1"/>
  <c r="T115" i="4" l="1"/>
  <c r="AA115" i="4" s="1"/>
  <c r="P115" i="4" s="1"/>
  <c r="U115" i="4"/>
  <c r="AB115" i="4" s="1"/>
  <c r="Q115" i="4" s="1"/>
  <c r="W115" i="4"/>
  <c r="AD115" i="4" s="1"/>
  <c r="L115" i="4"/>
  <c r="M115" i="4" s="1"/>
  <c r="AH115" i="4" s="1"/>
  <c r="Y115" i="4"/>
  <c r="AF115" i="4" s="1"/>
  <c r="X115" i="4"/>
  <c r="AE115" i="4" s="1"/>
  <c r="AI115" i="4" l="1"/>
  <c r="S115" i="4"/>
  <c r="Z115" i="4" s="1"/>
  <c r="AG115" i="4" l="1"/>
  <c r="E116" i="4" s="1"/>
  <c r="O115" i="4"/>
  <c r="F116" i="4"/>
  <c r="G116" i="4" l="1"/>
  <c r="U116" i="4"/>
  <c r="AB116" i="4" s="1"/>
  <c r="Q116" i="4" s="1"/>
  <c r="L116" i="4"/>
  <c r="M116" i="4"/>
  <c r="AH116" i="4" s="1"/>
  <c r="X116" i="4"/>
  <c r="AE116" i="4" s="1"/>
  <c r="W116" i="4"/>
  <c r="AD116" i="4" s="1"/>
  <c r="V116" i="4"/>
  <c r="AC116" i="4" s="1"/>
  <c r="R116" i="4" s="1"/>
  <c r="Y116" i="4"/>
  <c r="AF116" i="4" s="1"/>
  <c r="T116" i="4" l="1"/>
  <c r="AA116" i="4" s="1"/>
  <c r="P116" i="4" s="1"/>
  <c r="S116" i="4"/>
  <c r="Z116" i="4" s="1"/>
  <c r="AI116" i="4"/>
  <c r="AG116" i="4" l="1"/>
  <c r="E117" i="4" s="1"/>
  <c r="F117" i="4" s="1"/>
  <c r="O116" i="4"/>
  <c r="G117" i="4" l="1"/>
  <c r="U117" i="4"/>
  <c r="AB117" i="4" s="1"/>
  <c r="Q117" i="4" s="1"/>
  <c r="L117" i="4"/>
  <c r="M117" i="4" s="1"/>
  <c r="AH117" i="4" s="1"/>
  <c r="T117" i="4" l="1"/>
  <c r="AA117" i="4" s="1"/>
  <c r="P117" i="4" s="1"/>
  <c r="AI117" i="4"/>
  <c r="Y117" i="4"/>
  <c r="AF117" i="4" s="1"/>
  <c r="X117" i="4"/>
  <c r="AE117" i="4" s="1"/>
  <c r="W117" i="4"/>
  <c r="AD117" i="4" s="1"/>
  <c r="V117" i="4"/>
  <c r="AC117" i="4" s="1"/>
  <c r="R117" i="4" s="1"/>
  <c r="S117" i="4" l="1"/>
  <c r="Z117" i="4" s="1"/>
  <c r="AG117" i="4" l="1"/>
  <c r="E118" i="4" s="1"/>
  <c r="O117" i="4"/>
  <c r="F118" i="4"/>
  <c r="G118" i="4" l="1"/>
  <c r="V118" i="4"/>
  <c r="AC118" i="4" s="1"/>
  <c r="R118" i="4" s="1"/>
  <c r="W118" i="4" l="1"/>
  <c r="AD118" i="4" s="1"/>
  <c r="T118" i="4"/>
  <c r="AA118" i="4" s="1"/>
  <c r="P118" i="4" s="1"/>
  <c r="X118" i="4"/>
  <c r="AE118" i="4" s="1"/>
  <c r="U118" i="4"/>
  <c r="AB118" i="4" s="1"/>
  <c r="Q118" i="4" s="1"/>
  <c r="L118" i="4"/>
  <c r="Y118" i="4" s="1"/>
  <c r="AF118" i="4" s="1"/>
  <c r="S118" i="4" l="1"/>
  <c r="Z118" i="4" s="1"/>
  <c r="O118" i="4" s="1"/>
  <c r="M118" i="4"/>
  <c r="AH118" i="4" s="1"/>
  <c r="AI118" i="4" s="1"/>
  <c r="AG118" i="4" l="1"/>
  <c r="E119" i="4"/>
  <c r="F119" i="4" l="1"/>
  <c r="G119" i="4" l="1"/>
  <c r="U119" i="4" s="1"/>
  <c r="AB119" i="4" s="1"/>
  <c r="Q119" i="4" s="1"/>
  <c r="T119" i="4" l="1"/>
  <c r="AA119" i="4" s="1"/>
  <c r="P119" i="4" s="1"/>
  <c r="W119" i="4"/>
  <c r="AD119" i="4" s="1"/>
  <c r="X119" i="4"/>
  <c r="AE119" i="4" s="1"/>
  <c r="V119" i="4"/>
  <c r="AC119" i="4" s="1"/>
  <c r="R119" i="4" s="1"/>
  <c r="L119" i="4"/>
  <c r="M119" i="4" s="1"/>
  <c r="AH119" i="4" s="1"/>
  <c r="AI119" i="4" s="1"/>
  <c r="Y119" i="4" l="1"/>
  <c r="AF119" i="4" s="1"/>
  <c r="S119" i="4"/>
  <c r="Z119" i="4" s="1"/>
  <c r="AG119" i="4" l="1"/>
  <c r="E120" i="4" s="1"/>
  <c r="O119" i="4"/>
  <c r="F120" i="4"/>
  <c r="G120" i="4" l="1"/>
  <c r="U120" i="4" s="1"/>
  <c r="AB120" i="4" s="1"/>
  <c r="Q120" i="4" s="1"/>
  <c r="L120" i="4" l="1"/>
  <c r="M120" i="4" s="1"/>
  <c r="AH120" i="4" s="1"/>
  <c r="V120" i="4"/>
  <c r="AC120" i="4" s="1"/>
  <c r="R120" i="4" s="1"/>
  <c r="W120" i="4"/>
  <c r="AD120" i="4" s="1"/>
  <c r="X120" i="4"/>
  <c r="AE120" i="4" s="1"/>
  <c r="T120" i="4"/>
  <c r="AA120" i="4" s="1"/>
  <c r="P120" i="4" s="1"/>
  <c r="Y120" i="4" l="1"/>
  <c r="AF120" i="4" s="1"/>
  <c r="AI120" i="4"/>
  <c r="S120" i="4"/>
  <c r="Z120" i="4" s="1"/>
  <c r="AG120" i="4" l="1"/>
  <c r="E121" i="4" s="1"/>
  <c r="O120" i="4"/>
  <c r="F121" i="4"/>
  <c r="G121" i="4" l="1"/>
  <c r="L121" i="4" s="1"/>
  <c r="M121" i="4" s="1"/>
  <c r="AH121" i="4" s="1"/>
  <c r="U121" i="4" l="1"/>
  <c r="AB121" i="4" s="1"/>
  <c r="Q121" i="4" s="1"/>
  <c r="Y121" i="4"/>
  <c r="AF121" i="4" s="1"/>
  <c r="T121" i="4"/>
  <c r="AA121" i="4" s="1"/>
  <c r="P121" i="4" s="1"/>
  <c r="AI121" i="4"/>
  <c r="V121" i="4"/>
  <c r="AC121" i="4" s="1"/>
  <c r="R121" i="4" s="1"/>
  <c r="W121" i="4"/>
  <c r="AD121" i="4" s="1"/>
  <c r="X121" i="4"/>
  <c r="AE121" i="4" s="1"/>
  <c r="S121" i="4" l="1"/>
  <c r="Z121" i="4" s="1"/>
  <c r="AG121" i="4" l="1"/>
  <c r="E122" i="4" s="1"/>
  <c r="O121" i="4"/>
  <c r="F122" i="4"/>
  <c r="G122" i="4" l="1"/>
  <c r="U122" i="4" s="1"/>
  <c r="AB122" i="4" s="1"/>
  <c r="Q122" i="4" s="1"/>
  <c r="L122" i="4"/>
  <c r="M122" i="4" s="1"/>
  <c r="AH122" i="4" s="1"/>
  <c r="X122" i="4" l="1"/>
  <c r="AE122" i="4" s="1"/>
  <c r="W122" i="4"/>
  <c r="AD122" i="4" s="1"/>
  <c r="Y122" i="4"/>
  <c r="AF122" i="4" s="1"/>
  <c r="T122" i="4"/>
  <c r="AA122" i="4" s="1"/>
  <c r="P122" i="4" s="1"/>
  <c r="V122" i="4"/>
  <c r="AC122" i="4" s="1"/>
  <c r="R122" i="4" s="1"/>
  <c r="AI122" i="4" l="1"/>
  <c r="S122" i="4"/>
  <c r="Z122" i="4" s="1"/>
  <c r="AG122" i="4" l="1"/>
  <c r="E123" i="4" s="1"/>
  <c r="O122" i="4"/>
  <c r="F123" i="4"/>
  <c r="G123" i="4" l="1"/>
  <c r="U123" i="4" s="1"/>
  <c r="AB123" i="4" s="1"/>
  <c r="Q123" i="4" s="1"/>
  <c r="T123" i="4" l="1"/>
  <c r="AA123" i="4" s="1"/>
  <c r="P123" i="4" s="1"/>
  <c r="X123" i="4"/>
  <c r="AE123" i="4" s="1"/>
  <c r="L123" i="4"/>
  <c r="Y123" i="4" s="1"/>
  <c r="AF123" i="4" s="1"/>
  <c r="W123" i="4"/>
  <c r="AD123" i="4" s="1"/>
  <c r="V123" i="4"/>
  <c r="AC123" i="4" s="1"/>
  <c r="R123" i="4" s="1"/>
  <c r="M123" i="4" l="1"/>
  <c r="AH123" i="4" s="1"/>
  <c r="AI123" i="4" s="1"/>
  <c r="S123" i="4"/>
  <c r="Z123" i="4" s="1"/>
  <c r="AG123" i="4" l="1"/>
  <c r="E124" i="4" s="1"/>
  <c r="O123" i="4"/>
  <c r="F124" i="4"/>
  <c r="G124" i="4" l="1"/>
  <c r="U124" i="4" s="1"/>
  <c r="AB124" i="4" s="1"/>
  <c r="Q124" i="4" s="1"/>
  <c r="V124" i="4"/>
  <c r="AC124" i="4" s="1"/>
  <c r="R124" i="4" s="1"/>
  <c r="L124" i="4"/>
  <c r="T124" i="4" l="1"/>
  <c r="AA124" i="4" s="1"/>
  <c r="P124" i="4" s="1"/>
  <c r="M124" i="4"/>
  <c r="AH124" i="4" s="1"/>
  <c r="AI124" i="4" s="1"/>
  <c r="Y124" i="4"/>
  <c r="AF124" i="4" s="1"/>
  <c r="W124" i="4"/>
  <c r="AD124" i="4" s="1"/>
  <c r="X124" i="4"/>
  <c r="AE124" i="4" s="1"/>
  <c r="S124" i="4" l="1"/>
  <c r="Z124" i="4" s="1"/>
  <c r="AG124" i="4" l="1"/>
  <c r="E125" i="4" s="1"/>
  <c r="O124" i="4"/>
  <c r="F125" i="4"/>
  <c r="G125" i="4" l="1"/>
  <c r="L125" i="4"/>
  <c r="U125" i="4"/>
  <c r="AB125" i="4" s="1"/>
  <c r="Q125" i="4" s="1"/>
  <c r="Y125" i="4"/>
  <c r="AF125" i="4" s="1"/>
  <c r="M125" i="4"/>
  <c r="AH125" i="4" s="1"/>
  <c r="V125" i="4"/>
  <c r="AC125" i="4" s="1"/>
  <c r="R125" i="4" s="1"/>
  <c r="X125" i="4"/>
  <c r="AE125" i="4" s="1"/>
  <c r="W125" i="4"/>
  <c r="AD125" i="4" s="1"/>
  <c r="T125" i="4" l="1"/>
  <c r="AA125" i="4" s="1"/>
  <c r="P125" i="4" s="1"/>
  <c r="AI125" i="4"/>
  <c r="S125" i="4" l="1"/>
  <c r="Z125" i="4" s="1"/>
  <c r="AG125" i="4" l="1"/>
  <c r="E126" i="4" s="1"/>
  <c r="O125" i="4"/>
  <c r="F126" i="4"/>
  <c r="G126" i="4" l="1"/>
  <c r="T126" i="4" l="1"/>
  <c r="AA126" i="4" s="1"/>
  <c r="P126" i="4" s="1"/>
  <c r="S126" i="4"/>
  <c r="Z126" i="4" s="1"/>
  <c r="O126" i="4" s="1"/>
  <c r="L126" i="4"/>
  <c r="Y126" i="4" s="1"/>
  <c r="AF126" i="4" s="1"/>
  <c r="W126" i="4"/>
  <c r="AD126" i="4" s="1"/>
  <c r="X126" i="4"/>
  <c r="AE126" i="4" s="1"/>
  <c r="V126" i="4"/>
  <c r="AC126" i="4" s="1"/>
  <c r="R126" i="4" s="1"/>
  <c r="M126" i="4"/>
  <c r="AH126" i="4" s="1"/>
  <c r="AI126" i="4" s="1"/>
  <c r="U126" i="4"/>
  <c r="AB126" i="4" s="1"/>
  <c r="Q126" i="4" s="1"/>
  <c r="AG126" i="4" l="1"/>
  <c r="E127" i="4" s="1"/>
  <c r="F127" i="4" l="1"/>
  <c r="G127" i="4" l="1"/>
  <c r="U127" i="4"/>
  <c r="AB127" i="4" s="1"/>
  <c r="Q127" i="4" s="1"/>
  <c r="L127" i="4"/>
  <c r="M127" i="4" s="1"/>
  <c r="AH127" i="4" s="1"/>
  <c r="T127" i="4" l="1"/>
  <c r="AA127" i="4" s="1"/>
  <c r="P127" i="4" s="1"/>
  <c r="AI127" i="4"/>
  <c r="Y127" i="4"/>
  <c r="AF127" i="4" s="1"/>
  <c r="X127" i="4"/>
  <c r="AE127" i="4" s="1"/>
  <c r="W127" i="4"/>
  <c r="AD127" i="4" s="1"/>
  <c r="V127" i="4"/>
  <c r="AC127" i="4" s="1"/>
  <c r="R127" i="4" s="1"/>
  <c r="S127" i="4" l="1"/>
  <c r="Z127" i="4" s="1"/>
  <c r="AG127" i="4" l="1"/>
  <c r="E128" i="4" s="1"/>
  <c r="O127" i="4"/>
  <c r="F128" i="4"/>
  <c r="G128" i="4" l="1"/>
  <c r="W128" i="4" s="1"/>
  <c r="AD128" i="4" s="1"/>
  <c r="L128" i="4"/>
  <c r="U128" i="4"/>
  <c r="AB128" i="4" s="1"/>
  <c r="Q128" i="4" s="1"/>
  <c r="X128" i="4" l="1"/>
  <c r="AE128" i="4" s="1"/>
  <c r="V128" i="4"/>
  <c r="AC128" i="4" s="1"/>
  <c r="R128" i="4" s="1"/>
  <c r="M128" i="4"/>
  <c r="AH128" i="4" s="1"/>
  <c r="T128" i="4"/>
  <c r="AA128" i="4" s="1"/>
  <c r="P128" i="4" s="1"/>
  <c r="Y128" i="4"/>
  <c r="AF128" i="4" s="1"/>
  <c r="AI128" i="4" l="1"/>
  <c r="S128" i="4"/>
  <c r="Z128" i="4" s="1"/>
  <c r="AG128" i="4" l="1"/>
  <c r="E129" i="4" s="1"/>
  <c r="O128" i="4"/>
  <c r="F129" i="4"/>
  <c r="G129" i="4" l="1"/>
  <c r="X129" i="4"/>
  <c r="AE129" i="4" s="1"/>
  <c r="W129" i="4"/>
  <c r="AD129" i="4" s="1"/>
  <c r="T129" i="4" l="1"/>
  <c r="AA129" i="4" s="1"/>
  <c r="P129" i="4" s="1"/>
  <c r="S129" i="4"/>
  <c r="Z129" i="4" s="1"/>
  <c r="O129" i="4" s="1"/>
  <c r="V129" i="4"/>
  <c r="AC129" i="4" s="1"/>
  <c r="R129" i="4" s="1"/>
  <c r="U129" i="4"/>
  <c r="AB129" i="4" s="1"/>
  <c r="Q129" i="4" s="1"/>
  <c r="L129" i="4"/>
  <c r="Y129" i="4" s="1"/>
  <c r="AF129" i="4" s="1"/>
  <c r="M129" i="4" l="1"/>
  <c r="AH129" i="4" s="1"/>
  <c r="AI129" i="4" s="1"/>
  <c r="AG129" i="4"/>
  <c r="E130" i="4" l="1"/>
  <c r="F130" i="4" l="1"/>
  <c r="G130" i="4" l="1"/>
  <c r="L130" i="4" s="1"/>
  <c r="M130" i="4" s="1"/>
  <c r="AH130" i="4" s="1"/>
  <c r="X130" i="4"/>
  <c r="AE130" i="4" s="1"/>
  <c r="W130" i="4"/>
  <c r="AD130" i="4" s="1"/>
  <c r="U130" i="4"/>
  <c r="AB130" i="4" s="1"/>
  <c r="Q130" i="4" s="1"/>
  <c r="Y130" i="4" l="1"/>
  <c r="AF130" i="4" s="1"/>
  <c r="T130" i="4"/>
  <c r="AA130" i="4" s="1"/>
  <c r="P130" i="4" s="1"/>
  <c r="V130" i="4"/>
  <c r="AC130" i="4" s="1"/>
  <c r="R130" i="4" s="1"/>
  <c r="AI130" i="4" l="1"/>
  <c r="S130" i="4"/>
  <c r="Z130" i="4" s="1"/>
  <c r="AG130" i="4" l="1"/>
  <c r="E131" i="4" s="1"/>
  <c r="F131" i="4" s="1"/>
  <c r="O130" i="4"/>
  <c r="G131" i="4" l="1"/>
  <c r="U131" i="4"/>
  <c r="AB131" i="4" s="1"/>
  <c r="Q131" i="4" s="1"/>
  <c r="W131" i="4"/>
  <c r="AD131" i="4" s="1"/>
  <c r="L131" i="4"/>
  <c r="M131" i="4" s="1"/>
  <c r="AH131" i="4" s="1"/>
  <c r="V131" i="4"/>
  <c r="AC131" i="4" s="1"/>
  <c r="R131" i="4" s="1"/>
  <c r="X131" i="4"/>
  <c r="AE131" i="4" s="1"/>
  <c r="Y131" i="4" l="1"/>
  <c r="AF131" i="4" s="1"/>
  <c r="T131" i="4"/>
  <c r="AA131" i="4" s="1"/>
  <c r="P131" i="4" s="1"/>
  <c r="AI131" i="4" l="1"/>
  <c r="S131" i="4"/>
  <c r="Z131" i="4" s="1"/>
  <c r="AG131" i="4" l="1"/>
  <c r="E132" i="4" s="1"/>
  <c r="O131" i="4"/>
  <c r="F132" i="4"/>
  <c r="G132" i="4" l="1"/>
  <c r="U132" i="4" s="1"/>
  <c r="AB132" i="4" s="1"/>
  <c r="Q132" i="4" s="1"/>
  <c r="T132" i="4" l="1"/>
  <c r="AA132" i="4" s="1"/>
  <c r="P132" i="4" s="1"/>
  <c r="W132" i="4"/>
  <c r="AD132" i="4" s="1"/>
  <c r="X132" i="4"/>
  <c r="AE132" i="4" s="1"/>
  <c r="L132" i="4"/>
  <c r="Y132" i="4" s="1"/>
  <c r="AF132" i="4" s="1"/>
  <c r="V132" i="4"/>
  <c r="AC132" i="4" s="1"/>
  <c r="R132" i="4" s="1"/>
  <c r="M132" i="4" l="1"/>
  <c r="AH132" i="4" s="1"/>
  <c r="AI132" i="4" s="1"/>
  <c r="S132" i="4"/>
  <c r="Z132" i="4" s="1"/>
  <c r="AG132" i="4" l="1"/>
  <c r="E133" i="4" s="1"/>
  <c r="O132" i="4"/>
  <c r="F133" i="4"/>
  <c r="G133" i="4" l="1"/>
  <c r="W133" i="4" s="1"/>
  <c r="AD133" i="4" s="1"/>
  <c r="U133" i="4"/>
  <c r="AB133" i="4" s="1"/>
  <c r="Q133" i="4" s="1"/>
  <c r="V133" i="4"/>
  <c r="AC133" i="4" s="1"/>
  <c r="R133" i="4" s="1"/>
  <c r="T133" i="4" l="1"/>
  <c r="AA133" i="4" s="1"/>
  <c r="P133" i="4" s="1"/>
  <c r="X133" i="4"/>
  <c r="AE133" i="4" s="1"/>
  <c r="L133" i="4"/>
  <c r="M133" i="4" l="1"/>
  <c r="AH133" i="4" s="1"/>
  <c r="AI133" i="4" s="1"/>
  <c r="Y133" i="4"/>
  <c r="AF133" i="4" s="1"/>
  <c r="S133" i="4"/>
  <c r="Z133" i="4" s="1"/>
  <c r="AG133" i="4" l="1"/>
  <c r="O133" i="4"/>
  <c r="E134" i="4"/>
  <c r="F134" i="4" l="1"/>
  <c r="G134" i="4" l="1"/>
  <c r="W134" i="4"/>
  <c r="AD134" i="4" s="1"/>
  <c r="T134" i="4" l="1"/>
  <c r="AA134" i="4" s="1"/>
  <c r="P134" i="4" s="1"/>
  <c r="L134" i="4"/>
  <c r="Y134" i="4" s="1"/>
  <c r="AF134" i="4" s="1"/>
  <c r="X134" i="4"/>
  <c r="AE134" i="4" s="1"/>
  <c r="V134" i="4"/>
  <c r="AC134" i="4" s="1"/>
  <c r="R134" i="4" s="1"/>
  <c r="U134" i="4"/>
  <c r="AB134" i="4" s="1"/>
  <c r="Q134" i="4" s="1"/>
  <c r="M134" i="4" l="1"/>
  <c r="AH134" i="4" s="1"/>
  <c r="AI134" i="4" s="1"/>
  <c r="S134" i="4"/>
  <c r="Z134" i="4" s="1"/>
  <c r="AG134" i="4" l="1"/>
  <c r="E135" i="4" s="1"/>
  <c r="O134" i="4"/>
  <c r="F135" i="4"/>
  <c r="G135" i="4" l="1"/>
  <c r="V135" i="4"/>
  <c r="AC135" i="4" s="1"/>
  <c r="R135" i="4" s="1"/>
  <c r="T135" i="4" l="1"/>
  <c r="AA135" i="4" s="1"/>
  <c r="P135" i="4" s="1"/>
  <c r="U135" i="4"/>
  <c r="AB135" i="4" s="1"/>
  <c r="Q135" i="4" s="1"/>
  <c r="L135" i="4"/>
  <c r="Y135" i="4" s="1"/>
  <c r="AF135" i="4" s="1"/>
  <c r="X135" i="4"/>
  <c r="AE135" i="4" s="1"/>
  <c r="W135" i="4"/>
  <c r="AD135" i="4" s="1"/>
  <c r="M135" i="4" l="1"/>
  <c r="AH135" i="4" s="1"/>
  <c r="AI135" i="4" s="1"/>
  <c r="S135" i="4"/>
  <c r="Z135" i="4" s="1"/>
  <c r="AG135" i="4" l="1"/>
  <c r="E136" i="4" s="1"/>
  <c r="O135" i="4"/>
  <c r="F136" i="4"/>
  <c r="G136" i="4" l="1"/>
  <c r="V136" i="4" s="1"/>
  <c r="AC136" i="4" s="1"/>
  <c r="R136" i="4" s="1"/>
  <c r="U136" i="4"/>
  <c r="AB136" i="4" s="1"/>
  <c r="Q136" i="4" s="1"/>
  <c r="L136" i="4"/>
  <c r="M136" i="4" s="1"/>
  <c r="AH136" i="4" s="1"/>
  <c r="W136" i="4" l="1"/>
  <c r="AD136" i="4" s="1"/>
  <c r="X136" i="4"/>
  <c r="AE136" i="4" s="1"/>
  <c r="T136" i="4"/>
  <c r="AA136" i="4" s="1"/>
  <c r="P136" i="4" s="1"/>
  <c r="Y136" i="4"/>
  <c r="AF136" i="4" s="1"/>
  <c r="AI136" i="4" l="1"/>
  <c r="S136" i="4"/>
  <c r="Z136" i="4" s="1"/>
  <c r="AG136" i="4" l="1"/>
  <c r="E137" i="4" s="1"/>
  <c r="O136" i="4"/>
  <c r="F137" i="4"/>
  <c r="G137" i="4" l="1"/>
  <c r="T137" i="4" l="1"/>
  <c r="AA137" i="4" s="1"/>
  <c r="P137" i="4" s="1"/>
  <c r="V137" i="4"/>
  <c r="AC137" i="4" s="1"/>
  <c r="R137" i="4" s="1"/>
  <c r="U137" i="4"/>
  <c r="AB137" i="4" s="1"/>
  <c r="Q137" i="4" s="1"/>
  <c r="L137" i="4"/>
  <c r="Y137" i="4" s="1"/>
  <c r="AF137" i="4" s="1"/>
  <c r="W137" i="4"/>
  <c r="AD137" i="4" s="1"/>
  <c r="X137" i="4"/>
  <c r="AE137" i="4" s="1"/>
  <c r="M137" i="4" l="1"/>
  <c r="AH137" i="4" s="1"/>
  <c r="AI137" i="4" s="1"/>
  <c r="S137" i="4"/>
  <c r="Z137" i="4" s="1"/>
  <c r="AG137" i="4" l="1"/>
  <c r="O137" i="4"/>
  <c r="E138" i="4"/>
  <c r="F138" i="4" l="1"/>
  <c r="G138" i="4" l="1"/>
  <c r="L138" i="4"/>
  <c r="U138" i="4"/>
  <c r="AB138" i="4" s="1"/>
  <c r="Q138" i="4" s="1"/>
  <c r="Y138" i="4"/>
  <c r="AF138" i="4" s="1"/>
  <c r="V138" i="4"/>
  <c r="AC138" i="4" s="1"/>
  <c r="R138" i="4" s="1"/>
  <c r="T138" i="4" l="1"/>
  <c r="AA138" i="4" s="1"/>
  <c r="P138" i="4" s="1"/>
  <c r="M138" i="4"/>
  <c r="AH138" i="4" s="1"/>
  <c r="AI138" i="4" s="1"/>
  <c r="X138" i="4"/>
  <c r="AE138" i="4" s="1"/>
  <c r="W138" i="4"/>
  <c r="AD138" i="4" s="1"/>
  <c r="S138" i="4" l="1"/>
  <c r="Z138" i="4" s="1"/>
  <c r="AG138" i="4" l="1"/>
  <c r="E139" i="4" s="1"/>
  <c r="O138" i="4"/>
  <c r="F139" i="4"/>
  <c r="G139" i="4" l="1"/>
  <c r="X139" i="4"/>
  <c r="AE139" i="4" s="1"/>
  <c r="T139" i="4" l="1"/>
  <c r="AA139" i="4" s="1"/>
  <c r="P139" i="4" s="1"/>
  <c r="U139" i="4"/>
  <c r="AB139" i="4" s="1"/>
  <c r="Q139" i="4" s="1"/>
  <c r="L139" i="4"/>
  <c r="W139" i="4"/>
  <c r="AD139" i="4" s="1"/>
  <c r="V139" i="4"/>
  <c r="AC139" i="4" s="1"/>
  <c r="R139" i="4" s="1"/>
  <c r="M139" i="4" l="1"/>
  <c r="AH139" i="4" s="1"/>
  <c r="AI139" i="4" s="1"/>
  <c r="Y139" i="4"/>
  <c r="AF139" i="4" s="1"/>
  <c r="S139" i="4"/>
  <c r="Z139" i="4" s="1"/>
  <c r="AG139" i="4" l="1"/>
  <c r="O139" i="4"/>
  <c r="E140" i="4"/>
  <c r="F140" i="4" l="1"/>
  <c r="G140" i="4" l="1"/>
  <c r="U140" i="4"/>
  <c r="AB140" i="4" s="1"/>
  <c r="Q140" i="4" s="1"/>
  <c r="L140" i="4"/>
  <c r="M140" i="4" l="1"/>
  <c r="AH140" i="4" s="1"/>
  <c r="Y140" i="4"/>
  <c r="AF140" i="4" s="1"/>
  <c r="W140" i="4"/>
  <c r="AD140" i="4" s="1"/>
  <c r="T140" i="4"/>
  <c r="AA140" i="4" s="1"/>
  <c r="P140" i="4" s="1"/>
  <c r="V140" i="4"/>
  <c r="AC140" i="4" s="1"/>
  <c r="R140" i="4" s="1"/>
  <c r="X140" i="4"/>
  <c r="AE140" i="4" s="1"/>
  <c r="AI140" i="4" l="1"/>
  <c r="S140" i="4"/>
  <c r="Z140" i="4" s="1"/>
  <c r="AG140" i="4" l="1"/>
  <c r="E141" i="4" s="1"/>
  <c r="F141" i="4" s="1"/>
  <c r="O140" i="4"/>
  <c r="G141" i="4" l="1"/>
  <c r="X141" i="4"/>
  <c r="AE141" i="4" s="1"/>
  <c r="T141" i="4" l="1"/>
  <c r="AA141" i="4" s="1"/>
  <c r="P141" i="4" s="1"/>
  <c r="W141" i="4"/>
  <c r="AD141" i="4" s="1"/>
  <c r="L141" i="4"/>
  <c r="V141" i="4"/>
  <c r="AC141" i="4" s="1"/>
  <c r="R141" i="4" s="1"/>
  <c r="U141" i="4"/>
  <c r="AB141" i="4" s="1"/>
  <c r="Q141" i="4" s="1"/>
  <c r="M141" i="4" l="1"/>
  <c r="AH141" i="4" s="1"/>
  <c r="AI141" i="4" s="1"/>
  <c r="Y141" i="4"/>
  <c r="AF141" i="4" s="1"/>
  <c r="S141" i="4"/>
  <c r="Z141" i="4" s="1"/>
  <c r="AG141" i="4" l="1"/>
  <c r="O141" i="4"/>
  <c r="E142" i="4"/>
  <c r="F142" i="4" l="1"/>
  <c r="G142" i="4" l="1"/>
  <c r="W142" i="4" s="1"/>
  <c r="AD142" i="4" s="1"/>
  <c r="U142" i="4"/>
  <c r="AB142" i="4" s="1"/>
  <c r="Q142" i="4" s="1"/>
  <c r="V142" i="4"/>
  <c r="AC142" i="4" s="1"/>
  <c r="R142" i="4" s="1"/>
  <c r="T142" i="4" l="1"/>
  <c r="AA142" i="4" s="1"/>
  <c r="P142" i="4" s="1"/>
  <c r="L142" i="4"/>
  <c r="M142" i="4" s="1"/>
  <c r="AH142" i="4" s="1"/>
  <c r="AI142" i="4" s="1"/>
  <c r="X142" i="4"/>
  <c r="AE142" i="4" s="1"/>
  <c r="Y142" i="4" l="1"/>
  <c r="AF142" i="4" s="1"/>
  <c r="S142" i="4"/>
  <c r="Z142" i="4" s="1"/>
  <c r="AG142" i="4" l="1"/>
  <c r="E143" i="4" s="1"/>
  <c r="F143" i="4" s="1"/>
  <c r="O142" i="4"/>
  <c r="G143" i="4" l="1"/>
  <c r="U143" i="4" s="1"/>
  <c r="AB143" i="4" s="1"/>
  <c r="Q143" i="4" s="1"/>
  <c r="V143" i="4"/>
  <c r="AC143" i="4" s="1"/>
  <c r="R143" i="4" s="1"/>
  <c r="X143" i="4"/>
  <c r="AE143" i="4" s="1"/>
  <c r="W143" i="4" l="1"/>
  <c r="AD143" i="4" s="1"/>
  <c r="L143" i="4"/>
  <c r="M143" i="4" s="1"/>
  <c r="AH143" i="4" s="1"/>
  <c r="T143" i="4"/>
  <c r="AA143" i="4" s="1"/>
  <c r="P143" i="4" s="1"/>
  <c r="AI143" i="4" l="1"/>
  <c r="Y143" i="4"/>
  <c r="AF143" i="4" s="1"/>
  <c r="S143" i="4"/>
  <c r="Z143" i="4" s="1"/>
  <c r="AG143" i="4" l="1"/>
  <c r="E144" i="4" s="1"/>
  <c r="O143" i="4"/>
  <c r="F144" i="4"/>
  <c r="G144" i="4" l="1"/>
  <c r="U144" i="4"/>
  <c r="AB144" i="4" s="1"/>
  <c r="Q144" i="4" s="1"/>
  <c r="X144" i="4"/>
  <c r="AE144" i="4" s="1"/>
  <c r="T144" i="4" l="1"/>
  <c r="AA144" i="4" s="1"/>
  <c r="P144" i="4" s="1"/>
  <c r="W144" i="4"/>
  <c r="AD144" i="4" s="1"/>
  <c r="L144" i="4"/>
  <c r="Y144" i="4" s="1"/>
  <c r="AF144" i="4" s="1"/>
  <c r="V144" i="4"/>
  <c r="AC144" i="4" s="1"/>
  <c r="R144" i="4" s="1"/>
  <c r="M144" i="4" l="1"/>
  <c r="AH144" i="4" s="1"/>
  <c r="AI144" i="4" s="1"/>
  <c r="S144" i="4"/>
  <c r="Z144" i="4" s="1"/>
  <c r="AG144" i="4" l="1"/>
  <c r="E145" i="4" s="1"/>
  <c r="F145" i="4" s="1"/>
  <c r="O144" i="4"/>
  <c r="G145" i="4" l="1"/>
  <c r="U145" i="4" s="1"/>
  <c r="AB145" i="4" s="1"/>
  <c r="Q145" i="4" s="1"/>
  <c r="L145" i="4"/>
  <c r="V145" i="4" l="1"/>
  <c r="AC145" i="4" s="1"/>
  <c r="R145" i="4" s="1"/>
  <c r="M145" i="4"/>
  <c r="AH145" i="4" s="1"/>
  <c r="AI145" i="4" s="1"/>
  <c r="Y145" i="4"/>
  <c r="AF145" i="4" s="1"/>
  <c r="T145" i="4"/>
  <c r="AA145" i="4" s="1"/>
  <c r="P145" i="4" s="1"/>
  <c r="W145" i="4"/>
  <c r="AD145" i="4" s="1"/>
  <c r="X145" i="4"/>
  <c r="AE145" i="4" s="1"/>
  <c r="S145" i="4" l="1"/>
  <c r="Z145" i="4" s="1"/>
  <c r="AG145" i="4" l="1"/>
  <c r="E146" i="4" s="1"/>
  <c r="O145" i="4"/>
  <c r="F146" i="4"/>
  <c r="G146" i="4" l="1"/>
  <c r="V146" i="4"/>
  <c r="AC146" i="4" s="1"/>
  <c r="R146" i="4" s="1"/>
  <c r="U146" i="4"/>
  <c r="AB146" i="4" s="1"/>
  <c r="Q146" i="4" s="1"/>
  <c r="T146" i="4" l="1"/>
  <c r="AA146" i="4" s="1"/>
  <c r="P146" i="4" s="1"/>
  <c r="S146" i="4"/>
  <c r="Z146" i="4" s="1"/>
  <c r="O146" i="4" s="1"/>
  <c r="X146" i="4"/>
  <c r="AE146" i="4" s="1"/>
  <c r="L146" i="4"/>
  <c r="Y146" i="4" s="1"/>
  <c r="AF146" i="4" s="1"/>
  <c r="W146" i="4"/>
  <c r="AD146" i="4" s="1"/>
  <c r="M146" i="4" l="1"/>
  <c r="AH146" i="4" s="1"/>
  <c r="AI146" i="4" s="1"/>
  <c r="AG146" i="4"/>
  <c r="E147" i="4" s="1"/>
  <c r="F147" i="4" l="1"/>
  <c r="G147" i="4" l="1"/>
  <c r="V147" i="4"/>
  <c r="AC147" i="4" s="1"/>
  <c r="R147" i="4" s="1"/>
  <c r="L147" i="4"/>
  <c r="M147" i="4" s="1"/>
  <c r="AH147" i="4" s="1"/>
  <c r="T147" i="4" l="1"/>
  <c r="AA147" i="4" s="1"/>
  <c r="P147" i="4" s="1"/>
  <c r="AI147" i="4"/>
  <c r="Y147" i="4"/>
  <c r="AF147" i="4" s="1"/>
  <c r="X147" i="4"/>
  <c r="AE147" i="4" s="1"/>
  <c r="W147" i="4"/>
  <c r="AD147" i="4" s="1"/>
  <c r="U147" i="4"/>
  <c r="AB147" i="4" s="1"/>
  <c r="Q147" i="4" s="1"/>
  <c r="S147" i="4" l="1"/>
  <c r="Z147" i="4" s="1"/>
  <c r="AG147" i="4" l="1"/>
  <c r="E148" i="4" s="1"/>
  <c r="O147" i="4"/>
  <c r="F148" i="4"/>
  <c r="G148" i="4" l="1"/>
  <c r="T148" i="4" l="1"/>
  <c r="AA148" i="4" s="1"/>
  <c r="P148" i="4" s="1"/>
  <c r="U148" i="4"/>
  <c r="AB148" i="4" s="1"/>
  <c r="Q148" i="4" s="1"/>
  <c r="L148" i="4"/>
  <c r="M148" i="4" s="1"/>
  <c r="AH148" i="4" s="1"/>
  <c r="AI148" i="4" s="1"/>
  <c r="W148" i="4"/>
  <c r="AD148" i="4" s="1"/>
  <c r="V148" i="4"/>
  <c r="AC148" i="4" s="1"/>
  <c r="R148" i="4" s="1"/>
  <c r="X148" i="4"/>
  <c r="AE148" i="4" s="1"/>
  <c r="Y148" i="4" l="1"/>
  <c r="AF148" i="4" s="1"/>
  <c r="S148" i="4"/>
  <c r="Z148" i="4" s="1"/>
  <c r="AG148" i="4" l="1"/>
  <c r="E149" i="4" s="1"/>
  <c r="F149" i="4" s="1"/>
  <c r="O148" i="4"/>
  <c r="G149" i="4" l="1"/>
  <c r="W149" i="4" s="1"/>
  <c r="AD149" i="4" s="1"/>
  <c r="X149" i="4"/>
  <c r="AE149" i="4" s="1"/>
  <c r="V149" i="4"/>
  <c r="AC149" i="4" s="1"/>
  <c r="R149" i="4" s="1"/>
  <c r="L149" i="4"/>
  <c r="M149" i="4" l="1"/>
  <c r="AH149" i="4" s="1"/>
  <c r="U149" i="4"/>
  <c r="AB149" i="4" s="1"/>
  <c r="Q149" i="4" s="1"/>
  <c r="Y149" i="4"/>
  <c r="AF149" i="4" s="1"/>
  <c r="T149" i="4"/>
  <c r="AA149" i="4" s="1"/>
  <c r="P149" i="4" s="1"/>
  <c r="AI149" i="4" l="1"/>
  <c r="S149" i="4"/>
  <c r="Z149" i="4" s="1"/>
  <c r="AG149" i="4" l="1"/>
  <c r="E150" i="4" s="1"/>
  <c r="O149" i="4"/>
  <c r="F150" i="4"/>
  <c r="G150" i="4" l="1"/>
  <c r="U150" i="4"/>
  <c r="AB150" i="4" s="1"/>
  <c r="Q150" i="4" s="1"/>
  <c r="T150" i="4" l="1"/>
  <c r="AA150" i="4" s="1"/>
  <c r="P150" i="4" s="1"/>
  <c r="L150" i="4"/>
  <c r="M150" i="4" s="1"/>
  <c r="AH150" i="4" s="1"/>
  <c r="AI150" i="4" s="1"/>
  <c r="W150" i="4"/>
  <c r="AD150" i="4" s="1"/>
  <c r="X150" i="4"/>
  <c r="AE150" i="4" s="1"/>
  <c r="V150" i="4"/>
  <c r="AC150" i="4" s="1"/>
  <c r="R150" i="4" s="1"/>
  <c r="Y150" i="4" l="1"/>
  <c r="AF150" i="4" s="1"/>
  <c r="S150" i="4"/>
  <c r="Z150" i="4" s="1"/>
  <c r="AG150" i="4" l="1"/>
  <c r="E151" i="4" s="1"/>
  <c r="O150" i="4"/>
  <c r="F151" i="4"/>
  <c r="G151" i="4" l="1"/>
  <c r="U151" i="4" s="1"/>
  <c r="AB151" i="4" s="1"/>
  <c r="Q151" i="4" s="1"/>
  <c r="X151" i="4"/>
  <c r="AE151" i="4" s="1"/>
  <c r="W151" i="4"/>
  <c r="AD151" i="4" s="1"/>
  <c r="L151" i="4"/>
  <c r="V151" i="4" l="1"/>
  <c r="AC151" i="4" s="1"/>
  <c r="R151" i="4" s="1"/>
  <c r="M151" i="4"/>
  <c r="AH151" i="4" s="1"/>
  <c r="T151" i="4"/>
  <c r="AA151" i="4" s="1"/>
  <c r="P151" i="4" s="1"/>
  <c r="Y151" i="4"/>
  <c r="AF151" i="4" s="1"/>
  <c r="AI151" i="4" l="1"/>
  <c r="S151" i="4"/>
  <c r="Z151" i="4" s="1"/>
  <c r="AG151" i="4" l="1"/>
  <c r="E152" i="4" s="1"/>
  <c r="O151" i="4"/>
  <c r="F152" i="4"/>
  <c r="G152" i="4" l="1"/>
  <c r="W152" i="4" s="1"/>
  <c r="AD152" i="4" s="1"/>
  <c r="U152" i="4"/>
  <c r="AB152" i="4" s="1"/>
  <c r="Q152" i="4" s="1"/>
  <c r="L152" i="4"/>
  <c r="M152" i="4" s="1"/>
  <c r="AH152" i="4" s="1"/>
  <c r="V152" i="4" l="1"/>
  <c r="AC152" i="4" s="1"/>
  <c r="R152" i="4" s="1"/>
  <c r="Y152" i="4"/>
  <c r="AF152" i="4" s="1"/>
  <c r="T152" i="4"/>
  <c r="AA152" i="4" s="1"/>
  <c r="P152" i="4" s="1"/>
  <c r="X152" i="4"/>
  <c r="AE152" i="4" s="1"/>
  <c r="AI152" i="4" l="1"/>
  <c r="S152" i="4"/>
  <c r="Z152" i="4" s="1"/>
  <c r="AG152" i="4" l="1"/>
  <c r="E153" i="4" s="1"/>
  <c r="O152" i="4"/>
  <c r="F153" i="4"/>
  <c r="G153" i="4" l="1"/>
  <c r="X153" i="4" s="1"/>
  <c r="AE153" i="4" s="1"/>
  <c r="U153" i="4"/>
  <c r="AB153" i="4" s="1"/>
  <c r="Q153" i="4" s="1"/>
  <c r="V153" i="4"/>
  <c r="AC153" i="4" s="1"/>
  <c r="R153" i="4" s="1"/>
  <c r="W153" i="4" l="1"/>
  <c r="AD153" i="4" s="1"/>
  <c r="T153" i="4"/>
  <c r="AA153" i="4" s="1"/>
  <c r="P153" i="4" s="1"/>
  <c r="L153" i="4"/>
  <c r="M153" i="4" l="1"/>
  <c r="AH153" i="4" s="1"/>
  <c r="AI153" i="4" s="1"/>
  <c r="Y153" i="4"/>
  <c r="AF153" i="4" s="1"/>
  <c r="S153" i="4"/>
  <c r="Z153" i="4" s="1"/>
  <c r="AG153" i="4" l="1"/>
  <c r="O153" i="4"/>
  <c r="E154" i="4"/>
  <c r="F154" i="4" l="1"/>
  <c r="G154" i="4" l="1"/>
  <c r="L154" i="4" s="1"/>
  <c r="V154" i="4"/>
  <c r="AC154" i="4" s="1"/>
  <c r="R154" i="4" s="1"/>
  <c r="X154" i="4"/>
  <c r="AE154" i="4" s="1"/>
  <c r="U154" i="4" l="1"/>
  <c r="AB154" i="4" s="1"/>
  <c r="Q154" i="4" s="1"/>
  <c r="W154" i="4"/>
  <c r="AD154" i="4" s="1"/>
  <c r="M154" i="4"/>
  <c r="AH154" i="4" s="1"/>
  <c r="Y154" i="4"/>
  <c r="AF154" i="4" s="1"/>
  <c r="T154" i="4"/>
  <c r="AA154" i="4" s="1"/>
  <c r="P154" i="4" s="1"/>
  <c r="S154" i="4"/>
  <c r="Z154" i="4" s="1"/>
  <c r="AI154" i="4" l="1"/>
  <c r="AG154" i="4"/>
  <c r="E155" i="4" s="1"/>
  <c r="F155" i="4" s="1"/>
  <c r="O154" i="4"/>
  <c r="G155" i="4" l="1"/>
  <c r="U155" i="4" s="1"/>
  <c r="AB155" i="4" s="1"/>
  <c r="Q155" i="4" s="1"/>
  <c r="V155" i="4" l="1"/>
  <c r="AC155" i="4" s="1"/>
  <c r="R155" i="4" s="1"/>
  <c r="W155" i="4"/>
  <c r="AD155" i="4" s="1"/>
  <c r="X155" i="4"/>
  <c r="AE155" i="4" s="1"/>
  <c r="L155" i="4"/>
  <c r="M155" i="4" s="1"/>
  <c r="AH155" i="4" s="1"/>
  <c r="Y155" i="4"/>
  <c r="AF155" i="4" s="1"/>
  <c r="T155" i="4"/>
  <c r="AA155" i="4" s="1"/>
  <c r="P155" i="4" s="1"/>
  <c r="AI155" i="4"/>
  <c r="S155" i="4" l="1"/>
  <c r="Z155" i="4" s="1"/>
  <c r="AG155" i="4" l="1"/>
  <c r="E156" i="4" s="1"/>
  <c r="O155" i="4"/>
  <c r="F156" i="4"/>
  <c r="G156" i="4" l="1"/>
  <c r="T156" i="4" l="1"/>
  <c r="AA156" i="4" s="1"/>
  <c r="P156" i="4" s="1"/>
  <c r="S156" i="4"/>
  <c r="Z156" i="4" s="1"/>
  <c r="O156" i="4" s="1"/>
  <c r="V156" i="4"/>
  <c r="AC156" i="4" s="1"/>
  <c r="R156" i="4" s="1"/>
  <c r="W156" i="4"/>
  <c r="AD156" i="4" s="1"/>
  <c r="U156" i="4"/>
  <c r="AB156" i="4" s="1"/>
  <c r="Q156" i="4" s="1"/>
  <c r="L156" i="4"/>
  <c r="Y156" i="4" s="1"/>
  <c r="AF156" i="4" s="1"/>
  <c r="X156" i="4"/>
  <c r="AE156" i="4" s="1"/>
  <c r="M156" i="4" l="1"/>
  <c r="AH156" i="4" s="1"/>
  <c r="AI156" i="4" s="1"/>
  <c r="AG156" i="4"/>
  <c r="E157" i="4" l="1"/>
  <c r="F157" i="4" l="1"/>
  <c r="G157" i="4" l="1"/>
  <c r="T157" i="4" l="1"/>
  <c r="AA157" i="4" s="1"/>
  <c r="P157" i="4" s="1"/>
  <c r="V157" i="4"/>
  <c r="AC157" i="4" s="1"/>
  <c r="R157" i="4" s="1"/>
  <c r="W157" i="4"/>
  <c r="AD157" i="4" s="1"/>
  <c r="X157" i="4"/>
  <c r="AE157" i="4" s="1"/>
  <c r="L157" i="4"/>
  <c r="U157" i="4"/>
  <c r="AB157" i="4" s="1"/>
  <c r="Q157" i="4" s="1"/>
  <c r="M157" i="4"/>
  <c r="AH157" i="4" s="1"/>
  <c r="AI157" i="4" s="1"/>
  <c r="Y157" i="4"/>
  <c r="AF157" i="4" s="1"/>
  <c r="S157" i="4" l="1"/>
  <c r="Z157" i="4" s="1"/>
  <c r="AG157" i="4" l="1"/>
  <c r="E158" i="4" s="1"/>
  <c r="O157" i="4"/>
  <c r="F158" i="4"/>
  <c r="G158" i="4" l="1"/>
  <c r="V158" i="4" s="1"/>
  <c r="AC158" i="4" s="1"/>
  <c r="R158" i="4" s="1"/>
  <c r="W158" i="4" l="1"/>
  <c r="AD158" i="4" s="1"/>
  <c r="X158" i="4"/>
  <c r="AE158" i="4" s="1"/>
  <c r="T158" i="4"/>
  <c r="AA158" i="4" s="1"/>
  <c r="P158" i="4" s="1"/>
  <c r="U158" i="4"/>
  <c r="AB158" i="4" s="1"/>
  <c r="Q158" i="4" s="1"/>
  <c r="L158" i="4"/>
  <c r="Y158" i="4" s="1"/>
  <c r="AF158" i="4" s="1"/>
  <c r="S158" i="4" l="1"/>
  <c r="Z158" i="4" s="1"/>
  <c r="O158" i="4" s="1"/>
  <c r="M158" i="4"/>
  <c r="AH158" i="4" s="1"/>
  <c r="AI158" i="4" s="1"/>
  <c r="AG158" i="4"/>
  <c r="E159" i="4" l="1"/>
  <c r="F159" i="4" l="1"/>
  <c r="G159" i="4" l="1"/>
  <c r="U159" i="4" s="1"/>
  <c r="AB159" i="4" s="1"/>
  <c r="Q159" i="4" s="1"/>
  <c r="T159" i="4" l="1"/>
  <c r="AA159" i="4" s="1"/>
  <c r="P159" i="4" s="1"/>
  <c r="L159" i="4"/>
  <c r="X159" i="4"/>
  <c r="AE159" i="4" s="1"/>
  <c r="W159" i="4"/>
  <c r="AD159" i="4" s="1"/>
  <c r="V159" i="4"/>
  <c r="AC159" i="4" s="1"/>
  <c r="R159" i="4" s="1"/>
  <c r="M159" i="4" l="1"/>
  <c r="AH159" i="4" s="1"/>
  <c r="AI159" i="4" s="1"/>
  <c r="Y159" i="4"/>
  <c r="AF159" i="4" s="1"/>
  <c r="S159" i="4"/>
  <c r="Z159" i="4" s="1"/>
  <c r="AG159" i="4" l="1"/>
  <c r="O159" i="4"/>
  <c r="E160" i="4"/>
  <c r="F160" i="4" l="1"/>
  <c r="G160" i="4" l="1"/>
  <c r="X160" i="4" s="1"/>
  <c r="AE160" i="4" s="1"/>
  <c r="U160" i="4"/>
  <c r="AB160" i="4" s="1"/>
  <c r="Q160" i="4" s="1"/>
  <c r="V160" i="4"/>
  <c r="AC160" i="4" s="1"/>
  <c r="R160" i="4" s="1"/>
  <c r="W160" i="4" l="1"/>
  <c r="AD160" i="4" s="1"/>
  <c r="T160" i="4"/>
  <c r="AA160" i="4" s="1"/>
  <c r="P160" i="4" s="1"/>
  <c r="L160" i="4"/>
  <c r="Y160" i="4" s="1"/>
  <c r="AF160" i="4" s="1"/>
  <c r="M160" i="4" l="1"/>
  <c r="AH160" i="4" s="1"/>
  <c r="AI160" i="4" s="1"/>
  <c r="S160" i="4"/>
  <c r="Z160" i="4" s="1"/>
  <c r="AG160" i="4" l="1"/>
  <c r="E161" i="4" s="1"/>
  <c r="O160" i="4"/>
  <c r="F161" i="4"/>
  <c r="G161" i="4" l="1"/>
  <c r="U161" i="4"/>
  <c r="AB161" i="4" s="1"/>
  <c r="Q161" i="4" s="1"/>
  <c r="W161" i="4"/>
  <c r="AD161" i="4" s="1"/>
  <c r="T161" i="4" l="1"/>
  <c r="AA161" i="4" s="1"/>
  <c r="P161" i="4" s="1"/>
  <c r="L161" i="4"/>
  <c r="Y161" i="4" s="1"/>
  <c r="AF161" i="4" s="1"/>
  <c r="X161" i="4"/>
  <c r="AE161" i="4" s="1"/>
  <c r="V161" i="4"/>
  <c r="AC161" i="4" s="1"/>
  <c r="R161" i="4" s="1"/>
  <c r="M161" i="4" l="1"/>
  <c r="AH161" i="4" s="1"/>
  <c r="AI161" i="4" s="1"/>
  <c r="S161" i="4"/>
  <c r="Z161" i="4" s="1"/>
  <c r="AG161" i="4" l="1"/>
  <c r="E162" i="4" s="1"/>
  <c r="O161" i="4"/>
  <c r="F162" i="4"/>
  <c r="G162" i="4" l="1"/>
  <c r="W162" i="4" s="1"/>
  <c r="AD162" i="4" s="1"/>
  <c r="U162" i="4"/>
  <c r="AB162" i="4" s="1"/>
  <c r="Q162" i="4" s="1"/>
  <c r="V162" i="4"/>
  <c r="AC162" i="4" s="1"/>
  <c r="R162" i="4" s="1"/>
  <c r="L162" i="4"/>
  <c r="X162" i="4" l="1"/>
  <c r="AE162" i="4" s="1"/>
  <c r="M162" i="4"/>
  <c r="AH162" i="4" s="1"/>
  <c r="Y162" i="4"/>
  <c r="AF162" i="4" s="1"/>
  <c r="T162" i="4"/>
  <c r="AA162" i="4" s="1"/>
  <c r="P162" i="4" s="1"/>
  <c r="AI162" i="4" l="1"/>
  <c r="S162" i="4"/>
  <c r="Z162" i="4" s="1"/>
  <c r="AG162" i="4" l="1"/>
  <c r="E163" i="4" s="1"/>
  <c r="O162" i="4"/>
  <c r="F163" i="4"/>
  <c r="G163" i="4" l="1"/>
  <c r="W163" i="4" s="1"/>
  <c r="AD163" i="4" s="1"/>
  <c r="U163" i="4"/>
  <c r="AB163" i="4" s="1"/>
  <c r="Q163" i="4" s="1"/>
  <c r="L163" i="4"/>
  <c r="Y163" i="4" s="1"/>
  <c r="AF163" i="4" s="1"/>
  <c r="M163" i="4" l="1"/>
  <c r="AH163" i="4" s="1"/>
  <c r="T163" i="4"/>
  <c r="AA163" i="4" s="1"/>
  <c r="P163" i="4" s="1"/>
  <c r="S163" i="4"/>
  <c r="Z163" i="4" s="1"/>
  <c r="O163" i="4" s="1"/>
  <c r="V163" i="4"/>
  <c r="AC163" i="4" s="1"/>
  <c r="R163" i="4" s="1"/>
  <c r="X163" i="4"/>
  <c r="AE163" i="4" s="1"/>
  <c r="AI163" i="4" l="1"/>
  <c r="AG163" i="4"/>
  <c r="E164" i="4" s="1"/>
  <c r="F164" i="4" l="1"/>
  <c r="G164" i="4" l="1"/>
  <c r="W164" i="4" s="1"/>
  <c r="AD164" i="4" s="1"/>
  <c r="U164" i="4"/>
  <c r="AB164" i="4" s="1"/>
  <c r="Q164" i="4" s="1"/>
  <c r="V164" i="4"/>
  <c r="AC164" i="4" s="1"/>
  <c r="R164" i="4" s="1"/>
  <c r="T164" i="4" l="1"/>
  <c r="AA164" i="4" s="1"/>
  <c r="P164" i="4" s="1"/>
  <c r="L164" i="4"/>
  <c r="M164" i="4" s="1"/>
  <c r="AH164" i="4" s="1"/>
  <c r="AI164" i="4" s="1"/>
  <c r="X164" i="4"/>
  <c r="AE164" i="4" s="1"/>
  <c r="Y164" i="4" l="1"/>
  <c r="AF164" i="4" s="1"/>
  <c r="S164" i="4"/>
  <c r="Z164" i="4" s="1"/>
  <c r="AG164" i="4" l="1"/>
  <c r="E165" i="4" s="1"/>
  <c r="O164" i="4"/>
  <c r="F165" i="4"/>
  <c r="G165" i="4" l="1"/>
  <c r="U165" i="4" s="1"/>
  <c r="AB165" i="4" s="1"/>
  <c r="Q165" i="4" s="1"/>
  <c r="L165" i="4"/>
  <c r="M165" i="4"/>
  <c r="AH165" i="4" s="1"/>
  <c r="V165" i="4" l="1"/>
  <c r="AC165" i="4" s="1"/>
  <c r="R165" i="4" s="1"/>
  <c r="Y165" i="4"/>
  <c r="AF165" i="4" s="1"/>
  <c r="T165" i="4"/>
  <c r="AA165" i="4" s="1"/>
  <c r="P165" i="4" s="1"/>
  <c r="W165" i="4"/>
  <c r="AD165" i="4" s="1"/>
  <c r="X165" i="4"/>
  <c r="AE165" i="4" s="1"/>
  <c r="AI165" i="4" l="1"/>
  <c r="S165" i="4"/>
  <c r="Z165" i="4" s="1"/>
  <c r="AG165" i="4" l="1"/>
  <c r="E166" i="4" s="1"/>
  <c r="O165" i="4"/>
  <c r="F166" i="4"/>
  <c r="G166" i="4" l="1"/>
  <c r="V166" i="4"/>
  <c r="AC166" i="4" s="1"/>
  <c r="R166" i="4" s="1"/>
  <c r="T166" i="4" l="1"/>
  <c r="AA166" i="4" s="1"/>
  <c r="P166" i="4" s="1"/>
  <c r="S166" i="4"/>
  <c r="Z166" i="4" s="1"/>
  <c r="O166" i="4" s="1"/>
  <c r="X166" i="4"/>
  <c r="AE166" i="4" s="1"/>
  <c r="W166" i="4"/>
  <c r="AD166" i="4" s="1"/>
  <c r="U166" i="4"/>
  <c r="AB166" i="4" s="1"/>
  <c r="Q166" i="4" s="1"/>
  <c r="L166" i="4"/>
  <c r="Y166" i="4" s="1"/>
  <c r="AF166" i="4" s="1"/>
  <c r="M166" i="4" l="1"/>
  <c r="AH166" i="4" s="1"/>
  <c r="AI166" i="4" s="1"/>
  <c r="AG166" i="4"/>
  <c r="E167" i="4" l="1"/>
  <c r="F167" i="4" l="1"/>
  <c r="G167" i="4" l="1"/>
  <c r="L167" i="4" s="1"/>
  <c r="Y167" i="4" s="1"/>
  <c r="AF167" i="4" s="1"/>
  <c r="U167" i="4"/>
  <c r="AB167" i="4" s="1"/>
  <c r="Q167" i="4" s="1"/>
  <c r="W167" i="4"/>
  <c r="AD167" i="4" s="1"/>
  <c r="V167" i="4" l="1"/>
  <c r="AC167" i="4" s="1"/>
  <c r="R167" i="4" s="1"/>
  <c r="M167" i="4"/>
  <c r="AH167" i="4" s="1"/>
  <c r="T167" i="4"/>
  <c r="AA167" i="4" s="1"/>
  <c r="P167" i="4" s="1"/>
  <c r="X167" i="4"/>
  <c r="AE167" i="4" s="1"/>
  <c r="AI167" i="4" l="1"/>
  <c r="S167" i="4"/>
  <c r="Z167" i="4" s="1"/>
  <c r="AG167" i="4" l="1"/>
  <c r="E168" i="4" s="1"/>
  <c r="O167" i="4"/>
  <c r="F168" i="4"/>
  <c r="G168" i="4" l="1"/>
  <c r="W168" i="4" s="1"/>
  <c r="AD168" i="4" s="1"/>
  <c r="X168" i="4"/>
  <c r="AE168" i="4" s="1"/>
  <c r="V168" i="4" l="1"/>
  <c r="AC168" i="4" s="1"/>
  <c r="R168" i="4" s="1"/>
  <c r="U168" i="4"/>
  <c r="AB168" i="4" s="1"/>
  <c r="Q168" i="4" s="1"/>
  <c r="T168" i="4"/>
  <c r="AA168" i="4" s="1"/>
  <c r="P168" i="4" s="1"/>
  <c r="L168" i="4"/>
  <c r="Y168" i="4" s="1"/>
  <c r="AF168" i="4" s="1"/>
  <c r="M168" i="4" l="1"/>
  <c r="AH168" i="4" s="1"/>
  <c r="AI168" i="4" s="1"/>
  <c r="S168" i="4"/>
  <c r="Z168" i="4" s="1"/>
  <c r="AG168" i="4" l="1"/>
  <c r="O168" i="4"/>
  <c r="E169" i="4"/>
  <c r="F169" i="4" l="1"/>
  <c r="G169" i="4" l="1"/>
  <c r="U169" i="4" s="1"/>
  <c r="AB169" i="4" s="1"/>
  <c r="Q169" i="4" s="1"/>
  <c r="V169" i="4"/>
  <c r="AC169" i="4" s="1"/>
  <c r="R169" i="4" s="1"/>
  <c r="X169" i="4"/>
  <c r="AE169" i="4" s="1"/>
  <c r="W169" i="4" l="1"/>
  <c r="AD169" i="4" s="1"/>
  <c r="T169" i="4"/>
  <c r="AA169" i="4" s="1"/>
  <c r="P169" i="4" s="1"/>
  <c r="L169" i="4"/>
  <c r="Y169" i="4" s="1"/>
  <c r="AF169" i="4" s="1"/>
  <c r="M169" i="4" l="1"/>
  <c r="AH169" i="4" s="1"/>
  <c r="AI169" i="4" s="1"/>
  <c r="S169" i="4"/>
  <c r="Z169" i="4" s="1"/>
  <c r="AG169" i="4" l="1"/>
  <c r="O169" i="4"/>
  <c r="E170" i="4"/>
  <c r="F170" i="4" l="1"/>
  <c r="G170" i="4" l="1"/>
  <c r="U170" i="4"/>
  <c r="AB170" i="4" s="1"/>
  <c r="Q170" i="4" s="1"/>
  <c r="L170" i="4"/>
  <c r="T170" i="4" l="1"/>
  <c r="AA170" i="4" s="1"/>
  <c r="P170" i="4" s="1"/>
  <c r="Y170" i="4"/>
  <c r="AF170" i="4" s="1"/>
  <c r="V170" i="4"/>
  <c r="AC170" i="4" s="1"/>
  <c r="R170" i="4" s="1"/>
  <c r="X170" i="4"/>
  <c r="AE170" i="4" s="1"/>
  <c r="W170" i="4"/>
  <c r="AD170" i="4" s="1"/>
  <c r="M170" i="4"/>
  <c r="AH170" i="4" s="1"/>
  <c r="AI170" i="4" s="1"/>
  <c r="S170" i="4" l="1"/>
  <c r="Z170" i="4" s="1"/>
  <c r="AG170" i="4" l="1"/>
  <c r="E171" i="4" s="1"/>
  <c r="O170" i="4"/>
  <c r="F171" i="4"/>
  <c r="G171" i="4" l="1"/>
  <c r="L171" i="4" l="1"/>
  <c r="Y171" i="4" s="1"/>
  <c r="AF171" i="4" s="1"/>
  <c r="T171" i="4"/>
  <c r="AA171" i="4" s="1"/>
  <c r="P171" i="4" s="1"/>
  <c r="S171" i="4"/>
  <c r="Z171" i="4" s="1"/>
  <c r="O171" i="4" s="1"/>
  <c r="X171" i="4"/>
  <c r="AE171" i="4" s="1"/>
  <c r="U171" i="4"/>
  <c r="AB171" i="4" s="1"/>
  <c r="Q171" i="4" s="1"/>
  <c r="V171" i="4"/>
  <c r="AC171" i="4" s="1"/>
  <c r="R171" i="4" s="1"/>
  <c r="M171" i="4"/>
  <c r="AH171" i="4" s="1"/>
  <c r="AI171" i="4" s="1"/>
  <c r="W171" i="4"/>
  <c r="AD171" i="4" s="1"/>
  <c r="AG171" i="4" l="1"/>
  <c r="E172" i="4" s="1"/>
  <c r="F172" i="4" l="1"/>
  <c r="G172" i="4" l="1"/>
  <c r="X172" i="4" s="1"/>
  <c r="AE172" i="4" s="1"/>
  <c r="U172" i="4"/>
  <c r="AB172" i="4" s="1"/>
  <c r="Q172" i="4" s="1"/>
  <c r="V172" i="4"/>
  <c r="AC172" i="4" s="1"/>
  <c r="R172" i="4" s="1"/>
  <c r="L172" i="4"/>
  <c r="Y172" i="4" l="1"/>
  <c r="AF172" i="4" s="1"/>
  <c r="T172" i="4"/>
  <c r="AA172" i="4" s="1"/>
  <c r="P172" i="4" s="1"/>
  <c r="M172" i="4"/>
  <c r="AH172" i="4" s="1"/>
  <c r="AI172" i="4" s="1"/>
  <c r="W172" i="4"/>
  <c r="AD172" i="4" s="1"/>
  <c r="S172" i="4" l="1"/>
  <c r="Z172" i="4" s="1"/>
  <c r="AG172" i="4" l="1"/>
  <c r="E173" i="4" s="1"/>
  <c r="O172" i="4"/>
  <c r="F173" i="4"/>
  <c r="G173" i="4" l="1"/>
  <c r="T173" i="4" l="1"/>
  <c r="AA173" i="4" s="1"/>
  <c r="P173" i="4" s="1"/>
  <c r="L173" i="4"/>
  <c r="Y173" i="4" s="1"/>
  <c r="AF173" i="4" s="1"/>
  <c r="X173" i="4"/>
  <c r="AE173" i="4" s="1"/>
  <c r="V173" i="4"/>
  <c r="AC173" i="4" s="1"/>
  <c r="R173" i="4" s="1"/>
  <c r="U173" i="4"/>
  <c r="AB173" i="4" s="1"/>
  <c r="Q173" i="4" s="1"/>
  <c r="W173" i="4"/>
  <c r="AD173" i="4" s="1"/>
  <c r="M173" i="4"/>
  <c r="AH173" i="4" s="1"/>
  <c r="AI173" i="4" s="1"/>
  <c r="S173" i="4" l="1"/>
  <c r="Z173" i="4" s="1"/>
  <c r="AG173" i="4" l="1"/>
  <c r="E174" i="4" s="1"/>
  <c r="O173" i="4"/>
  <c r="F174" i="4"/>
  <c r="G174" i="4" l="1"/>
  <c r="U174" i="4"/>
  <c r="AB174" i="4" s="1"/>
  <c r="Q174" i="4" s="1"/>
  <c r="T174" i="4" l="1"/>
  <c r="AA174" i="4" s="1"/>
  <c r="P174" i="4" s="1"/>
  <c r="S174" i="4"/>
  <c r="Z174" i="4" s="1"/>
  <c r="O174" i="4" s="1"/>
  <c r="X174" i="4"/>
  <c r="AE174" i="4" s="1"/>
  <c r="V174" i="4"/>
  <c r="AC174" i="4" s="1"/>
  <c r="R174" i="4" s="1"/>
  <c r="L174" i="4"/>
  <c r="M174" i="4" s="1"/>
  <c r="AH174" i="4" s="1"/>
  <c r="W174" i="4"/>
  <c r="AD174" i="4" s="1"/>
  <c r="AI174" i="4" l="1"/>
  <c r="Y174" i="4"/>
  <c r="AF174" i="4" s="1"/>
  <c r="AG174" i="4"/>
  <c r="E175" i="4" s="1"/>
  <c r="F175" i="4" l="1"/>
  <c r="G175" i="4" l="1"/>
  <c r="U175" i="4" l="1"/>
  <c r="AB175" i="4" s="1"/>
  <c r="Q175" i="4" s="1"/>
  <c r="V175" i="4"/>
  <c r="AC175" i="4" s="1"/>
  <c r="R175" i="4" s="1"/>
  <c r="X175" i="4"/>
  <c r="AE175" i="4" s="1"/>
  <c r="W175" i="4"/>
  <c r="AD175" i="4" s="1"/>
  <c r="T175" i="4"/>
  <c r="AA175" i="4" s="1"/>
  <c r="P175" i="4" s="1"/>
  <c r="L175" i="4"/>
  <c r="Y175" i="4" s="1"/>
  <c r="AF175" i="4" s="1"/>
  <c r="M175" i="4"/>
  <c r="AH175" i="4" s="1"/>
  <c r="AI175" i="4" s="1"/>
  <c r="S175" i="4" l="1"/>
  <c r="Z175" i="4" s="1"/>
  <c r="AG175" i="4" l="1"/>
  <c r="E176" i="4" s="1"/>
  <c r="O175" i="4"/>
  <c r="F176" i="4"/>
  <c r="G176" i="4" l="1"/>
  <c r="L176" i="4"/>
  <c r="T176" i="4" l="1"/>
  <c r="AA176" i="4" s="1"/>
  <c r="P176" i="4" s="1"/>
  <c r="Y176" i="4"/>
  <c r="AF176" i="4" s="1"/>
  <c r="V176" i="4"/>
  <c r="AC176" i="4" s="1"/>
  <c r="R176" i="4" s="1"/>
  <c r="X176" i="4"/>
  <c r="AE176" i="4" s="1"/>
  <c r="M176" i="4"/>
  <c r="AH176" i="4" s="1"/>
  <c r="U176" i="4"/>
  <c r="AB176" i="4" s="1"/>
  <c r="Q176" i="4" s="1"/>
  <c r="W176" i="4"/>
  <c r="AD176" i="4" s="1"/>
  <c r="AI176" i="4" l="1"/>
  <c r="S176" i="4"/>
  <c r="Z176" i="4" s="1"/>
  <c r="AG176" i="4" l="1"/>
  <c r="E177" i="4" s="1"/>
  <c r="O176" i="4"/>
  <c r="F177" i="4"/>
  <c r="G177" i="4" l="1"/>
  <c r="W177" i="4" s="1"/>
  <c r="AD177" i="4" s="1"/>
  <c r="U177" i="4"/>
  <c r="AB177" i="4" s="1"/>
  <c r="Q177" i="4" s="1"/>
  <c r="V177" i="4"/>
  <c r="AC177" i="4" s="1"/>
  <c r="R177" i="4" s="1"/>
  <c r="L177" i="4"/>
  <c r="Y177" i="4" l="1"/>
  <c r="AF177" i="4" s="1"/>
  <c r="X177" i="4"/>
  <c r="AE177" i="4" s="1"/>
  <c r="T177" i="4"/>
  <c r="AA177" i="4" s="1"/>
  <c r="P177" i="4" s="1"/>
  <c r="M177" i="4"/>
  <c r="AH177" i="4" s="1"/>
  <c r="AI177" i="4" l="1"/>
  <c r="S177" i="4"/>
  <c r="Z177" i="4" s="1"/>
  <c r="AG177" i="4" l="1"/>
  <c r="E178" i="4" s="1"/>
  <c r="O177" i="4"/>
  <c r="F178" i="4"/>
  <c r="G178" i="4" l="1"/>
  <c r="L178" i="4"/>
  <c r="T178" i="4" l="1"/>
  <c r="AA178" i="4" s="1"/>
  <c r="P178" i="4" s="1"/>
  <c r="S178" i="4"/>
  <c r="Z178" i="4" s="1"/>
  <c r="O178" i="4" s="1"/>
  <c r="W178" i="4"/>
  <c r="AD178" i="4" s="1"/>
  <c r="X178" i="4"/>
  <c r="AE178" i="4" s="1"/>
  <c r="V178" i="4"/>
  <c r="AC178" i="4" s="1"/>
  <c r="R178" i="4" s="1"/>
  <c r="U178" i="4"/>
  <c r="AB178" i="4" s="1"/>
  <c r="Q178" i="4" s="1"/>
  <c r="Y178" i="4"/>
  <c r="AF178" i="4" s="1"/>
  <c r="M178" i="4"/>
  <c r="AH178" i="4" s="1"/>
  <c r="AI178" i="4" s="1"/>
  <c r="AG178" i="4" l="1"/>
  <c r="E179" i="4" s="1"/>
  <c r="F179" i="4" l="1"/>
  <c r="G179" i="4" l="1"/>
  <c r="U179" i="4"/>
  <c r="AB179" i="4" s="1"/>
  <c r="Q179" i="4" s="1"/>
  <c r="T179" i="4" l="1"/>
  <c r="AA179" i="4" s="1"/>
  <c r="P179" i="4" s="1"/>
  <c r="S179" i="4"/>
  <c r="Z179" i="4" s="1"/>
  <c r="O179" i="4" s="1"/>
  <c r="X179" i="4"/>
  <c r="AE179" i="4" s="1"/>
  <c r="V179" i="4"/>
  <c r="AC179" i="4" s="1"/>
  <c r="R179" i="4" s="1"/>
  <c r="L179" i="4"/>
  <c r="Y179" i="4" s="1"/>
  <c r="AF179" i="4" s="1"/>
  <c r="W179" i="4"/>
  <c r="AD179" i="4" s="1"/>
  <c r="M179" i="4" l="1"/>
  <c r="AH179" i="4" s="1"/>
  <c r="AI179" i="4" s="1"/>
  <c r="AG179" i="4"/>
  <c r="E180" i="4" s="1"/>
  <c r="F180" i="4" l="1"/>
  <c r="G180" i="4" l="1"/>
  <c r="X180" i="4" s="1"/>
  <c r="AE180" i="4" s="1"/>
  <c r="U180" i="4"/>
  <c r="AB180" i="4" s="1"/>
  <c r="Q180" i="4" s="1"/>
  <c r="V180" i="4"/>
  <c r="AC180" i="4" s="1"/>
  <c r="R180" i="4" s="1"/>
  <c r="W180" i="4" l="1"/>
  <c r="AD180" i="4" s="1"/>
  <c r="T180" i="4"/>
  <c r="AA180" i="4" s="1"/>
  <c r="P180" i="4" s="1"/>
  <c r="L180" i="4"/>
  <c r="Y180" i="4" s="1"/>
  <c r="AF180" i="4" s="1"/>
  <c r="M180" i="4" l="1"/>
  <c r="AH180" i="4" s="1"/>
  <c r="AI180" i="4" s="1"/>
  <c r="S180" i="4"/>
  <c r="Z180" i="4" s="1"/>
  <c r="AG180" i="4" l="1"/>
  <c r="E181" i="4" s="1"/>
  <c r="O180" i="4"/>
  <c r="F181" i="4"/>
  <c r="G181" i="4" l="1"/>
  <c r="U181" i="4" s="1"/>
  <c r="AB181" i="4" s="1"/>
  <c r="Q181" i="4" s="1"/>
  <c r="L181" i="4"/>
  <c r="M181" i="4" l="1"/>
  <c r="AH181" i="4" s="1"/>
  <c r="W181" i="4"/>
  <c r="AD181" i="4" s="1"/>
  <c r="V181" i="4"/>
  <c r="AC181" i="4" s="1"/>
  <c r="R181" i="4" s="1"/>
  <c r="X181" i="4"/>
  <c r="AE181" i="4" s="1"/>
  <c r="Y181" i="4"/>
  <c r="AF181" i="4" s="1"/>
  <c r="T181" i="4"/>
  <c r="AA181" i="4" s="1"/>
  <c r="P181" i="4" s="1"/>
  <c r="AI181" i="4" l="1"/>
  <c r="S181" i="4"/>
  <c r="Z181" i="4" s="1"/>
  <c r="AG181" i="4" l="1"/>
  <c r="E182" i="4" s="1"/>
  <c r="O181" i="4"/>
  <c r="F182" i="4"/>
  <c r="G182" i="4" l="1"/>
  <c r="X182" i="4" s="1"/>
  <c r="AE182" i="4" s="1"/>
  <c r="U182" i="4"/>
  <c r="AB182" i="4" s="1"/>
  <c r="Q182" i="4" s="1"/>
  <c r="V182" i="4"/>
  <c r="AC182" i="4" s="1"/>
  <c r="R182" i="4" s="1"/>
  <c r="L182" i="4"/>
  <c r="W182" i="4" l="1"/>
  <c r="AD182" i="4" s="1"/>
  <c r="T182" i="4"/>
  <c r="AA182" i="4" s="1"/>
  <c r="P182" i="4" s="1"/>
  <c r="M182" i="4"/>
  <c r="AH182" i="4" s="1"/>
  <c r="AI182" i="4" s="1"/>
  <c r="Y182" i="4"/>
  <c r="AF182" i="4" s="1"/>
  <c r="S182" i="4" l="1"/>
  <c r="Z182" i="4" s="1"/>
  <c r="AG182" i="4" l="1"/>
  <c r="E183" i="4" s="1"/>
  <c r="O182" i="4"/>
  <c r="F183" i="4"/>
  <c r="G183" i="4" l="1"/>
  <c r="X183" i="4" s="1"/>
  <c r="AE183" i="4" s="1"/>
  <c r="U183" i="4"/>
  <c r="AB183" i="4" s="1"/>
  <c r="Q183" i="4" s="1"/>
  <c r="L183" i="4"/>
  <c r="Y183" i="4" s="1"/>
  <c r="AF183" i="4" s="1"/>
  <c r="W183" i="4" l="1"/>
  <c r="AD183" i="4" s="1"/>
  <c r="T183" i="4"/>
  <c r="AA183" i="4" s="1"/>
  <c r="P183" i="4" s="1"/>
  <c r="M183" i="4"/>
  <c r="AH183" i="4" s="1"/>
  <c r="AI183" i="4" s="1"/>
  <c r="V183" i="4"/>
  <c r="AC183" i="4" s="1"/>
  <c r="R183" i="4" s="1"/>
  <c r="S183" i="4" l="1"/>
  <c r="Z183" i="4" s="1"/>
  <c r="AG183" i="4" l="1"/>
  <c r="E184" i="4" s="1"/>
  <c r="F184" i="4" s="1"/>
  <c r="O183" i="4"/>
  <c r="G184" i="4" l="1"/>
  <c r="U184" i="4" s="1"/>
  <c r="AB184" i="4" s="1"/>
  <c r="Q184" i="4" s="1"/>
  <c r="X184" i="4" l="1"/>
  <c r="AE184" i="4" s="1"/>
  <c r="T184" i="4"/>
  <c r="AA184" i="4" s="1"/>
  <c r="P184" i="4" s="1"/>
  <c r="L184" i="4"/>
  <c r="Y184" i="4" s="1"/>
  <c r="AF184" i="4" s="1"/>
  <c r="W184" i="4"/>
  <c r="AD184" i="4" s="1"/>
  <c r="V184" i="4"/>
  <c r="AC184" i="4" s="1"/>
  <c r="R184" i="4" s="1"/>
  <c r="M184" i="4" l="1"/>
  <c r="AH184" i="4" s="1"/>
  <c r="AI184" i="4" s="1"/>
  <c r="S184" i="4"/>
  <c r="Z184" i="4" s="1"/>
  <c r="AG184" i="4" l="1"/>
  <c r="E185" i="4" s="1"/>
  <c r="O184" i="4"/>
  <c r="F185" i="4"/>
  <c r="G185" i="4" l="1"/>
  <c r="U185" i="4"/>
  <c r="AB185" i="4" s="1"/>
  <c r="Q185" i="4" s="1"/>
  <c r="X185" i="4"/>
  <c r="AE185" i="4" s="1"/>
  <c r="L185" i="4"/>
  <c r="Y185" i="4" l="1"/>
  <c r="AF185" i="4" s="1"/>
  <c r="T185" i="4"/>
  <c r="AA185" i="4" s="1"/>
  <c r="P185" i="4" s="1"/>
  <c r="M185" i="4"/>
  <c r="AH185" i="4" s="1"/>
  <c r="AI185" i="4" s="1"/>
  <c r="W185" i="4"/>
  <c r="AD185" i="4" s="1"/>
  <c r="V185" i="4"/>
  <c r="AC185" i="4" s="1"/>
  <c r="R185" i="4" s="1"/>
  <c r="S185" i="4" l="1"/>
  <c r="Z185" i="4" s="1"/>
  <c r="AG185" i="4" l="1"/>
  <c r="E186" i="4" s="1"/>
  <c r="O185" i="4"/>
  <c r="F186" i="4"/>
  <c r="G186" i="4" l="1"/>
  <c r="L186" i="4" s="1"/>
  <c r="U186" i="4"/>
  <c r="AB186" i="4" s="1"/>
  <c r="Q186" i="4" s="1"/>
  <c r="V186" i="4"/>
  <c r="AC186" i="4" s="1"/>
  <c r="R186" i="4" s="1"/>
  <c r="X186" i="4" l="1"/>
  <c r="AE186" i="4" s="1"/>
  <c r="W186" i="4"/>
  <c r="AD186" i="4" s="1"/>
  <c r="M186" i="4"/>
  <c r="AH186" i="4" s="1"/>
  <c r="Y186" i="4"/>
  <c r="AF186" i="4" s="1"/>
  <c r="T186" i="4"/>
  <c r="AA186" i="4" s="1"/>
  <c r="P186" i="4" s="1"/>
  <c r="S186" i="4"/>
  <c r="Z186" i="4" s="1"/>
  <c r="AI186" i="4" l="1"/>
  <c r="AG186" i="4"/>
  <c r="E187" i="4" s="1"/>
  <c r="F187" i="4" s="1"/>
  <c r="O186" i="4"/>
  <c r="G187" i="4" l="1"/>
  <c r="L187" i="4" s="1"/>
  <c r="T187" i="4" l="1"/>
  <c r="AA187" i="4" s="1"/>
  <c r="P187" i="4" s="1"/>
  <c r="Y187" i="4"/>
  <c r="AF187" i="4" s="1"/>
  <c r="U187" i="4"/>
  <c r="AB187" i="4" s="1"/>
  <c r="Q187" i="4" s="1"/>
  <c r="V187" i="4"/>
  <c r="AC187" i="4" s="1"/>
  <c r="R187" i="4" s="1"/>
  <c r="W187" i="4"/>
  <c r="AD187" i="4" s="1"/>
  <c r="X187" i="4"/>
  <c r="AE187" i="4" s="1"/>
  <c r="M187" i="4"/>
  <c r="AH187" i="4" s="1"/>
  <c r="AI187" i="4" s="1"/>
  <c r="S187" i="4" l="1"/>
  <c r="Z187" i="4" s="1"/>
  <c r="AG187" i="4" l="1"/>
  <c r="E188" i="4" s="1"/>
  <c r="O187" i="4"/>
  <c r="F188" i="4"/>
  <c r="G188" i="4" l="1"/>
  <c r="V188" i="4" s="1"/>
  <c r="AC188" i="4" s="1"/>
  <c r="R188" i="4" s="1"/>
  <c r="U188" i="4"/>
  <c r="AB188" i="4" s="1"/>
  <c r="Q188" i="4" s="1"/>
  <c r="W188" i="4"/>
  <c r="AD188" i="4" s="1"/>
  <c r="L188" i="4"/>
  <c r="M188" i="4" l="1"/>
  <c r="AH188" i="4" s="1"/>
  <c r="T188" i="4"/>
  <c r="AA188" i="4" s="1"/>
  <c r="P188" i="4" s="1"/>
  <c r="AI188" i="4"/>
  <c r="Y188" i="4"/>
  <c r="AF188" i="4" s="1"/>
  <c r="X188" i="4"/>
  <c r="AE188" i="4" s="1"/>
  <c r="S188" i="4" l="1"/>
  <c r="Z188" i="4" s="1"/>
  <c r="AG188" i="4" l="1"/>
  <c r="E189" i="4" s="1"/>
  <c r="O188" i="4"/>
  <c r="F189" i="4"/>
  <c r="G189" i="4" l="1"/>
  <c r="V189" i="4" s="1"/>
  <c r="AC189" i="4" s="1"/>
  <c r="R189" i="4" s="1"/>
  <c r="U189" i="4"/>
  <c r="AB189" i="4" s="1"/>
  <c r="Q189" i="4" s="1"/>
  <c r="X189" i="4"/>
  <c r="AE189" i="4" s="1"/>
  <c r="W189" i="4" l="1"/>
  <c r="AD189" i="4" s="1"/>
  <c r="T189" i="4"/>
  <c r="AA189" i="4" s="1"/>
  <c r="P189" i="4" s="1"/>
  <c r="L189" i="4"/>
  <c r="Y189" i="4" s="1"/>
  <c r="AF189" i="4" s="1"/>
  <c r="M189" i="4" l="1"/>
  <c r="AH189" i="4" s="1"/>
  <c r="AI189" i="4" s="1"/>
  <c r="S189" i="4"/>
  <c r="Z189" i="4" s="1"/>
  <c r="AG189" i="4" l="1"/>
  <c r="E190" i="4" s="1"/>
  <c r="O189" i="4"/>
  <c r="F190" i="4"/>
  <c r="G190" i="4" l="1"/>
  <c r="W190" i="4"/>
  <c r="AD190" i="4" s="1"/>
  <c r="T190" i="4" l="1"/>
  <c r="AA190" i="4" s="1"/>
  <c r="P190" i="4" s="1"/>
  <c r="S190" i="4"/>
  <c r="Z190" i="4" s="1"/>
  <c r="O190" i="4" s="1"/>
  <c r="X190" i="4"/>
  <c r="AE190" i="4" s="1"/>
  <c r="V190" i="4"/>
  <c r="AC190" i="4" s="1"/>
  <c r="R190" i="4" s="1"/>
  <c r="L190" i="4"/>
  <c r="Y190" i="4" s="1"/>
  <c r="AF190" i="4" s="1"/>
  <c r="U190" i="4"/>
  <c r="AB190" i="4" s="1"/>
  <c r="Q190" i="4" s="1"/>
  <c r="M190" i="4" l="1"/>
  <c r="AH190" i="4" s="1"/>
  <c r="AI190" i="4" s="1"/>
  <c r="AG190" i="4"/>
  <c r="E191" i="4" l="1"/>
  <c r="F191" i="4" l="1"/>
  <c r="G191" i="4" l="1"/>
  <c r="V191" i="4" s="1"/>
  <c r="AC191" i="4" s="1"/>
  <c r="R191" i="4" s="1"/>
  <c r="W191" i="4"/>
  <c r="AD191" i="4" s="1"/>
  <c r="U191" i="4"/>
  <c r="AB191" i="4" s="1"/>
  <c r="Q191" i="4" s="1"/>
  <c r="X191" i="4" l="1"/>
  <c r="AE191" i="4" s="1"/>
  <c r="T191" i="4"/>
  <c r="AA191" i="4" s="1"/>
  <c r="P191" i="4" s="1"/>
  <c r="L191" i="4"/>
  <c r="M191" i="4" l="1"/>
  <c r="AH191" i="4" s="1"/>
  <c r="AI191" i="4" s="1"/>
  <c r="Y191" i="4"/>
  <c r="AF191" i="4" s="1"/>
  <c r="S191" i="4"/>
  <c r="Z191" i="4" s="1"/>
  <c r="AG191" i="4" l="1"/>
  <c r="O191" i="4"/>
  <c r="E192" i="4"/>
  <c r="F192" i="4" l="1"/>
  <c r="G192" i="4" l="1"/>
  <c r="V192" i="4" s="1"/>
  <c r="AC192" i="4" s="1"/>
  <c r="R192" i="4" s="1"/>
  <c r="L192" i="4"/>
  <c r="M192" i="4" s="1"/>
  <c r="AH192" i="4" s="1"/>
  <c r="U192" i="4"/>
  <c r="AB192" i="4" s="1"/>
  <c r="Q192" i="4" s="1"/>
  <c r="X192" i="4" l="1"/>
  <c r="AE192" i="4" s="1"/>
  <c r="W192" i="4"/>
  <c r="AD192" i="4" s="1"/>
  <c r="Y192" i="4"/>
  <c r="AF192" i="4" s="1"/>
  <c r="T192" i="4"/>
  <c r="AA192" i="4" s="1"/>
  <c r="P192" i="4" s="1"/>
  <c r="S192" i="4"/>
  <c r="Z192" i="4" s="1"/>
  <c r="AI192" i="4"/>
  <c r="AG192" i="4" l="1"/>
  <c r="E193" i="4" s="1"/>
  <c r="F193" i="4" s="1"/>
  <c r="O192" i="4"/>
  <c r="G193" i="4" l="1"/>
  <c r="U193" i="4" s="1"/>
  <c r="AB193" i="4" s="1"/>
  <c r="Q193" i="4" s="1"/>
  <c r="T193" i="4" l="1"/>
  <c r="AA193" i="4" s="1"/>
  <c r="P193" i="4" s="1"/>
  <c r="L193" i="4"/>
  <c r="M193" i="4" s="1"/>
  <c r="AH193" i="4" s="1"/>
  <c r="AI193" i="4" s="1"/>
  <c r="W193" i="4"/>
  <c r="AD193" i="4" s="1"/>
  <c r="X193" i="4"/>
  <c r="AE193" i="4" s="1"/>
  <c r="V193" i="4"/>
  <c r="AC193" i="4" s="1"/>
  <c r="R193" i="4" s="1"/>
  <c r="Y193" i="4" l="1"/>
  <c r="AF193" i="4" s="1"/>
  <c r="S193" i="4"/>
  <c r="Z193" i="4" s="1"/>
  <c r="AG193" i="4" l="1"/>
  <c r="E194" i="4" s="1"/>
  <c r="O193" i="4"/>
  <c r="F194" i="4"/>
  <c r="G194" i="4" l="1"/>
  <c r="L194" i="4"/>
  <c r="U194" i="4"/>
  <c r="AB194" i="4" s="1"/>
  <c r="Q194" i="4" s="1"/>
  <c r="M194" i="4" l="1"/>
  <c r="AH194" i="4" s="1"/>
  <c r="X194" i="4"/>
  <c r="AE194" i="4" s="1"/>
  <c r="W194" i="4"/>
  <c r="AD194" i="4" s="1"/>
  <c r="V194" i="4"/>
  <c r="AC194" i="4" s="1"/>
  <c r="R194" i="4" s="1"/>
  <c r="T194" i="4"/>
  <c r="AA194" i="4" s="1"/>
  <c r="P194" i="4" s="1"/>
  <c r="AI194" i="4"/>
  <c r="Y194" i="4"/>
  <c r="AF194" i="4" s="1"/>
  <c r="S194" i="4" l="1"/>
  <c r="Z194" i="4" s="1"/>
  <c r="AG194" i="4" l="1"/>
  <c r="E195" i="4" s="1"/>
  <c r="O194" i="4"/>
  <c r="F195" i="4"/>
  <c r="G195" i="4" l="1"/>
  <c r="T195" i="4" l="1"/>
  <c r="AA195" i="4" s="1"/>
  <c r="P195" i="4" s="1"/>
  <c r="W195" i="4"/>
  <c r="AD195" i="4" s="1"/>
  <c r="X195" i="4"/>
  <c r="AE195" i="4" s="1"/>
  <c r="V195" i="4"/>
  <c r="AC195" i="4" s="1"/>
  <c r="R195" i="4" s="1"/>
  <c r="L195" i="4"/>
  <c r="M195" i="4" s="1"/>
  <c r="AH195" i="4" s="1"/>
  <c r="AI195" i="4" s="1"/>
  <c r="U195" i="4"/>
  <c r="AB195" i="4" s="1"/>
  <c r="Q195" i="4" s="1"/>
  <c r="Y195" i="4" l="1"/>
  <c r="AF195" i="4" s="1"/>
  <c r="S195" i="4"/>
  <c r="Z195" i="4" s="1"/>
  <c r="AG195" i="4" l="1"/>
  <c r="E196" i="4" s="1"/>
  <c r="O195" i="4"/>
  <c r="F196" i="4"/>
  <c r="G196" i="4" l="1"/>
  <c r="U196" i="4"/>
  <c r="AB196" i="4" s="1"/>
  <c r="Q196" i="4" s="1"/>
  <c r="T196" i="4" l="1"/>
  <c r="AA196" i="4" s="1"/>
  <c r="P196" i="4" s="1"/>
  <c r="L196" i="4"/>
  <c r="M196" i="4" s="1"/>
  <c r="AH196" i="4" s="1"/>
  <c r="AI196" i="4" s="1"/>
  <c r="V196" i="4"/>
  <c r="AC196" i="4" s="1"/>
  <c r="R196" i="4" s="1"/>
  <c r="W196" i="4"/>
  <c r="AD196" i="4" s="1"/>
  <c r="X196" i="4"/>
  <c r="AE196" i="4" s="1"/>
  <c r="Y196" i="4" l="1"/>
  <c r="AF196" i="4" s="1"/>
  <c r="S196" i="4"/>
  <c r="Z196" i="4" s="1"/>
  <c r="AG196" i="4" l="1"/>
  <c r="E197" i="4" s="1"/>
  <c r="O196" i="4"/>
  <c r="F197" i="4"/>
  <c r="G197" i="4" l="1"/>
  <c r="L197" i="4"/>
  <c r="U197" i="4"/>
  <c r="AB197" i="4" s="1"/>
  <c r="Q197" i="4" s="1"/>
  <c r="M197" i="4"/>
  <c r="AH197" i="4" s="1"/>
  <c r="V197" i="4"/>
  <c r="AC197" i="4" s="1"/>
  <c r="R197" i="4" s="1"/>
  <c r="W197" i="4"/>
  <c r="AD197" i="4" s="1"/>
  <c r="X197" i="4"/>
  <c r="AE197" i="4" s="1"/>
  <c r="T197" i="4" l="1"/>
  <c r="AA197" i="4" s="1"/>
  <c r="P197" i="4" s="1"/>
  <c r="AI197" i="4"/>
  <c r="Y197" i="4"/>
  <c r="AF197" i="4" s="1"/>
  <c r="S197" i="4" l="1"/>
  <c r="Z197" i="4" s="1"/>
  <c r="AG197" i="4" l="1"/>
  <c r="E198" i="4" s="1"/>
  <c r="O197" i="4"/>
  <c r="F198" i="4"/>
  <c r="G198" i="4" l="1"/>
  <c r="L198" i="4"/>
  <c r="U198" i="4"/>
  <c r="AB198" i="4" s="1"/>
  <c r="Q198" i="4" s="1"/>
  <c r="M198" i="4" l="1"/>
  <c r="AH198" i="4" s="1"/>
  <c r="Y198" i="4"/>
  <c r="AF198" i="4" s="1"/>
  <c r="W198" i="4"/>
  <c r="AD198" i="4" s="1"/>
  <c r="X198" i="4"/>
  <c r="AE198" i="4" s="1"/>
  <c r="V198" i="4"/>
  <c r="AC198" i="4" s="1"/>
  <c r="R198" i="4" s="1"/>
  <c r="T198" i="4"/>
  <c r="AA198" i="4" s="1"/>
  <c r="P198" i="4" s="1"/>
  <c r="S198" i="4" l="1"/>
  <c r="Z198" i="4" s="1"/>
  <c r="AI198" i="4"/>
  <c r="AG198" i="4"/>
  <c r="E199" i="4" s="1"/>
  <c r="F199" i="4" s="1"/>
  <c r="O198" i="4"/>
  <c r="G199" i="4" l="1"/>
  <c r="U199" i="4"/>
  <c r="AB199" i="4" s="1"/>
  <c r="Q199" i="4" s="1"/>
  <c r="T199" i="4" l="1"/>
  <c r="AA199" i="4" s="1"/>
  <c r="P199" i="4" s="1"/>
  <c r="L199" i="4"/>
  <c r="M199" i="4" s="1"/>
  <c r="AH199" i="4" s="1"/>
  <c r="AI199" i="4" s="1"/>
  <c r="X199" i="4"/>
  <c r="AE199" i="4" s="1"/>
  <c r="W199" i="4"/>
  <c r="AD199" i="4" s="1"/>
  <c r="V199" i="4"/>
  <c r="AC199" i="4" s="1"/>
  <c r="R199" i="4" s="1"/>
  <c r="Y199" i="4" l="1"/>
  <c r="AF199" i="4" s="1"/>
  <c r="S199" i="4"/>
  <c r="Z199" i="4" s="1"/>
  <c r="AG199" i="4" l="1"/>
  <c r="E200" i="4" s="1"/>
  <c r="O199" i="4"/>
  <c r="F200" i="4"/>
  <c r="G200" i="4" l="1"/>
  <c r="U200" i="4"/>
  <c r="AB200" i="4" s="1"/>
  <c r="Q200" i="4" s="1"/>
  <c r="V200" i="4"/>
  <c r="AC200" i="4" s="1"/>
  <c r="R200" i="4" s="1"/>
  <c r="L200" i="4"/>
  <c r="Y200" i="4" s="1"/>
  <c r="AF200" i="4" s="1"/>
  <c r="W200" i="4"/>
  <c r="AD200" i="4" s="1"/>
  <c r="M200" i="4" l="1"/>
  <c r="AH200" i="4" s="1"/>
  <c r="T200" i="4"/>
  <c r="AA200" i="4" s="1"/>
  <c r="P200" i="4" s="1"/>
  <c r="AI200" i="4"/>
  <c r="X200" i="4"/>
  <c r="AE200" i="4" s="1"/>
  <c r="S200" i="4" l="1"/>
  <c r="Z200" i="4" s="1"/>
  <c r="AG200" i="4" l="1"/>
  <c r="E201" i="4" s="1"/>
  <c r="O200" i="4"/>
  <c r="F201" i="4"/>
  <c r="G201" i="4" l="1"/>
  <c r="U201" i="4"/>
  <c r="AB201" i="4" s="1"/>
  <c r="Q201" i="4" s="1"/>
  <c r="T201" i="4" l="1"/>
  <c r="AA201" i="4" s="1"/>
  <c r="P201" i="4" s="1"/>
  <c r="L201" i="4"/>
  <c r="Y201" i="4" s="1"/>
  <c r="AF201" i="4" s="1"/>
  <c r="X201" i="4"/>
  <c r="AE201" i="4" s="1"/>
  <c r="W201" i="4"/>
  <c r="AD201" i="4" s="1"/>
  <c r="V201" i="4"/>
  <c r="AC201" i="4" s="1"/>
  <c r="R201" i="4" s="1"/>
  <c r="M201" i="4" l="1"/>
  <c r="AH201" i="4" s="1"/>
  <c r="AI201" i="4" s="1"/>
  <c r="S201" i="4"/>
  <c r="Z201" i="4" s="1"/>
  <c r="AG201" i="4" l="1"/>
  <c r="E202" i="4" s="1"/>
  <c r="O201" i="4"/>
  <c r="F202" i="4"/>
  <c r="G202" i="4" l="1"/>
  <c r="L202" i="4"/>
  <c r="V202" i="4"/>
  <c r="AC202" i="4" s="1"/>
  <c r="R202" i="4" s="1"/>
  <c r="Y202" i="4"/>
  <c r="AF202" i="4" s="1"/>
  <c r="U202" i="4"/>
  <c r="AB202" i="4" s="1"/>
  <c r="Q202" i="4" s="1"/>
  <c r="T202" i="4" l="1"/>
  <c r="AA202" i="4" s="1"/>
  <c r="P202" i="4" s="1"/>
  <c r="W202" i="4"/>
  <c r="AD202" i="4" s="1"/>
  <c r="M202" i="4"/>
  <c r="AH202" i="4" s="1"/>
  <c r="AI202" i="4" s="1"/>
  <c r="X202" i="4"/>
  <c r="AE202" i="4" s="1"/>
  <c r="S202" i="4" l="1"/>
  <c r="Z202" i="4" s="1"/>
  <c r="AG202" i="4" l="1"/>
  <c r="E203" i="4" s="1"/>
  <c r="O202" i="4"/>
  <c r="F203" i="4"/>
  <c r="G203" i="4" l="1"/>
  <c r="X203" i="4"/>
  <c r="AE203" i="4" s="1"/>
  <c r="T203" i="4" l="1"/>
  <c r="AA203" i="4" s="1"/>
  <c r="P203" i="4" s="1"/>
  <c r="W203" i="4"/>
  <c r="AD203" i="4" s="1"/>
  <c r="V203" i="4"/>
  <c r="AC203" i="4" s="1"/>
  <c r="R203" i="4" s="1"/>
  <c r="U203" i="4"/>
  <c r="AB203" i="4" s="1"/>
  <c r="Q203" i="4" s="1"/>
  <c r="L203" i="4"/>
  <c r="Y203" i="4" s="1"/>
  <c r="AF203" i="4" s="1"/>
  <c r="S203" i="4" l="1"/>
  <c r="Z203" i="4" s="1"/>
  <c r="O203" i="4" s="1"/>
  <c r="M203" i="4"/>
  <c r="AH203" i="4" s="1"/>
  <c r="AI203" i="4" s="1"/>
  <c r="AG203" i="4"/>
  <c r="E204" i="4" l="1"/>
  <c r="F204" i="4" l="1"/>
  <c r="G204" i="4" l="1"/>
  <c r="W204" i="4" s="1"/>
  <c r="AD204" i="4" s="1"/>
  <c r="V204" i="4"/>
  <c r="AC204" i="4" s="1"/>
  <c r="R204" i="4" s="1"/>
  <c r="X204" i="4"/>
  <c r="AE204" i="4" s="1"/>
  <c r="L204" i="4"/>
  <c r="U204" i="4" l="1"/>
  <c r="AB204" i="4" s="1"/>
  <c r="Q204" i="4" s="1"/>
  <c r="Y204" i="4"/>
  <c r="AF204" i="4" s="1"/>
  <c r="T204" i="4"/>
  <c r="AA204" i="4" s="1"/>
  <c r="P204" i="4" s="1"/>
  <c r="M204" i="4"/>
  <c r="AH204" i="4" s="1"/>
  <c r="AI204" i="4" l="1"/>
  <c r="S204" i="4"/>
  <c r="Z204" i="4" s="1"/>
  <c r="AG204" i="4" l="1"/>
  <c r="E205" i="4" s="1"/>
  <c r="O204" i="4"/>
  <c r="F205" i="4"/>
  <c r="G205" i="4" l="1"/>
  <c r="V205" i="4"/>
  <c r="AC205" i="4" s="1"/>
  <c r="R205" i="4" s="1"/>
  <c r="U205" i="4"/>
  <c r="AB205" i="4" s="1"/>
  <c r="Q205" i="4" s="1"/>
  <c r="T205" i="4" l="1"/>
  <c r="AA205" i="4" s="1"/>
  <c r="P205" i="4" s="1"/>
  <c r="W205" i="4"/>
  <c r="AD205" i="4" s="1"/>
  <c r="X205" i="4"/>
  <c r="AE205" i="4" s="1"/>
  <c r="L205" i="4"/>
  <c r="M205" i="4" l="1"/>
  <c r="AH205" i="4" s="1"/>
  <c r="AI205" i="4" s="1"/>
  <c r="Y205" i="4"/>
  <c r="AF205" i="4" s="1"/>
  <c r="S205" i="4"/>
  <c r="Z205" i="4" s="1"/>
  <c r="AG205" i="4" l="1"/>
  <c r="O205" i="4"/>
  <c r="E206" i="4"/>
  <c r="F206" i="4" l="1"/>
  <c r="G206" i="4" l="1"/>
  <c r="X206" i="4" s="1"/>
  <c r="AE206" i="4" s="1"/>
  <c r="L206" i="4"/>
  <c r="Y206" i="4" l="1"/>
  <c r="AF206" i="4" s="1"/>
  <c r="U206" i="4"/>
  <c r="AB206" i="4" s="1"/>
  <c r="Q206" i="4" s="1"/>
  <c r="V206" i="4"/>
  <c r="AC206" i="4" s="1"/>
  <c r="R206" i="4" s="1"/>
  <c r="T206" i="4"/>
  <c r="AA206" i="4" s="1"/>
  <c r="P206" i="4" s="1"/>
  <c r="M206" i="4"/>
  <c r="AH206" i="4" s="1"/>
  <c r="W206" i="4"/>
  <c r="AD206" i="4" s="1"/>
  <c r="AI206" i="4" l="1"/>
  <c r="S206" i="4"/>
  <c r="Z206" i="4" s="1"/>
  <c r="AG206" i="4" l="1"/>
  <c r="E207" i="4" s="1"/>
  <c r="O206" i="4"/>
  <c r="F207" i="4"/>
  <c r="G207" i="4" l="1"/>
  <c r="X207" i="4" s="1"/>
  <c r="AE207" i="4" s="1"/>
  <c r="W207" i="4" l="1"/>
  <c r="AD207" i="4" s="1"/>
  <c r="T207" i="4"/>
  <c r="AA207" i="4" s="1"/>
  <c r="P207" i="4" s="1"/>
  <c r="S207" i="4"/>
  <c r="Z207" i="4" s="1"/>
  <c r="O207" i="4" s="1"/>
  <c r="V207" i="4"/>
  <c r="AC207" i="4" s="1"/>
  <c r="R207" i="4" s="1"/>
  <c r="U207" i="4"/>
  <c r="AB207" i="4" s="1"/>
  <c r="Q207" i="4" s="1"/>
  <c r="L207" i="4"/>
  <c r="Y207" i="4" s="1"/>
  <c r="AF207" i="4" s="1"/>
  <c r="M207" i="4" l="1"/>
  <c r="AH207" i="4" s="1"/>
  <c r="AI207" i="4" s="1"/>
  <c r="AG207" i="4"/>
  <c r="E208" i="4" l="1"/>
  <c r="F208" i="4" l="1"/>
  <c r="G208" i="4" l="1"/>
  <c r="U208" i="4" s="1"/>
  <c r="AB208" i="4" s="1"/>
  <c r="Q208" i="4" s="1"/>
  <c r="L208" i="4"/>
  <c r="T208" i="4" l="1"/>
  <c r="AA208" i="4" s="1"/>
  <c r="P208" i="4" s="1"/>
  <c r="M208" i="4"/>
  <c r="AH208" i="4" s="1"/>
  <c r="AI208" i="4" s="1"/>
  <c r="X208" i="4"/>
  <c r="AE208" i="4" s="1"/>
  <c r="W208" i="4"/>
  <c r="AD208" i="4" s="1"/>
  <c r="V208" i="4"/>
  <c r="AC208" i="4" s="1"/>
  <c r="R208" i="4" s="1"/>
  <c r="Y208" i="4"/>
  <c r="AF208" i="4" s="1"/>
  <c r="S208" i="4" l="1"/>
  <c r="Z208" i="4" s="1"/>
  <c r="AG208" i="4" l="1"/>
  <c r="E209" i="4" s="1"/>
  <c r="F209" i="4" s="1"/>
  <c r="O208" i="4"/>
  <c r="G209" i="4" l="1"/>
  <c r="L209" i="4" s="1"/>
  <c r="M209" i="4" s="1"/>
  <c r="AH209" i="4" s="1"/>
  <c r="V209" i="4"/>
  <c r="AC209" i="4" s="1"/>
  <c r="R209" i="4" s="1"/>
  <c r="W209" i="4" l="1"/>
  <c r="AD209" i="4" s="1"/>
  <c r="X209" i="4"/>
  <c r="AE209" i="4" s="1"/>
  <c r="U209" i="4"/>
  <c r="AB209" i="4" s="1"/>
  <c r="Q209" i="4" s="1"/>
  <c r="Y209" i="4"/>
  <c r="AF209" i="4" s="1"/>
  <c r="T209" i="4"/>
  <c r="AA209" i="4" s="1"/>
  <c r="P209" i="4" s="1"/>
  <c r="AI209" i="4" l="1"/>
  <c r="S209" i="4"/>
  <c r="Z209" i="4" s="1"/>
  <c r="AG209" i="4" l="1"/>
  <c r="E210" i="4" s="1"/>
  <c r="F210" i="4" s="1"/>
  <c r="O209" i="4"/>
  <c r="G210" i="4" l="1"/>
  <c r="X210" i="4" s="1"/>
  <c r="AE210" i="4" s="1"/>
  <c r="W210" i="4" l="1"/>
  <c r="AD210" i="4" s="1"/>
  <c r="T210" i="4"/>
  <c r="AA210" i="4" s="1"/>
  <c r="P210" i="4" s="1"/>
  <c r="S210" i="4"/>
  <c r="Z210" i="4" s="1"/>
  <c r="O210" i="4" s="1"/>
  <c r="V210" i="4"/>
  <c r="AC210" i="4" s="1"/>
  <c r="R210" i="4" s="1"/>
  <c r="L210" i="4"/>
  <c r="Y210" i="4" s="1"/>
  <c r="AF210" i="4" s="1"/>
  <c r="U210" i="4"/>
  <c r="AB210" i="4" s="1"/>
  <c r="Q210" i="4" s="1"/>
  <c r="M210" i="4" l="1"/>
  <c r="AH210" i="4" s="1"/>
  <c r="AI210" i="4" s="1"/>
  <c r="AG210" i="4"/>
  <c r="E211" i="4" l="1"/>
  <c r="F211" i="4" l="1"/>
  <c r="G211" i="4" l="1"/>
  <c r="U211" i="4" s="1"/>
  <c r="AB211" i="4" s="1"/>
  <c r="Q211" i="4" s="1"/>
  <c r="L211" i="4"/>
  <c r="M211" i="4" s="1"/>
  <c r="AH211" i="4" s="1"/>
  <c r="T211" i="4" l="1"/>
  <c r="AA211" i="4" s="1"/>
  <c r="P211" i="4" s="1"/>
  <c r="Y211" i="4"/>
  <c r="AF211" i="4" s="1"/>
  <c r="X211" i="4"/>
  <c r="AE211" i="4" s="1"/>
  <c r="W211" i="4"/>
  <c r="AD211" i="4" s="1"/>
  <c r="V211" i="4"/>
  <c r="AC211" i="4" s="1"/>
  <c r="R211" i="4" s="1"/>
  <c r="AI211" i="4" l="1"/>
  <c r="S211" i="4"/>
  <c r="Z211" i="4" s="1"/>
  <c r="AG211" i="4" l="1"/>
  <c r="E212" i="4" s="1"/>
  <c r="O211" i="4"/>
  <c r="F212" i="4"/>
  <c r="G212" i="4" l="1"/>
  <c r="V212" i="4" s="1"/>
  <c r="AC212" i="4" s="1"/>
  <c r="R212" i="4" s="1"/>
  <c r="L212" i="4"/>
  <c r="M212" i="4" s="1"/>
  <c r="AH212" i="4" s="1"/>
  <c r="U212" i="4" l="1"/>
  <c r="AB212" i="4" s="1"/>
  <c r="Q212" i="4" s="1"/>
  <c r="W212" i="4"/>
  <c r="AD212" i="4" s="1"/>
  <c r="T212" i="4"/>
  <c r="AA212" i="4" s="1"/>
  <c r="P212" i="4" s="1"/>
  <c r="S212" i="4"/>
  <c r="Z212" i="4" s="1"/>
  <c r="O212" i="4" s="1"/>
  <c r="AI212" i="4"/>
  <c r="X212" i="4"/>
  <c r="AE212" i="4" s="1"/>
  <c r="Y212" i="4"/>
  <c r="AF212" i="4" s="1"/>
  <c r="AG212" i="4" l="1"/>
  <c r="E213" i="4" s="1"/>
  <c r="F213" i="4" l="1"/>
  <c r="G213" i="4" l="1"/>
  <c r="U213" i="4" s="1"/>
  <c r="AB213" i="4" s="1"/>
  <c r="Q213" i="4" s="1"/>
  <c r="T213" i="4" l="1"/>
  <c r="AA213" i="4" s="1"/>
  <c r="P213" i="4" s="1"/>
  <c r="X213" i="4"/>
  <c r="AE213" i="4" s="1"/>
  <c r="W213" i="4"/>
  <c r="AD213" i="4" s="1"/>
  <c r="V213" i="4"/>
  <c r="AC213" i="4" s="1"/>
  <c r="R213" i="4" s="1"/>
  <c r="L213" i="4"/>
  <c r="Y213" i="4" s="1"/>
  <c r="AF213" i="4" s="1"/>
  <c r="M213" i="4" l="1"/>
  <c r="AH213" i="4" s="1"/>
  <c r="AI213" i="4" s="1"/>
  <c r="S213" i="4"/>
  <c r="Z213" i="4" s="1"/>
  <c r="AG213" i="4" l="1"/>
  <c r="E214" i="4" s="1"/>
  <c r="O213" i="4"/>
  <c r="F214" i="4"/>
  <c r="G214" i="4" l="1"/>
  <c r="U214" i="4"/>
  <c r="AB214" i="4" s="1"/>
  <c r="Q214" i="4" s="1"/>
  <c r="X214" i="4"/>
  <c r="AE214" i="4" s="1"/>
  <c r="V214" i="4"/>
  <c r="AC214" i="4" s="1"/>
  <c r="R214" i="4" s="1"/>
  <c r="L214" i="4"/>
  <c r="M214" i="4" s="1"/>
  <c r="AH214" i="4" s="1"/>
  <c r="Y214" i="4" l="1"/>
  <c r="AF214" i="4" s="1"/>
  <c r="T214" i="4"/>
  <c r="AA214" i="4" s="1"/>
  <c r="P214" i="4" s="1"/>
  <c r="AI214" i="4"/>
  <c r="W214" i="4"/>
  <c r="AD214" i="4" s="1"/>
  <c r="S214" i="4" l="1"/>
  <c r="Z214" i="4" s="1"/>
  <c r="AG214" i="4" l="1"/>
  <c r="E215" i="4" s="1"/>
  <c r="O214" i="4"/>
  <c r="F215" i="4"/>
  <c r="G215" i="4" l="1"/>
  <c r="L215" i="4" s="1"/>
  <c r="Y215" i="4" l="1"/>
  <c r="AF215" i="4" s="1"/>
  <c r="U215" i="4"/>
  <c r="AB215" i="4" s="1"/>
  <c r="Q215" i="4" s="1"/>
  <c r="T215" i="4"/>
  <c r="AA215" i="4" s="1"/>
  <c r="P215" i="4" s="1"/>
  <c r="X215" i="4"/>
  <c r="AE215" i="4" s="1"/>
  <c r="W215" i="4"/>
  <c r="AD215" i="4" s="1"/>
  <c r="V215" i="4"/>
  <c r="AC215" i="4" s="1"/>
  <c r="R215" i="4" s="1"/>
  <c r="M215" i="4"/>
  <c r="AH215" i="4" s="1"/>
  <c r="AI215" i="4" s="1"/>
  <c r="S215" i="4" l="1"/>
  <c r="Z215" i="4" s="1"/>
  <c r="AG215" i="4" l="1"/>
  <c r="E216" i="4" s="1"/>
  <c r="O215" i="4"/>
  <c r="F216" i="4"/>
  <c r="G216" i="4" l="1"/>
  <c r="X216" i="4"/>
  <c r="AE216" i="4" s="1"/>
  <c r="U216" i="4"/>
  <c r="AB216" i="4" s="1"/>
  <c r="Q216" i="4" s="1"/>
  <c r="V216" i="4"/>
  <c r="AC216" i="4" s="1"/>
  <c r="R216" i="4" s="1"/>
  <c r="T216" i="4" l="1"/>
  <c r="AA216" i="4" s="1"/>
  <c r="P216" i="4" s="1"/>
  <c r="L216" i="4"/>
  <c r="M216" i="4" s="1"/>
  <c r="AH216" i="4" s="1"/>
  <c r="AI216" i="4" s="1"/>
  <c r="W216" i="4"/>
  <c r="AD216" i="4" s="1"/>
  <c r="Y216" i="4" l="1"/>
  <c r="AF216" i="4" s="1"/>
  <c r="S216" i="4"/>
  <c r="Z216" i="4" s="1"/>
  <c r="AG216" i="4" l="1"/>
  <c r="E217" i="4" s="1"/>
  <c r="O216" i="4"/>
  <c r="F217" i="4"/>
  <c r="G217" i="4" l="1"/>
  <c r="L217" i="4"/>
  <c r="U217" i="4"/>
  <c r="AB217" i="4" s="1"/>
  <c r="Q217" i="4" s="1"/>
  <c r="M217" i="4"/>
  <c r="AH217" i="4" s="1"/>
  <c r="V217" i="4"/>
  <c r="AC217" i="4" s="1"/>
  <c r="R217" i="4" s="1"/>
  <c r="W217" i="4"/>
  <c r="AD217" i="4" s="1"/>
  <c r="X217" i="4"/>
  <c r="AE217" i="4" s="1"/>
  <c r="Y217" i="4"/>
  <c r="AF217" i="4" s="1"/>
  <c r="T217" i="4" l="1"/>
  <c r="AA217" i="4" s="1"/>
  <c r="P217" i="4" s="1"/>
  <c r="AI217" i="4" l="1"/>
  <c r="S217" i="4"/>
  <c r="Z217" i="4" s="1"/>
  <c r="AG217" i="4" l="1"/>
  <c r="E218" i="4" s="1"/>
  <c r="O217" i="4"/>
  <c r="F218" i="4"/>
  <c r="G218" i="4" l="1"/>
  <c r="V218" i="4"/>
  <c r="AC218" i="4" s="1"/>
  <c r="R218" i="4" s="1"/>
  <c r="T218" i="4" l="1"/>
  <c r="AA218" i="4" s="1"/>
  <c r="P218" i="4" s="1"/>
  <c r="U218" i="4"/>
  <c r="AB218" i="4" s="1"/>
  <c r="Q218" i="4" s="1"/>
  <c r="X218" i="4"/>
  <c r="AE218" i="4" s="1"/>
  <c r="W218" i="4"/>
  <c r="AD218" i="4" s="1"/>
  <c r="L218" i="4"/>
  <c r="M218" i="4" s="1"/>
  <c r="AH218" i="4" s="1"/>
  <c r="AI218" i="4" s="1"/>
  <c r="Y218" i="4" l="1"/>
  <c r="AF218" i="4" s="1"/>
  <c r="S218" i="4"/>
  <c r="Z218" i="4" s="1"/>
  <c r="AG218" i="4" l="1"/>
  <c r="E219" i="4" s="1"/>
  <c r="O218" i="4"/>
  <c r="F219" i="4"/>
  <c r="G219" i="4" l="1"/>
  <c r="W219" i="4"/>
  <c r="AD219" i="4" s="1"/>
  <c r="L219" i="4"/>
  <c r="M219" i="4" s="1"/>
  <c r="AH219" i="4" s="1"/>
  <c r="T219" i="4" l="1"/>
  <c r="AA219" i="4" s="1"/>
  <c r="P219" i="4" s="1"/>
  <c r="S219" i="4"/>
  <c r="Z219" i="4" s="1"/>
  <c r="O219" i="4" s="1"/>
  <c r="AI219" i="4"/>
  <c r="U219" i="4"/>
  <c r="AB219" i="4" s="1"/>
  <c r="Q219" i="4" s="1"/>
  <c r="Y219" i="4"/>
  <c r="AF219" i="4" s="1"/>
  <c r="V219" i="4"/>
  <c r="AC219" i="4" s="1"/>
  <c r="R219" i="4" s="1"/>
  <c r="X219" i="4"/>
  <c r="AE219" i="4" s="1"/>
  <c r="AG219" i="4" l="1"/>
  <c r="E220" i="4" s="1"/>
  <c r="F220" i="4" l="1"/>
  <c r="G220" i="4" l="1"/>
  <c r="T220" i="4" l="1"/>
  <c r="AA220" i="4" s="1"/>
  <c r="P220" i="4" s="1"/>
  <c r="S220" i="4"/>
  <c r="Z220" i="4" s="1"/>
  <c r="O220" i="4" s="1"/>
  <c r="U220" i="4"/>
  <c r="AB220" i="4" s="1"/>
  <c r="Q220" i="4" s="1"/>
  <c r="W220" i="4"/>
  <c r="AD220" i="4" s="1"/>
  <c r="V220" i="4"/>
  <c r="AC220" i="4" s="1"/>
  <c r="R220" i="4" s="1"/>
  <c r="X220" i="4"/>
  <c r="AE220" i="4" s="1"/>
  <c r="L220" i="4"/>
  <c r="Y220" i="4" s="1"/>
  <c r="AF220" i="4" s="1"/>
  <c r="M220" i="4" l="1"/>
  <c r="AH220" i="4" s="1"/>
  <c r="AI220" i="4" s="1"/>
  <c r="AG220" i="4"/>
  <c r="E221" i="4" l="1"/>
  <c r="F221" i="4" l="1"/>
  <c r="G221" i="4" l="1"/>
  <c r="U221" i="4"/>
  <c r="AB221" i="4" s="1"/>
  <c r="Q221" i="4" s="1"/>
  <c r="V221" i="4"/>
  <c r="AC221" i="4" s="1"/>
  <c r="R221" i="4" s="1"/>
  <c r="T221" i="4" l="1"/>
  <c r="AA221" i="4" s="1"/>
  <c r="P221" i="4" s="1"/>
  <c r="L221" i="4"/>
  <c r="Y221" i="4" s="1"/>
  <c r="AF221" i="4" s="1"/>
  <c r="W221" i="4"/>
  <c r="AD221" i="4" s="1"/>
  <c r="X221" i="4"/>
  <c r="AE221" i="4" s="1"/>
  <c r="M221" i="4" l="1"/>
  <c r="AH221" i="4" s="1"/>
  <c r="AI221" i="4" s="1"/>
  <c r="S221" i="4"/>
  <c r="Z221" i="4" s="1"/>
  <c r="AG221" i="4" l="1"/>
  <c r="E222" i="4" s="1"/>
  <c r="O221" i="4"/>
  <c r="F222" i="4"/>
  <c r="G222" i="4" l="1"/>
  <c r="X222" i="4" s="1"/>
  <c r="AE222" i="4" s="1"/>
  <c r="T222" i="4" l="1"/>
  <c r="AA222" i="4" s="1"/>
  <c r="P222" i="4" s="1"/>
  <c r="W222" i="4"/>
  <c r="AD222" i="4" s="1"/>
  <c r="V222" i="4"/>
  <c r="AC222" i="4" s="1"/>
  <c r="R222" i="4" s="1"/>
  <c r="L222" i="4"/>
  <c r="Y222" i="4" s="1"/>
  <c r="AF222" i="4" s="1"/>
  <c r="U222" i="4"/>
  <c r="AB222" i="4" s="1"/>
  <c r="Q222" i="4" s="1"/>
  <c r="M222" i="4" l="1"/>
  <c r="AH222" i="4" s="1"/>
  <c r="AI222" i="4" s="1"/>
  <c r="S222" i="4"/>
  <c r="Z222" i="4" s="1"/>
  <c r="AG222" i="4" l="1"/>
  <c r="O222" i="4"/>
  <c r="E223" i="4"/>
  <c r="F223" i="4" l="1"/>
  <c r="G223" i="4" l="1"/>
  <c r="X223" i="4"/>
  <c r="AE223" i="4" s="1"/>
  <c r="V223" i="4"/>
  <c r="AC223" i="4" s="1"/>
  <c r="R223" i="4" s="1"/>
  <c r="U223" i="4"/>
  <c r="AB223" i="4" s="1"/>
  <c r="Q223" i="4" s="1"/>
  <c r="T223" i="4" l="1"/>
  <c r="AA223" i="4" s="1"/>
  <c r="P223" i="4" s="1"/>
  <c r="L223" i="4"/>
  <c r="M223" i="4" s="1"/>
  <c r="AH223" i="4" s="1"/>
  <c r="AI223" i="4" s="1"/>
  <c r="W223" i="4"/>
  <c r="AD223" i="4" s="1"/>
  <c r="Y223" i="4" l="1"/>
  <c r="AF223" i="4" s="1"/>
  <c r="S223" i="4"/>
  <c r="Z223" i="4" s="1"/>
  <c r="AG223" i="4" l="1"/>
  <c r="E224" i="4" s="1"/>
  <c r="O223" i="4"/>
  <c r="F224" i="4"/>
  <c r="G224" i="4" l="1"/>
  <c r="T224" i="4" l="1"/>
  <c r="AA224" i="4" s="1"/>
  <c r="P224" i="4" s="1"/>
  <c r="W224" i="4"/>
  <c r="AD224" i="4" s="1"/>
  <c r="L224" i="4"/>
  <c r="M224" i="4" s="1"/>
  <c r="AH224" i="4" s="1"/>
  <c r="AI224" i="4" s="1"/>
  <c r="V224" i="4"/>
  <c r="AC224" i="4" s="1"/>
  <c r="R224" i="4" s="1"/>
  <c r="Y224" i="4"/>
  <c r="AF224" i="4" s="1"/>
  <c r="X224" i="4"/>
  <c r="AE224" i="4" s="1"/>
  <c r="U224" i="4"/>
  <c r="AB224" i="4" s="1"/>
  <c r="Q224" i="4" s="1"/>
  <c r="S224" i="4" l="1"/>
  <c r="Z224" i="4" s="1"/>
  <c r="AG224" i="4" l="1"/>
  <c r="E225" i="4" s="1"/>
  <c r="O224" i="4"/>
  <c r="F225" i="4"/>
  <c r="G225" i="4" l="1"/>
  <c r="V225" i="4"/>
  <c r="AC225" i="4" s="1"/>
  <c r="R225" i="4" s="1"/>
  <c r="X225" i="4"/>
  <c r="AE225" i="4" s="1"/>
  <c r="L225" i="4"/>
  <c r="Y225" i="4" s="1"/>
  <c r="AF225" i="4" s="1"/>
  <c r="W225" i="4"/>
  <c r="AD225" i="4" s="1"/>
  <c r="M225" i="4" l="1"/>
  <c r="AH225" i="4" s="1"/>
  <c r="T225" i="4"/>
  <c r="AA225" i="4" s="1"/>
  <c r="P225" i="4" s="1"/>
  <c r="U225" i="4"/>
  <c r="AB225" i="4" s="1"/>
  <c r="Q225" i="4" s="1"/>
  <c r="AI225" i="4" l="1"/>
  <c r="S225" i="4"/>
  <c r="Z225" i="4" s="1"/>
  <c r="AG225" i="4" l="1"/>
  <c r="E226" i="4" s="1"/>
  <c r="O225" i="4"/>
  <c r="F226" i="4"/>
  <c r="G226" i="4" l="1"/>
  <c r="U226" i="4"/>
  <c r="AB226" i="4" s="1"/>
  <c r="Q226" i="4" s="1"/>
  <c r="V226" i="4"/>
  <c r="AC226" i="4" s="1"/>
  <c r="R226" i="4" s="1"/>
  <c r="X226" i="4"/>
  <c r="AE226" i="4" s="1"/>
  <c r="W226" i="4"/>
  <c r="AD226" i="4" s="1"/>
  <c r="T226" i="4" l="1"/>
  <c r="AA226" i="4" s="1"/>
  <c r="P226" i="4" s="1"/>
  <c r="L226" i="4"/>
  <c r="Y226" i="4" l="1"/>
  <c r="AF226" i="4" s="1"/>
  <c r="M226" i="4"/>
  <c r="AH226" i="4" s="1"/>
  <c r="AI226" i="4" s="1"/>
  <c r="S226" i="4"/>
  <c r="Z226" i="4" s="1"/>
  <c r="AG226" i="4" l="1"/>
  <c r="O226" i="4"/>
  <c r="E227" i="4"/>
  <c r="F227" i="4" l="1"/>
  <c r="G227" i="4" l="1"/>
  <c r="T227" i="4" l="1"/>
  <c r="AA227" i="4" s="1"/>
  <c r="P227" i="4" s="1"/>
  <c r="U227" i="4"/>
  <c r="AB227" i="4" s="1"/>
  <c r="Q227" i="4" s="1"/>
  <c r="V227" i="4"/>
  <c r="AC227" i="4" s="1"/>
  <c r="R227" i="4" s="1"/>
  <c r="X227" i="4"/>
  <c r="AE227" i="4" s="1"/>
  <c r="W227" i="4"/>
  <c r="AD227" i="4" s="1"/>
  <c r="L227" i="4"/>
  <c r="Y227" i="4" l="1"/>
  <c r="AF227" i="4" s="1"/>
  <c r="M227" i="4"/>
  <c r="AH227" i="4" s="1"/>
  <c r="AI227" i="4" s="1"/>
  <c r="S227" i="4"/>
  <c r="Z227" i="4" s="1"/>
  <c r="AG227" i="4" l="1"/>
  <c r="O227" i="4"/>
  <c r="E228" i="4"/>
  <c r="F228" i="4" l="1"/>
  <c r="G228" i="4" l="1"/>
  <c r="L228" i="4"/>
  <c r="U228" i="4"/>
  <c r="AB228" i="4" s="1"/>
  <c r="Q228" i="4" s="1"/>
  <c r="M228" i="4"/>
  <c r="AH228" i="4" s="1"/>
  <c r="V228" i="4"/>
  <c r="AC228" i="4" s="1"/>
  <c r="R228" i="4" s="1"/>
  <c r="X228" i="4"/>
  <c r="AE228" i="4" s="1"/>
  <c r="W228" i="4"/>
  <c r="AD228" i="4" s="1"/>
  <c r="Y228" i="4"/>
  <c r="AF228" i="4" s="1"/>
  <c r="T228" i="4" l="1"/>
  <c r="AA228" i="4" s="1"/>
  <c r="P228" i="4" s="1"/>
  <c r="AI228" i="4"/>
  <c r="S228" i="4" l="1"/>
  <c r="Z228" i="4" s="1"/>
  <c r="AG228" i="4" l="1"/>
  <c r="E229" i="4" s="1"/>
  <c r="O228" i="4"/>
  <c r="F229" i="4"/>
  <c r="G229" i="4" l="1"/>
  <c r="U229" i="4"/>
  <c r="AB229" i="4" s="1"/>
  <c r="Q229" i="4" s="1"/>
  <c r="L229" i="4"/>
  <c r="M229" i="4" s="1"/>
  <c r="AH229" i="4" s="1"/>
  <c r="T229" i="4" l="1"/>
  <c r="AA229" i="4" s="1"/>
  <c r="P229" i="4" s="1"/>
  <c r="AI229" i="4"/>
  <c r="Y229" i="4"/>
  <c r="AF229" i="4" s="1"/>
  <c r="X229" i="4"/>
  <c r="AE229" i="4" s="1"/>
  <c r="W229" i="4"/>
  <c r="AD229" i="4" s="1"/>
  <c r="V229" i="4"/>
  <c r="AC229" i="4" s="1"/>
  <c r="R229" i="4" s="1"/>
  <c r="S229" i="4" l="1"/>
  <c r="Z229" i="4" s="1"/>
  <c r="AG229" i="4" l="1"/>
  <c r="E230" i="4" s="1"/>
  <c r="O229" i="4"/>
  <c r="F230" i="4"/>
  <c r="G230" i="4" l="1"/>
  <c r="U230" i="4" s="1"/>
  <c r="AB230" i="4" s="1"/>
  <c r="Q230" i="4" s="1"/>
  <c r="V230" i="4" l="1"/>
  <c r="AC230" i="4" s="1"/>
  <c r="R230" i="4" s="1"/>
  <c r="T230" i="4"/>
  <c r="AA230" i="4" s="1"/>
  <c r="P230" i="4" s="1"/>
  <c r="L230" i="4"/>
  <c r="M230" i="4" s="1"/>
  <c r="AH230" i="4" s="1"/>
  <c r="W230" i="4"/>
  <c r="AD230" i="4" s="1"/>
  <c r="Y230" i="4"/>
  <c r="AF230" i="4" s="1"/>
  <c r="X230" i="4"/>
  <c r="AE230" i="4" s="1"/>
  <c r="AI230" i="4" l="1"/>
  <c r="S230" i="4"/>
  <c r="Z230" i="4" s="1"/>
  <c r="AG230" i="4" l="1"/>
  <c r="E231" i="4" s="1"/>
  <c r="F231" i="4" s="1"/>
  <c r="O230" i="4"/>
  <c r="G231" i="4" l="1"/>
  <c r="X231" i="4"/>
  <c r="AE231" i="4" s="1"/>
  <c r="U231" i="4"/>
  <c r="AB231" i="4" s="1"/>
  <c r="Q231" i="4" s="1"/>
  <c r="V231" i="4"/>
  <c r="AC231" i="4" s="1"/>
  <c r="R231" i="4" s="1"/>
  <c r="L231" i="4"/>
  <c r="M231" i="4" s="1"/>
  <c r="AH231" i="4" s="1"/>
  <c r="W231" i="4"/>
  <c r="AD231" i="4" s="1"/>
  <c r="Y231" i="4" l="1"/>
  <c r="AF231" i="4" s="1"/>
  <c r="T231" i="4"/>
  <c r="AA231" i="4" s="1"/>
  <c r="P231" i="4" s="1"/>
  <c r="AI231" i="4" l="1"/>
  <c r="S231" i="4"/>
  <c r="Z231" i="4" s="1"/>
  <c r="AG231" i="4"/>
  <c r="E232" i="4" s="1"/>
  <c r="F232" i="4" s="1"/>
  <c r="O231" i="4"/>
  <c r="G232" i="4" l="1"/>
  <c r="L232" i="4"/>
  <c r="M232" i="4" s="1"/>
  <c r="AH232" i="4" s="1"/>
  <c r="X232" i="4"/>
  <c r="AE232" i="4" s="1"/>
  <c r="U232" i="4"/>
  <c r="AB232" i="4" s="1"/>
  <c r="Q232" i="4" s="1"/>
  <c r="Y232" i="4" l="1"/>
  <c r="AF232" i="4" s="1"/>
  <c r="T232" i="4"/>
  <c r="AA232" i="4" s="1"/>
  <c r="P232" i="4" s="1"/>
  <c r="V232" i="4"/>
  <c r="AC232" i="4" s="1"/>
  <c r="R232" i="4" s="1"/>
  <c r="W232" i="4"/>
  <c r="AD232" i="4" s="1"/>
  <c r="AI232" i="4" l="1"/>
  <c r="S232" i="4"/>
  <c r="Z232" i="4" s="1"/>
  <c r="AG232" i="4" l="1"/>
  <c r="E233" i="4" s="1"/>
  <c r="O232" i="4"/>
  <c r="F233" i="4"/>
  <c r="G233" i="4" l="1"/>
  <c r="L233" i="4" s="1"/>
  <c r="U233" i="4"/>
  <c r="AB233" i="4" s="1"/>
  <c r="Q233" i="4" s="1"/>
  <c r="V233" i="4"/>
  <c r="AC233" i="4" s="1"/>
  <c r="R233" i="4" s="1"/>
  <c r="W233" i="4"/>
  <c r="AD233" i="4" s="1"/>
  <c r="X233" i="4"/>
  <c r="AE233" i="4" s="1"/>
  <c r="M233" i="4" l="1"/>
  <c r="AH233" i="4" s="1"/>
  <c r="Y233" i="4"/>
  <c r="AF233" i="4" s="1"/>
  <c r="T233" i="4"/>
  <c r="AA233" i="4" s="1"/>
  <c r="P233" i="4" s="1"/>
  <c r="AI233" i="4" l="1"/>
  <c r="S233" i="4"/>
  <c r="Z233" i="4" s="1"/>
  <c r="AG233" i="4" l="1"/>
  <c r="E234" i="4" s="1"/>
  <c r="F234" i="4" s="1"/>
  <c r="O233" i="4"/>
  <c r="G234" i="4" l="1"/>
  <c r="L234" i="4"/>
  <c r="Y234" i="4" s="1"/>
  <c r="AF234" i="4" s="1"/>
  <c r="W234" i="4"/>
  <c r="AD234" i="4" s="1"/>
  <c r="T234" i="4" l="1"/>
  <c r="AA234" i="4" s="1"/>
  <c r="P234" i="4" s="1"/>
  <c r="S234" i="4"/>
  <c r="Z234" i="4" s="1"/>
  <c r="O234" i="4" s="1"/>
  <c r="V234" i="4"/>
  <c r="AC234" i="4" s="1"/>
  <c r="R234" i="4" s="1"/>
  <c r="M234" i="4"/>
  <c r="AH234" i="4" s="1"/>
  <c r="AI234" i="4" s="1"/>
  <c r="U234" i="4"/>
  <c r="AB234" i="4" s="1"/>
  <c r="Q234" i="4" s="1"/>
  <c r="X234" i="4"/>
  <c r="AE234" i="4" s="1"/>
  <c r="AG234" i="4" l="1"/>
  <c r="E235" i="4" s="1"/>
  <c r="F235" i="4" l="1"/>
  <c r="G235" i="4" l="1"/>
  <c r="W235" i="4"/>
  <c r="AD235" i="4" s="1"/>
  <c r="X235" i="4"/>
  <c r="AE235" i="4" s="1"/>
  <c r="T235" i="4" l="1"/>
  <c r="AA235" i="4" s="1"/>
  <c r="P235" i="4" s="1"/>
  <c r="V235" i="4"/>
  <c r="AC235" i="4" s="1"/>
  <c r="R235" i="4" s="1"/>
  <c r="L235" i="4"/>
  <c r="M235" i="4" s="1"/>
  <c r="AH235" i="4" s="1"/>
  <c r="AI235" i="4" s="1"/>
  <c r="U235" i="4"/>
  <c r="AB235" i="4" s="1"/>
  <c r="Q235" i="4" s="1"/>
  <c r="Y235" i="4" l="1"/>
  <c r="AF235" i="4" s="1"/>
  <c r="S235" i="4"/>
  <c r="Z235" i="4" s="1"/>
  <c r="AG235" i="4" l="1"/>
  <c r="E236" i="4" s="1"/>
  <c r="O235" i="4"/>
  <c r="F236" i="4"/>
  <c r="G236" i="4" l="1"/>
  <c r="L236" i="4"/>
  <c r="U236" i="4"/>
  <c r="AB236" i="4" s="1"/>
  <c r="Q236" i="4" s="1"/>
  <c r="V236" i="4"/>
  <c r="AC236" i="4" s="1"/>
  <c r="R236" i="4" s="1"/>
  <c r="M236" i="4"/>
  <c r="AH236" i="4" s="1"/>
  <c r="X236" i="4"/>
  <c r="AE236" i="4" s="1"/>
  <c r="W236" i="4"/>
  <c r="AD236" i="4" s="1"/>
  <c r="T236" i="4" l="1"/>
  <c r="AA236" i="4" s="1"/>
  <c r="P236" i="4" s="1"/>
  <c r="AI236" i="4"/>
  <c r="Y236" i="4"/>
  <c r="AF236" i="4" s="1"/>
  <c r="S236" i="4" l="1"/>
  <c r="Z236" i="4" s="1"/>
  <c r="AG236" i="4" l="1"/>
  <c r="E237" i="4" s="1"/>
  <c r="O236" i="4"/>
  <c r="F237" i="4"/>
  <c r="G237" i="4" l="1"/>
  <c r="W237" i="4"/>
  <c r="AD237" i="4" s="1"/>
  <c r="U237" i="4"/>
  <c r="AB237" i="4" s="1"/>
  <c r="Q237" i="4" s="1"/>
  <c r="V237" i="4"/>
  <c r="AC237" i="4" s="1"/>
  <c r="R237" i="4" s="1"/>
  <c r="L237" i="4"/>
  <c r="M237" i="4" s="1"/>
  <c r="AH237" i="4" s="1"/>
  <c r="X237" i="4"/>
  <c r="AE237" i="4" s="1"/>
  <c r="Y237" i="4" l="1"/>
  <c r="AF237" i="4" s="1"/>
  <c r="T237" i="4"/>
  <c r="AA237" i="4" s="1"/>
  <c r="P237" i="4" s="1"/>
  <c r="AI237" i="4" l="1"/>
  <c r="S237" i="4"/>
  <c r="Z237" i="4" s="1"/>
  <c r="AG237" i="4"/>
  <c r="O237" i="4"/>
  <c r="E238" i="4"/>
  <c r="F238" i="4" l="1"/>
  <c r="G238" i="4" l="1"/>
  <c r="W238" i="4"/>
  <c r="AD238" i="4" s="1"/>
  <c r="V238" i="4"/>
  <c r="AC238" i="4" s="1"/>
  <c r="R238" i="4" s="1"/>
  <c r="L238" i="4"/>
  <c r="T238" i="4" l="1"/>
  <c r="AA238" i="4" s="1"/>
  <c r="P238" i="4" s="1"/>
  <c r="M238" i="4"/>
  <c r="AH238" i="4" s="1"/>
  <c r="AI238" i="4" s="1"/>
  <c r="X238" i="4"/>
  <c r="AE238" i="4" s="1"/>
  <c r="Y238" i="4"/>
  <c r="AF238" i="4" s="1"/>
  <c r="U238" i="4"/>
  <c r="AB238" i="4" s="1"/>
  <c r="Q238" i="4" s="1"/>
  <c r="S238" i="4" l="1"/>
  <c r="Z238" i="4" s="1"/>
  <c r="AG238" i="4" l="1"/>
  <c r="E239" i="4" s="1"/>
  <c r="O238" i="4"/>
  <c r="F239" i="4"/>
  <c r="G239" i="4" l="1"/>
  <c r="U239" i="4"/>
  <c r="AB239" i="4" s="1"/>
  <c r="Q239" i="4" s="1"/>
  <c r="T239" i="4" l="1"/>
  <c r="AA239" i="4" s="1"/>
  <c r="P239" i="4" s="1"/>
  <c r="W239" i="4"/>
  <c r="AD239" i="4" s="1"/>
  <c r="X239" i="4"/>
  <c r="AE239" i="4" s="1"/>
  <c r="L239" i="4"/>
  <c r="M239" i="4" s="1"/>
  <c r="AH239" i="4" s="1"/>
  <c r="AI239" i="4" s="1"/>
  <c r="V239" i="4"/>
  <c r="AC239" i="4" s="1"/>
  <c r="R239" i="4" s="1"/>
  <c r="Y239" i="4" l="1"/>
  <c r="AF239" i="4" s="1"/>
  <c r="S239" i="4"/>
  <c r="Z239" i="4" s="1"/>
  <c r="AG239" i="4" l="1"/>
  <c r="E240" i="4" s="1"/>
  <c r="O239" i="4"/>
  <c r="F240" i="4"/>
  <c r="G240" i="4" l="1"/>
  <c r="W240" i="4" s="1"/>
  <c r="AD240" i="4" s="1"/>
  <c r="U240" i="4"/>
  <c r="AB240" i="4" s="1"/>
  <c r="Q240" i="4" s="1"/>
  <c r="V240" i="4"/>
  <c r="AC240" i="4" s="1"/>
  <c r="R240" i="4" s="1"/>
  <c r="X240" i="4"/>
  <c r="AE240" i="4" s="1"/>
  <c r="T240" i="4" l="1"/>
  <c r="AA240" i="4" s="1"/>
  <c r="P240" i="4" s="1"/>
  <c r="L240" i="4"/>
  <c r="Y240" i="4" s="1"/>
  <c r="AF240" i="4" s="1"/>
  <c r="M240" i="4" l="1"/>
  <c r="AH240" i="4" s="1"/>
  <c r="AI240" i="4" s="1"/>
  <c r="S240" i="4"/>
  <c r="Z240" i="4" s="1"/>
  <c r="AG240" i="4" l="1"/>
  <c r="E241" i="4" s="1"/>
  <c r="O240" i="4"/>
  <c r="F241" i="4"/>
  <c r="G241" i="4" l="1"/>
  <c r="U241" i="4"/>
  <c r="AB241" i="4" s="1"/>
  <c r="Q241" i="4" s="1"/>
  <c r="L241" i="4"/>
  <c r="M241" i="4" s="1"/>
  <c r="AH241" i="4" s="1"/>
  <c r="T241" i="4" l="1"/>
  <c r="AA241" i="4" s="1"/>
  <c r="P241" i="4" s="1"/>
  <c r="AI241" i="4"/>
  <c r="W241" i="4"/>
  <c r="AD241" i="4" s="1"/>
  <c r="X241" i="4"/>
  <c r="AE241" i="4" s="1"/>
  <c r="V241" i="4"/>
  <c r="AC241" i="4" s="1"/>
  <c r="R241" i="4" s="1"/>
  <c r="Y241" i="4"/>
  <c r="AF241" i="4" s="1"/>
  <c r="S241" i="4" l="1"/>
  <c r="Z241" i="4" s="1"/>
  <c r="AG241" i="4" l="1"/>
  <c r="E242" i="4" s="1"/>
  <c r="O241" i="4"/>
  <c r="F242" i="4"/>
  <c r="G242" i="4" l="1"/>
  <c r="V242" i="4"/>
  <c r="AC242" i="4" s="1"/>
  <c r="R242" i="4" s="1"/>
  <c r="U242" i="4"/>
  <c r="AB242" i="4" s="1"/>
  <c r="Q242" i="4" s="1"/>
  <c r="X242" i="4"/>
  <c r="AE242" i="4" s="1"/>
  <c r="T242" i="4" l="1"/>
  <c r="AA242" i="4" s="1"/>
  <c r="P242" i="4" s="1"/>
  <c r="L242" i="4"/>
  <c r="Y242" i="4" s="1"/>
  <c r="AF242" i="4" s="1"/>
  <c r="W242" i="4"/>
  <c r="AD242" i="4" s="1"/>
  <c r="M242" i="4" l="1"/>
  <c r="AH242" i="4" s="1"/>
  <c r="AI242" i="4" s="1"/>
  <c r="S242" i="4"/>
  <c r="Z242" i="4" s="1"/>
  <c r="AG242" i="4" l="1"/>
  <c r="E243" i="4" s="1"/>
  <c r="O242" i="4"/>
  <c r="F243" i="4"/>
  <c r="G243" i="4" l="1"/>
  <c r="U243" i="4"/>
  <c r="AB243" i="4" s="1"/>
  <c r="Q243" i="4" s="1"/>
  <c r="V243" i="4"/>
  <c r="AC243" i="4" s="1"/>
  <c r="R243" i="4" s="1"/>
  <c r="W243" i="4"/>
  <c r="AD243" i="4" s="1"/>
  <c r="X243" i="4"/>
  <c r="AE243" i="4" s="1"/>
  <c r="T243" i="4" l="1"/>
  <c r="AA243" i="4" s="1"/>
  <c r="P243" i="4" s="1"/>
  <c r="L243" i="4"/>
  <c r="Y243" i="4" l="1"/>
  <c r="AF243" i="4" s="1"/>
  <c r="M243" i="4"/>
  <c r="AH243" i="4" s="1"/>
  <c r="AI243" i="4" s="1"/>
  <c r="S243" i="4"/>
  <c r="Z243" i="4" s="1"/>
  <c r="AG243" i="4" l="1"/>
  <c r="O243" i="4"/>
  <c r="E244" i="4"/>
  <c r="F244" i="4" l="1"/>
  <c r="G244" i="4" l="1"/>
  <c r="X244" i="4"/>
  <c r="AE244" i="4" s="1"/>
  <c r="T244" i="4" l="1"/>
  <c r="AA244" i="4" s="1"/>
  <c r="P244" i="4" s="1"/>
  <c r="W244" i="4"/>
  <c r="AD244" i="4" s="1"/>
  <c r="V244" i="4"/>
  <c r="AC244" i="4" s="1"/>
  <c r="R244" i="4" s="1"/>
  <c r="L244" i="4"/>
  <c r="Y244" i="4" s="1"/>
  <c r="AF244" i="4" s="1"/>
  <c r="U244" i="4"/>
  <c r="AB244" i="4" s="1"/>
  <c r="Q244" i="4" s="1"/>
  <c r="M244" i="4" l="1"/>
  <c r="AH244" i="4" s="1"/>
  <c r="AI244" i="4" s="1"/>
  <c r="S244" i="4"/>
  <c r="Z244" i="4" s="1"/>
  <c r="AG244" i="4" l="1"/>
  <c r="O244" i="4"/>
  <c r="E245" i="4"/>
  <c r="F245" i="4" l="1"/>
  <c r="G245" i="4" l="1"/>
  <c r="U245" i="4"/>
  <c r="AB245" i="4" s="1"/>
  <c r="Q245" i="4" s="1"/>
  <c r="T245" i="4" l="1"/>
  <c r="AA245" i="4" s="1"/>
  <c r="P245" i="4" s="1"/>
  <c r="X245" i="4"/>
  <c r="AE245" i="4" s="1"/>
  <c r="V245" i="4"/>
  <c r="AC245" i="4" s="1"/>
  <c r="R245" i="4" s="1"/>
  <c r="W245" i="4"/>
  <c r="AD245" i="4" s="1"/>
  <c r="L245" i="4"/>
  <c r="Y245" i="4" s="1"/>
  <c r="AF245" i="4" s="1"/>
  <c r="M245" i="4" l="1"/>
  <c r="AH245" i="4" s="1"/>
  <c r="AI245" i="4" s="1"/>
  <c r="S245" i="4"/>
  <c r="Z245" i="4" s="1"/>
  <c r="AG245" i="4" l="1"/>
  <c r="O245" i="4"/>
  <c r="E246" i="4"/>
  <c r="F246" i="4" l="1"/>
  <c r="G246" i="4" l="1"/>
  <c r="T246" i="4" l="1"/>
  <c r="AA246" i="4" s="1"/>
  <c r="P246" i="4" s="1"/>
  <c r="V246" i="4"/>
  <c r="AC246" i="4" s="1"/>
  <c r="R246" i="4" s="1"/>
  <c r="X246" i="4"/>
  <c r="AE246" i="4" s="1"/>
  <c r="W246" i="4"/>
  <c r="AD246" i="4" s="1"/>
  <c r="L246" i="4"/>
  <c r="M246" i="4" s="1"/>
  <c r="AH246" i="4" s="1"/>
  <c r="AI246" i="4" s="1"/>
  <c r="U246" i="4"/>
  <c r="AB246" i="4" s="1"/>
  <c r="Q246" i="4" s="1"/>
  <c r="Y246" i="4"/>
  <c r="AF246" i="4" s="1"/>
  <c r="S246" i="4" l="1"/>
  <c r="Z246" i="4" s="1"/>
  <c r="AG246" i="4" l="1"/>
  <c r="E247" i="4" s="1"/>
  <c r="O246" i="4"/>
  <c r="F247" i="4"/>
  <c r="G247" i="4" l="1"/>
  <c r="U247" i="4"/>
  <c r="AB247" i="4" s="1"/>
  <c r="Q247" i="4" s="1"/>
  <c r="L247" i="4"/>
  <c r="M247" i="4" s="1"/>
  <c r="AH247" i="4" s="1"/>
  <c r="T247" i="4" l="1"/>
  <c r="AA247" i="4" s="1"/>
  <c r="P247" i="4" s="1"/>
  <c r="AI247" i="4"/>
  <c r="Y247" i="4"/>
  <c r="AF247" i="4" s="1"/>
  <c r="W247" i="4"/>
  <c r="AD247" i="4" s="1"/>
  <c r="X247" i="4"/>
  <c r="AE247" i="4" s="1"/>
  <c r="V247" i="4"/>
  <c r="AC247" i="4" s="1"/>
  <c r="R247" i="4" s="1"/>
  <c r="S247" i="4" l="1"/>
  <c r="Z247" i="4" s="1"/>
  <c r="AG247" i="4" l="1"/>
  <c r="E248" i="4" s="1"/>
  <c r="O247" i="4"/>
  <c r="F248" i="4"/>
  <c r="G248" i="4" l="1"/>
  <c r="V248" i="4"/>
  <c r="AC248" i="4" s="1"/>
  <c r="R248" i="4" s="1"/>
  <c r="U248" i="4"/>
  <c r="AB248" i="4" s="1"/>
  <c r="Q248" i="4" s="1"/>
  <c r="X248" i="4"/>
  <c r="AE248" i="4" s="1"/>
  <c r="L248" i="4"/>
  <c r="M248" i="4" s="1"/>
  <c r="AH248" i="4" s="1"/>
  <c r="W248" i="4"/>
  <c r="AD248" i="4" s="1"/>
  <c r="Y248" i="4" l="1"/>
  <c r="AF248" i="4" s="1"/>
  <c r="T248" i="4"/>
  <c r="AA248" i="4" s="1"/>
  <c r="P248" i="4" s="1"/>
  <c r="AI248" i="4"/>
  <c r="S248" i="4" l="1"/>
  <c r="Z248" i="4" s="1"/>
  <c r="AG248" i="4"/>
  <c r="O248" i="4"/>
  <c r="E249" i="4"/>
  <c r="F249" i="4" s="1"/>
  <c r="G249" i="4" l="1"/>
  <c r="U249" i="4"/>
  <c r="AB249" i="4" s="1"/>
  <c r="Q249" i="4" s="1"/>
  <c r="L249" i="4"/>
  <c r="Y249" i="4" s="1"/>
  <c r="AF249" i="4" s="1"/>
  <c r="M249" i="4" l="1"/>
  <c r="AH249" i="4" s="1"/>
  <c r="T249" i="4"/>
  <c r="AA249" i="4" s="1"/>
  <c r="P249" i="4" s="1"/>
  <c r="AI249" i="4"/>
  <c r="X249" i="4"/>
  <c r="AE249" i="4" s="1"/>
  <c r="V249" i="4"/>
  <c r="AC249" i="4" s="1"/>
  <c r="R249" i="4" s="1"/>
  <c r="W249" i="4"/>
  <c r="AD249" i="4" s="1"/>
  <c r="S249" i="4" l="1"/>
  <c r="Z249" i="4" s="1"/>
  <c r="AG249" i="4" l="1"/>
  <c r="E250" i="4" s="1"/>
  <c r="O249" i="4"/>
  <c r="F250" i="4"/>
  <c r="G250" i="4" l="1"/>
  <c r="U250" i="4"/>
  <c r="AB250" i="4" s="1"/>
  <c r="Q250" i="4" s="1"/>
  <c r="L250" i="4"/>
  <c r="Y250" i="4" s="1"/>
  <c r="AF250" i="4" s="1"/>
  <c r="V250" i="4"/>
  <c r="AC250" i="4" s="1"/>
  <c r="R250" i="4" s="1"/>
  <c r="X250" i="4"/>
  <c r="AE250" i="4" s="1"/>
  <c r="W250" i="4"/>
  <c r="AD250" i="4" s="1"/>
  <c r="T250" i="4" l="1"/>
  <c r="AA250" i="4" s="1"/>
  <c r="P250" i="4" s="1"/>
  <c r="M250" i="4"/>
  <c r="AH250" i="4" s="1"/>
  <c r="AI250" i="4" s="1"/>
  <c r="S250" i="4" l="1"/>
  <c r="Z250" i="4" s="1"/>
  <c r="AG250" i="4" l="1"/>
  <c r="E251" i="4" s="1"/>
  <c r="O250" i="4"/>
  <c r="F251" i="4"/>
  <c r="G251" i="4" l="1"/>
  <c r="U251" i="4"/>
  <c r="AB251" i="4" s="1"/>
  <c r="Q251" i="4" s="1"/>
  <c r="W251" i="4"/>
  <c r="AD251" i="4" s="1"/>
  <c r="T251" i="4" l="1"/>
  <c r="AA251" i="4" s="1"/>
  <c r="P251" i="4" s="1"/>
  <c r="L251" i="4"/>
  <c r="Y251" i="4" s="1"/>
  <c r="AF251" i="4" s="1"/>
  <c r="X251" i="4"/>
  <c r="AE251" i="4" s="1"/>
  <c r="V251" i="4"/>
  <c r="AC251" i="4" s="1"/>
  <c r="R251" i="4" s="1"/>
  <c r="M251" i="4"/>
  <c r="AH251" i="4" s="1"/>
  <c r="AI251" i="4" s="1"/>
  <c r="S251" i="4" l="1"/>
  <c r="Z251" i="4" s="1"/>
  <c r="AG251" i="4" l="1"/>
  <c r="E252" i="4" s="1"/>
  <c r="O251" i="4"/>
  <c r="F252" i="4"/>
  <c r="G252" i="4" l="1"/>
  <c r="U252" i="4" s="1"/>
  <c r="AB252" i="4" s="1"/>
  <c r="Q252" i="4" s="1"/>
  <c r="T252" i="4" l="1"/>
  <c r="AA252" i="4" s="1"/>
  <c r="P252" i="4" s="1"/>
  <c r="X252" i="4"/>
  <c r="AE252" i="4" s="1"/>
  <c r="W252" i="4"/>
  <c r="AD252" i="4" s="1"/>
  <c r="L252" i="4"/>
  <c r="M252" i="4" s="1"/>
  <c r="AH252" i="4" s="1"/>
  <c r="AI252" i="4" s="1"/>
  <c r="V252" i="4"/>
  <c r="AC252" i="4" s="1"/>
  <c r="R252" i="4" s="1"/>
  <c r="Y252" i="4" l="1"/>
  <c r="AF252" i="4" s="1"/>
  <c r="S252" i="4"/>
  <c r="Z252" i="4" s="1"/>
  <c r="AG252" i="4" l="1"/>
  <c r="E253" i="4" s="1"/>
  <c r="F253" i="4" s="1"/>
  <c r="O252" i="4"/>
  <c r="G253" i="4" l="1"/>
  <c r="L253" i="4"/>
  <c r="U253" i="4"/>
  <c r="AB253" i="4" s="1"/>
  <c r="Q253" i="4" s="1"/>
  <c r="M253" i="4"/>
  <c r="AH253" i="4" s="1"/>
  <c r="V253" i="4"/>
  <c r="AC253" i="4" s="1"/>
  <c r="R253" i="4" s="1"/>
  <c r="X253" i="4"/>
  <c r="AE253" i="4" s="1"/>
  <c r="W253" i="4"/>
  <c r="AD253" i="4" s="1"/>
  <c r="T253" i="4" l="1"/>
  <c r="AA253" i="4" s="1"/>
  <c r="P253" i="4" s="1"/>
  <c r="AI253" i="4"/>
  <c r="Y253" i="4"/>
  <c r="AF253" i="4" s="1"/>
  <c r="S253" i="4" l="1"/>
  <c r="Z253" i="4" s="1"/>
  <c r="AG253" i="4" l="1"/>
  <c r="E254" i="4" s="1"/>
  <c r="F254" i="4" s="1"/>
  <c r="O253" i="4"/>
  <c r="G254" i="4" l="1"/>
  <c r="U254" i="4" s="1"/>
  <c r="AB254" i="4" s="1"/>
  <c r="Q254" i="4" s="1"/>
  <c r="V254" i="4"/>
  <c r="AC254" i="4" s="1"/>
  <c r="R254" i="4" s="1"/>
  <c r="X254" i="4"/>
  <c r="AE254" i="4" s="1"/>
  <c r="W254" i="4"/>
  <c r="AD254" i="4" s="1"/>
  <c r="T254" i="4" l="1"/>
  <c r="AA254" i="4" s="1"/>
  <c r="P254" i="4" s="1"/>
  <c r="L254" i="4"/>
  <c r="Y254" i="4" s="1"/>
  <c r="AF254" i="4" s="1"/>
  <c r="M254" i="4" l="1"/>
  <c r="AH254" i="4" s="1"/>
  <c r="AI254" i="4" s="1"/>
  <c r="S254" i="4"/>
  <c r="Z254" i="4" s="1"/>
  <c r="AG254" i="4" l="1"/>
  <c r="E255" i="4" s="1"/>
  <c r="O254" i="4"/>
  <c r="F255" i="4"/>
  <c r="G255" i="4" l="1"/>
  <c r="T255" i="4" l="1"/>
  <c r="AA255" i="4" s="1"/>
  <c r="P255" i="4" s="1"/>
  <c r="L255" i="4"/>
  <c r="Y255" i="4" s="1"/>
  <c r="AF255" i="4" s="1"/>
  <c r="U255" i="4"/>
  <c r="AB255" i="4" s="1"/>
  <c r="Q255" i="4" s="1"/>
  <c r="V255" i="4"/>
  <c r="AC255" i="4" s="1"/>
  <c r="R255" i="4" s="1"/>
  <c r="X255" i="4"/>
  <c r="AE255" i="4" s="1"/>
  <c r="W255" i="4"/>
  <c r="AD255" i="4" s="1"/>
  <c r="M255" i="4" l="1"/>
  <c r="AH255" i="4" s="1"/>
  <c r="AI255" i="4" s="1"/>
  <c r="S255" i="4"/>
  <c r="Z255" i="4" s="1"/>
  <c r="AG255" i="4" l="1"/>
  <c r="E256" i="4" s="1"/>
  <c r="O255" i="4"/>
  <c r="F256" i="4"/>
  <c r="G256" i="4" l="1"/>
  <c r="L256" i="4" l="1"/>
  <c r="M256" i="4" s="1"/>
  <c r="AH256" i="4" s="1"/>
  <c r="W256" i="4"/>
  <c r="AD256" i="4" s="1"/>
  <c r="V256" i="4"/>
  <c r="AC256" i="4" s="1"/>
  <c r="R256" i="4" s="1"/>
  <c r="Y256" i="4"/>
  <c r="AF256" i="4" s="1"/>
  <c r="T256" i="4"/>
  <c r="AA256" i="4" s="1"/>
  <c r="P256" i="4" s="1"/>
  <c r="X256" i="4"/>
  <c r="AE256" i="4" s="1"/>
  <c r="U256" i="4"/>
  <c r="AB256" i="4" s="1"/>
  <c r="Q256" i="4" s="1"/>
  <c r="S256" i="4" l="1"/>
  <c r="Z256" i="4" s="1"/>
  <c r="O256" i="4" s="1"/>
  <c r="AI256" i="4"/>
  <c r="AG256" i="4"/>
  <c r="E257" i="4" l="1"/>
  <c r="F257" i="4"/>
  <c r="G257" i="4" l="1"/>
  <c r="U257" i="4"/>
  <c r="AB257" i="4" s="1"/>
  <c r="Q257" i="4" s="1"/>
  <c r="X257" i="4"/>
  <c r="AE257" i="4" s="1"/>
  <c r="T257" i="4" l="1"/>
  <c r="AA257" i="4" s="1"/>
  <c r="P257" i="4" s="1"/>
  <c r="W257" i="4"/>
  <c r="AD257" i="4" s="1"/>
  <c r="L257" i="4"/>
  <c r="M257" i="4" s="1"/>
  <c r="AH257" i="4" s="1"/>
  <c r="AI257" i="4" s="1"/>
  <c r="V257" i="4"/>
  <c r="AC257" i="4" s="1"/>
  <c r="R257" i="4" s="1"/>
  <c r="Y257" i="4" l="1"/>
  <c r="AF257" i="4" s="1"/>
  <c r="S257" i="4"/>
  <c r="Z257" i="4" s="1"/>
  <c r="AG257" i="4" l="1"/>
  <c r="E258" i="4" s="1"/>
  <c r="O257" i="4"/>
  <c r="F258" i="4"/>
  <c r="G258" i="4" l="1"/>
  <c r="U258" i="4"/>
  <c r="AB258" i="4" s="1"/>
  <c r="Q258" i="4" s="1"/>
  <c r="W258" i="4"/>
  <c r="AD258" i="4" s="1"/>
  <c r="L258" i="4"/>
  <c r="M258" i="4" s="1"/>
  <c r="AH258" i="4" s="1"/>
  <c r="V258" i="4"/>
  <c r="AC258" i="4" s="1"/>
  <c r="R258" i="4" s="1"/>
  <c r="X258" i="4"/>
  <c r="AE258" i="4" s="1"/>
  <c r="Y258" i="4"/>
  <c r="AF258" i="4" s="1"/>
  <c r="T258" i="4" l="1"/>
  <c r="AA258" i="4" s="1"/>
  <c r="P258" i="4" s="1"/>
  <c r="S258" i="4"/>
  <c r="Z258" i="4" s="1"/>
  <c r="AI258" i="4"/>
  <c r="AG258" i="4" l="1"/>
  <c r="E259" i="4" s="1"/>
  <c r="F259" i="4" s="1"/>
  <c r="O258" i="4"/>
  <c r="G259" i="4" l="1"/>
  <c r="W259" i="4"/>
  <c r="AD259" i="4" s="1"/>
  <c r="T259" i="4" l="1"/>
  <c r="AA259" i="4" s="1"/>
  <c r="P259" i="4" s="1"/>
  <c r="L259" i="4"/>
  <c r="U259" i="4"/>
  <c r="AB259" i="4" s="1"/>
  <c r="Q259" i="4" s="1"/>
  <c r="V259" i="4"/>
  <c r="AC259" i="4" s="1"/>
  <c r="R259" i="4" s="1"/>
  <c r="X259" i="4"/>
  <c r="AE259" i="4" s="1"/>
  <c r="Y259" i="4" l="1"/>
  <c r="AF259" i="4" s="1"/>
  <c r="M259" i="4"/>
  <c r="AH259" i="4" s="1"/>
  <c r="AI259" i="4" s="1"/>
  <c r="S259" i="4"/>
  <c r="Z259" i="4" s="1"/>
  <c r="AG259" i="4" l="1"/>
  <c r="O259" i="4"/>
  <c r="E260" i="4"/>
  <c r="F260" i="4" l="1"/>
  <c r="G260" i="4" l="1"/>
  <c r="U260" i="4"/>
  <c r="AB260" i="4" s="1"/>
  <c r="Q260" i="4" s="1"/>
  <c r="V260" i="4"/>
  <c r="AC260" i="4" s="1"/>
  <c r="R260" i="4" s="1"/>
  <c r="L260" i="4"/>
  <c r="Y260" i="4" s="1"/>
  <c r="AF260" i="4" s="1"/>
  <c r="W260" i="4"/>
  <c r="AD260" i="4" s="1"/>
  <c r="X260" i="4"/>
  <c r="AE260" i="4" s="1"/>
  <c r="M260" i="4" l="1"/>
  <c r="AH260" i="4" s="1"/>
  <c r="T260" i="4"/>
  <c r="AA260" i="4" s="1"/>
  <c r="P260" i="4" s="1"/>
  <c r="AI260" i="4"/>
  <c r="S260" i="4" l="1"/>
  <c r="Z260" i="4" s="1"/>
  <c r="AG260" i="4" l="1"/>
  <c r="E261" i="4" s="1"/>
  <c r="O260" i="4"/>
  <c r="F261" i="4"/>
  <c r="G261" i="4" l="1"/>
  <c r="U261" i="4"/>
  <c r="AB261" i="4" s="1"/>
  <c r="Q261" i="4" s="1"/>
  <c r="V261" i="4"/>
  <c r="AC261" i="4" s="1"/>
  <c r="R261" i="4" s="1"/>
  <c r="X261" i="4"/>
  <c r="AE261" i="4" s="1"/>
  <c r="L261" i="4"/>
  <c r="M261" i="4" s="1"/>
  <c r="AH261" i="4" s="1"/>
  <c r="W261" i="4"/>
  <c r="AD261" i="4" s="1"/>
  <c r="Y261" i="4"/>
  <c r="AF261" i="4" s="1"/>
  <c r="T261" i="4" l="1"/>
  <c r="AA261" i="4" s="1"/>
  <c r="P261" i="4" s="1"/>
  <c r="S261" i="4"/>
  <c r="Z261" i="4" s="1"/>
  <c r="AI261" i="4"/>
  <c r="AG261" i="4" l="1"/>
  <c r="E262" i="4" s="1"/>
  <c r="F262" i="4" s="1"/>
  <c r="O261" i="4"/>
  <c r="G262" i="4" l="1"/>
  <c r="U262" i="4"/>
  <c r="AB262" i="4" s="1"/>
  <c r="Q262" i="4" s="1"/>
  <c r="T262" i="4" l="1"/>
  <c r="AA262" i="4" s="1"/>
  <c r="P262" i="4" s="1"/>
  <c r="L262" i="4"/>
  <c r="M262" i="4" s="1"/>
  <c r="AH262" i="4" s="1"/>
  <c r="AI262" i="4" s="1"/>
  <c r="W262" i="4"/>
  <c r="AD262" i="4" s="1"/>
  <c r="X262" i="4"/>
  <c r="AE262" i="4" s="1"/>
  <c r="V262" i="4"/>
  <c r="AC262" i="4" s="1"/>
  <c r="R262" i="4" s="1"/>
  <c r="Y262" i="4" l="1"/>
  <c r="AF262" i="4" s="1"/>
  <c r="S262" i="4"/>
  <c r="Z262" i="4" s="1"/>
  <c r="AG262" i="4" l="1"/>
  <c r="E263" i="4" s="1"/>
  <c r="O262" i="4"/>
  <c r="F263" i="4"/>
  <c r="G263" i="4" l="1"/>
  <c r="U263" i="4"/>
  <c r="AB263" i="4" s="1"/>
  <c r="Q263" i="4" s="1"/>
  <c r="V263" i="4"/>
  <c r="AC263" i="4" s="1"/>
  <c r="R263" i="4" s="1"/>
  <c r="W263" i="4"/>
  <c r="AD263" i="4" s="1"/>
  <c r="X263" i="4"/>
  <c r="AE263" i="4" s="1"/>
  <c r="T263" i="4" l="1"/>
  <c r="AA263" i="4" s="1"/>
  <c r="P263" i="4" s="1"/>
  <c r="L263" i="4"/>
  <c r="Y263" i="4" s="1"/>
  <c r="AF263" i="4" s="1"/>
  <c r="M263" i="4" l="1"/>
  <c r="AH263" i="4" s="1"/>
  <c r="AI263" i="4" s="1"/>
  <c r="S263" i="4"/>
  <c r="Z263" i="4" s="1"/>
  <c r="AG263" i="4" l="1"/>
  <c r="E264" i="4" s="1"/>
  <c r="O263" i="4"/>
  <c r="F264" i="4"/>
  <c r="G264" i="4" l="1"/>
  <c r="U264" i="4"/>
  <c r="AB264" i="4" s="1"/>
  <c r="Q264" i="4" s="1"/>
  <c r="X264" i="4"/>
  <c r="AE264" i="4" s="1"/>
  <c r="W264" i="4"/>
  <c r="AD264" i="4" s="1"/>
  <c r="T264" i="4" l="1"/>
  <c r="AA264" i="4" s="1"/>
  <c r="P264" i="4" s="1"/>
  <c r="L264" i="4"/>
  <c r="Y264" i="4" s="1"/>
  <c r="AF264" i="4" s="1"/>
  <c r="V264" i="4"/>
  <c r="AC264" i="4" s="1"/>
  <c r="R264" i="4" s="1"/>
  <c r="M264" i="4"/>
  <c r="AH264" i="4" s="1"/>
  <c r="AI264" i="4" s="1"/>
  <c r="S264" i="4" l="1"/>
  <c r="Z264" i="4" s="1"/>
  <c r="AG264" i="4" l="1"/>
  <c r="E265" i="4" s="1"/>
  <c r="O264" i="4"/>
  <c r="F265" i="4"/>
  <c r="G265" i="4" l="1"/>
  <c r="W265" i="4"/>
  <c r="AD265" i="4" s="1"/>
  <c r="U265" i="4"/>
  <c r="AB265" i="4" s="1"/>
  <c r="Q265" i="4" s="1"/>
  <c r="L265" i="4"/>
  <c r="Y265" i="4" s="1"/>
  <c r="AF265" i="4" s="1"/>
  <c r="M265" i="4" l="1"/>
  <c r="AH265" i="4" s="1"/>
  <c r="T265" i="4"/>
  <c r="AA265" i="4" s="1"/>
  <c r="P265" i="4" s="1"/>
  <c r="AI265" i="4"/>
  <c r="V265" i="4"/>
  <c r="AC265" i="4" s="1"/>
  <c r="R265" i="4" s="1"/>
  <c r="X265" i="4"/>
  <c r="AE265" i="4" s="1"/>
  <c r="S265" i="4" l="1"/>
  <c r="Z265" i="4" s="1"/>
  <c r="AG265" i="4" l="1"/>
  <c r="E266" i="4" s="1"/>
  <c r="O265" i="4"/>
  <c r="F266" i="4"/>
  <c r="G266" i="4" l="1"/>
  <c r="X266" i="4"/>
  <c r="AE266" i="4" s="1"/>
  <c r="W266" i="4"/>
  <c r="AD266" i="4" s="1"/>
  <c r="T266" i="4" l="1"/>
  <c r="AA266" i="4" s="1"/>
  <c r="P266" i="4" s="1"/>
  <c r="S266" i="4"/>
  <c r="Z266" i="4" s="1"/>
  <c r="O266" i="4" s="1"/>
  <c r="V266" i="4"/>
  <c r="AC266" i="4" s="1"/>
  <c r="R266" i="4" s="1"/>
  <c r="U266" i="4"/>
  <c r="AB266" i="4" s="1"/>
  <c r="Q266" i="4" s="1"/>
  <c r="L266" i="4"/>
  <c r="Y266" i="4" s="1"/>
  <c r="AF266" i="4" s="1"/>
  <c r="M266" i="4" l="1"/>
  <c r="AH266" i="4" s="1"/>
  <c r="AI266" i="4" s="1"/>
  <c r="AG266" i="4"/>
  <c r="E267" i="4" l="1"/>
  <c r="F267" i="4" l="1"/>
  <c r="G267" i="4" l="1"/>
  <c r="U267" i="4"/>
  <c r="AB267" i="4" s="1"/>
  <c r="Q267" i="4" s="1"/>
  <c r="L267" i="4"/>
  <c r="M267" i="4" s="1"/>
  <c r="AH267" i="4" s="1"/>
  <c r="V267" i="4"/>
  <c r="AC267" i="4" s="1"/>
  <c r="R267" i="4" s="1"/>
  <c r="T267" i="4" l="1"/>
  <c r="AA267" i="4" s="1"/>
  <c r="P267" i="4" s="1"/>
  <c r="Y267" i="4"/>
  <c r="AF267" i="4" s="1"/>
  <c r="X267" i="4"/>
  <c r="AE267" i="4" s="1"/>
  <c r="W267" i="4"/>
  <c r="AD267" i="4" s="1"/>
  <c r="AI267" i="4" l="1"/>
  <c r="S267" i="4"/>
  <c r="Z267" i="4" s="1"/>
  <c r="AG267" i="4" l="1"/>
  <c r="E268" i="4" s="1"/>
  <c r="O267" i="4"/>
  <c r="F268" i="4"/>
  <c r="G268" i="4" l="1"/>
  <c r="U268" i="4"/>
  <c r="AB268" i="4" s="1"/>
  <c r="Q268" i="4" s="1"/>
  <c r="T268" i="4" l="1"/>
  <c r="AA268" i="4" s="1"/>
  <c r="P268" i="4" s="1"/>
  <c r="L268" i="4"/>
  <c r="Y268" i="4" s="1"/>
  <c r="AF268" i="4" s="1"/>
  <c r="X268" i="4"/>
  <c r="AE268" i="4" s="1"/>
  <c r="V268" i="4"/>
  <c r="AC268" i="4" s="1"/>
  <c r="R268" i="4" s="1"/>
  <c r="W268" i="4"/>
  <c r="AD268" i="4" s="1"/>
  <c r="M268" i="4" l="1"/>
  <c r="AH268" i="4" s="1"/>
  <c r="AI268" i="4" s="1"/>
  <c r="S268" i="4"/>
  <c r="Z268" i="4" s="1"/>
  <c r="AG268" i="4" l="1"/>
  <c r="E269" i="4" s="1"/>
  <c r="O268" i="4"/>
  <c r="F269" i="4"/>
  <c r="G269" i="4" l="1"/>
  <c r="W269" i="4" s="1"/>
  <c r="AD269" i="4" s="1"/>
  <c r="U269" i="4"/>
  <c r="AB269" i="4" s="1"/>
  <c r="Q269" i="4" s="1"/>
  <c r="L269" i="4"/>
  <c r="Y269" i="4" s="1"/>
  <c r="AF269" i="4" s="1"/>
  <c r="V269" i="4" l="1"/>
  <c r="AC269" i="4" s="1"/>
  <c r="R269" i="4" s="1"/>
  <c r="T269" i="4"/>
  <c r="AA269" i="4" s="1"/>
  <c r="P269" i="4" s="1"/>
  <c r="X269" i="4"/>
  <c r="AE269" i="4" s="1"/>
  <c r="M269" i="4"/>
  <c r="AH269" i="4" s="1"/>
  <c r="AI269" i="4" s="1"/>
  <c r="S269" i="4" l="1"/>
  <c r="Z269" i="4" s="1"/>
  <c r="AG269" i="4" l="1"/>
  <c r="E270" i="4" s="1"/>
  <c r="O269" i="4"/>
  <c r="F270" i="4"/>
  <c r="G270" i="4" l="1"/>
  <c r="W270" i="4"/>
  <c r="AD270" i="4" s="1"/>
  <c r="T270" i="4" l="1"/>
  <c r="AA270" i="4" s="1"/>
  <c r="P270" i="4" s="1"/>
  <c r="L270" i="4"/>
  <c r="Y270" i="4" s="1"/>
  <c r="AF270" i="4" s="1"/>
  <c r="X270" i="4"/>
  <c r="AE270" i="4" s="1"/>
  <c r="V270" i="4"/>
  <c r="AC270" i="4" s="1"/>
  <c r="R270" i="4" s="1"/>
  <c r="U270" i="4"/>
  <c r="AB270" i="4" s="1"/>
  <c r="Q270" i="4" s="1"/>
  <c r="M270" i="4" l="1"/>
  <c r="AH270" i="4" s="1"/>
  <c r="AI270" i="4" s="1"/>
  <c r="S270" i="4"/>
  <c r="Z270" i="4" s="1"/>
  <c r="AG270" i="4" l="1"/>
  <c r="E271" i="4" s="1"/>
  <c r="O270" i="4"/>
  <c r="F271" i="4"/>
  <c r="G271" i="4" l="1"/>
  <c r="U271" i="4"/>
  <c r="AB271" i="4" s="1"/>
  <c r="Q271" i="4" s="1"/>
  <c r="T271" i="4" l="1"/>
  <c r="AA271" i="4" s="1"/>
  <c r="P271" i="4" s="1"/>
  <c r="L271" i="4"/>
  <c r="M271" i="4" s="1"/>
  <c r="AH271" i="4" s="1"/>
  <c r="AI271" i="4" s="1"/>
  <c r="V271" i="4"/>
  <c r="AC271" i="4" s="1"/>
  <c r="R271" i="4" s="1"/>
  <c r="X271" i="4"/>
  <c r="AE271" i="4" s="1"/>
  <c r="W271" i="4"/>
  <c r="AD271" i="4" s="1"/>
  <c r="Y271" i="4" l="1"/>
  <c r="AF271" i="4" s="1"/>
  <c r="S271" i="4"/>
  <c r="Z271" i="4" s="1"/>
  <c r="AG271" i="4" l="1"/>
  <c r="E272" i="4" s="1"/>
  <c r="O271" i="4"/>
  <c r="F272" i="4"/>
  <c r="G272" i="4" l="1"/>
  <c r="M272" i="4" s="1"/>
  <c r="AH272" i="4" s="1"/>
  <c r="L272" i="4"/>
  <c r="U272" i="4"/>
  <c r="AB272" i="4" s="1"/>
  <c r="Q272" i="4" s="1"/>
  <c r="Y272" i="4" l="1"/>
  <c r="AF272" i="4" s="1"/>
  <c r="W272" i="4"/>
  <c r="AD272" i="4" s="1"/>
  <c r="X272" i="4"/>
  <c r="AE272" i="4" s="1"/>
  <c r="V272" i="4"/>
  <c r="AC272" i="4" s="1"/>
  <c r="R272" i="4" s="1"/>
  <c r="T272" i="4"/>
  <c r="AA272" i="4" s="1"/>
  <c r="P272" i="4" s="1"/>
  <c r="AI272" i="4"/>
  <c r="S272" i="4" l="1"/>
  <c r="Z272" i="4" s="1"/>
  <c r="AG272" i="4" l="1"/>
  <c r="E273" i="4" s="1"/>
  <c r="O272" i="4"/>
  <c r="F273" i="4"/>
  <c r="G273" i="4" l="1"/>
  <c r="U273" i="4"/>
  <c r="AB273" i="4" s="1"/>
  <c r="Q273" i="4" s="1"/>
  <c r="L273" i="4"/>
  <c r="M273" i="4" s="1"/>
  <c r="AH273" i="4" s="1"/>
  <c r="Y273" i="4" l="1"/>
  <c r="AF273" i="4" s="1"/>
  <c r="T273" i="4"/>
  <c r="AA273" i="4" s="1"/>
  <c r="P273" i="4" s="1"/>
  <c r="V273" i="4"/>
  <c r="AC273" i="4" s="1"/>
  <c r="R273" i="4" s="1"/>
  <c r="W273" i="4"/>
  <c r="AD273" i="4" s="1"/>
  <c r="X273" i="4"/>
  <c r="AE273" i="4" s="1"/>
  <c r="AI273" i="4" l="1"/>
  <c r="S273" i="4"/>
  <c r="Z273" i="4" s="1"/>
  <c r="AG273" i="4" l="1"/>
  <c r="E274" i="4" s="1"/>
  <c r="F274" i="4" s="1"/>
  <c r="O273" i="4"/>
  <c r="G274" i="4" l="1"/>
  <c r="X274" i="4" s="1"/>
  <c r="AE274" i="4" s="1"/>
  <c r="L274" i="4"/>
  <c r="M274" i="4" s="1"/>
  <c r="AH274" i="4" s="1"/>
  <c r="V274" i="4"/>
  <c r="AC274" i="4" s="1"/>
  <c r="R274" i="4" s="1"/>
  <c r="U274" i="4" l="1"/>
  <c r="AB274" i="4" s="1"/>
  <c r="Q274" i="4" s="1"/>
  <c r="T274" i="4"/>
  <c r="AA274" i="4" s="1"/>
  <c r="P274" i="4" s="1"/>
  <c r="AI274" i="4"/>
  <c r="Y274" i="4"/>
  <c r="AF274" i="4" s="1"/>
  <c r="W274" i="4"/>
  <c r="AD274" i="4" s="1"/>
  <c r="S274" i="4" l="1"/>
  <c r="Z274" i="4" s="1"/>
  <c r="AG274" i="4" l="1"/>
  <c r="E275" i="4" s="1"/>
  <c r="F275" i="4" s="1"/>
  <c r="O274" i="4"/>
  <c r="G275" i="4" l="1"/>
  <c r="V275" i="4" s="1"/>
  <c r="AC275" i="4" s="1"/>
  <c r="R275" i="4" s="1"/>
  <c r="U275" i="4"/>
  <c r="AB275" i="4" s="1"/>
  <c r="Q275" i="4" s="1"/>
  <c r="W275" i="4" l="1"/>
  <c r="AD275" i="4" s="1"/>
  <c r="X275" i="4"/>
  <c r="AE275" i="4" s="1"/>
  <c r="T275" i="4"/>
  <c r="AA275" i="4" s="1"/>
  <c r="P275" i="4" s="1"/>
  <c r="L275" i="4"/>
  <c r="Y275" i="4" s="1"/>
  <c r="AF275" i="4" s="1"/>
  <c r="M275" i="4" l="1"/>
  <c r="AH275" i="4" s="1"/>
  <c r="AI275" i="4" s="1"/>
  <c r="S275" i="4"/>
  <c r="Z275" i="4" s="1"/>
  <c r="AG275" i="4" l="1"/>
  <c r="E276" i="4" s="1"/>
  <c r="O275" i="4"/>
  <c r="F276" i="4"/>
  <c r="G276" i="4" l="1"/>
  <c r="L276" i="4"/>
  <c r="U276" i="4"/>
  <c r="AB276" i="4" s="1"/>
  <c r="Q276" i="4" s="1"/>
  <c r="T276" i="4" l="1"/>
  <c r="AA276" i="4" s="1"/>
  <c r="P276" i="4" s="1"/>
  <c r="M276" i="4"/>
  <c r="AH276" i="4" s="1"/>
  <c r="AI276" i="4" s="1"/>
  <c r="Y276" i="4"/>
  <c r="AF276" i="4" s="1"/>
  <c r="W276" i="4"/>
  <c r="AD276" i="4" s="1"/>
  <c r="X276" i="4"/>
  <c r="AE276" i="4" s="1"/>
  <c r="V276" i="4"/>
  <c r="AC276" i="4" s="1"/>
  <c r="R276" i="4" s="1"/>
  <c r="S276" i="4" l="1"/>
  <c r="Z276" i="4" s="1"/>
  <c r="AG276" i="4" l="1"/>
  <c r="E277" i="4" s="1"/>
  <c r="O276" i="4"/>
  <c r="F277" i="4"/>
  <c r="G277" i="4" l="1"/>
  <c r="U277" i="4"/>
  <c r="AB277" i="4" s="1"/>
  <c r="Q277" i="4" s="1"/>
  <c r="L277" i="4"/>
  <c r="M277" i="4" s="1"/>
  <c r="AH277" i="4" s="1"/>
  <c r="W277" i="4"/>
  <c r="AD277" i="4" s="1"/>
  <c r="V277" i="4"/>
  <c r="AC277" i="4" s="1"/>
  <c r="R277" i="4" s="1"/>
  <c r="X277" i="4"/>
  <c r="AE277" i="4" s="1"/>
  <c r="Y277" i="4" l="1"/>
  <c r="AF277" i="4" s="1"/>
  <c r="T277" i="4"/>
  <c r="AA277" i="4" s="1"/>
  <c r="P277" i="4" s="1"/>
  <c r="S277" i="4"/>
  <c r="Z277" i="4" s="1"/>
  <c r="AI277" i="4"/>
  <c r="AG277" i="4" l="1"/>
  <c r="O277" i="4"/>
  <c r="E278" i="4"/>
  <c r="F278" i="4" s="1"/>
  <c r="G278" i="4" l="1"/>
  <c r="X278" i="4"/>
  <c r="AE278" i="4" s="1"/>
  <c r="W278" i="4"/>
  <c r="AD278" i="4" s="1"/>
  <c r="T278" i="4" l="1"/>
  <c r="AA278" i="4" s="1"/>
  <c r="P278" i="4" s="1"/>
  <c r="S278" i="4"/>
  <c r="Z278" i="4" s="1"/>
  <c r="O278" i="4" s="1"/>
  <c r="V278" i="4"/>
  <c r="AC278" i="4" s="1"/>
  <c r="R278" i="4" s="1"/>
  <c r="U278" i="4"/>
  <c r="AB278" i="4" s="1"/>
  <c r="Q278" i="4" s="1"/>
  <c r="L278" i="4"/>
  <c r="Y278" i="4" s="1"/>
  <c r="AF278" i="4" s="1"/>
  <c r="M278" i="4" l="1"/>
  <c r="AH278" i="4" s="1"/>
  <c r="AI278" i="4" s="1"/>
  <c r="AG278" i="4"/>
  <c r="E279" i="4" l="1"/>
  <c r="F279" i="4" l="1"/>
  <c r="G279" i="4" l="1"/>
  <c r="U279" i="4"/>
  <c r="AB279" i="4" s="1"/>
  <c r="Q279" i="4" s="1"/>
  <c r="X279" i="4"/>
  <c r="AE279" i="4" s="1"/>
  <c r="T279" i="4" l="1"/>
  <c r="AA279" i="4" s="1"/>
  <c r="P279" i="4" s="1"/>
  <c r="W279" i="4"/>
  <c r="AD279" i="4" s="1"/>
  <c r="L279" i="4"/>
  <c r="M279" i="4" s="1"/>
  <c r="AH279" i="4" s="1"/>
  <c r="AI279" i="4" s="1"/>
  <c r="V279" i="4"/>
  <c r="AC279" i="4" s="1"/>
  <c r="R279" i="4" s="1"/>
  <c r="Y279" i="4" l="1"/>
  <c r="AF279" i="4" s="1"/>
  <c r="S279" i="4"/>
  <c r="Z279" i="4" s="1"/>
  <c r="AG279" i="4" l="1"/>
  <c r="E280" i="4" s="1"/>
  <c r="O279" i="4"/>
  <c r="F280" i="4"/>
  <c r="G280" i="4" l="1"/>
  <c r="T280" i="4" l="1"/>
  <c r="AA280" i="4" s="1"/>
  <c r="P280" i="4" s="1"/>
  <c r="V280" i="4"/>
  <c r="AC280" i="4" s="1"/>
  <c r="R280" i="4" s="1"/>
  <c r="X280" i="4"/>
  <c r="AE280" i="4" s="1"/>
  <c r="W280" i="4"/>
  <c r="AD280" i="4" s="1"/>
  <c r="U280" i="4"/>
  <c r="AB280" i="4" s="1"/>
  <c r="Q280" i="4" s="1"/>
  <c r="L280" i="4"/>
  <c r="Y280" i="4" s="1"/>
  <c r="AF280" i="4" s="1"/>
  <c r="M280" i="4" l="1"/>
  <c r="AH280" i="4" s="1"/>
  <c r="AI280" i="4"/>
  <c r="S280" i="4"/>
  <c r="Z280" i="4" s="1"/>
  <c r="AG280" i="4" l="1"/>
  <c r="E281" i="4" s="1"/>
  <c r="F281" i="4" s="1"/>
  <c r="O280" i="4"/>
  <c r="G281" i="4" l="1"/>
  <c r="T281" i="4" l="1"/>
  <c r="AA281" i="4" s="1"/>
  <c r="P281" i="4" s="1"/>
  <c r="U281" i="4"/>
  <c r="AB281" i="4" s="1"/>
  <c r="Q281" i="4" s="1"/>
  <c r="L281" i="4"/>
  <c r="M281" i="4" s="1"/>
  <c r="AH281" i="4" s="1"/>
  <c r="AI281" i="4" s="1"/>
  <c r="V281" i="4"/>
  <c r="AC281" i="4" s="1"/>
  <c r="R281" i="4" s="1"/>
  <c r="X281" i="4"/>
  <c r="AE281" i="4" s="1"/>
  <c r="W281" i="4"/>
  <c r="AD281" i="4" s="1"/>
  <c r="Y281" i="4" l="1"/>
  <c r="AF281" i="4" s="1"/>
  <c r="S281" i="4"/>
  <c r="Z281" i="4" s="1"/>
  <c r="AG281" i="4" l="1"/>
  <c r="E282" i="4" s="1"/>
  <c r="O281" i="4"/>
  <c r="F282" i="4"/>
  <c r="G282" i="4" l="1"/>
  <c r="T282" i="4" l="1"/>
  <c r="AA282" i="4" s="1"/>
  <c r="P282" i="4" s="1"/>
  <c r="V282" i="4"/>
  <c r="AC282" i="4" s="1"/>
  <c r="R282" i="4" s="1"/>
  <c r="X282" i="4"/>
  <c r="AE282" i="4" s="1"/>
  <c r="W282" i="4"/>
  <c r="AD282" i="4" s="1"/>
  <c r="L282" i="4"/>
  <c r="Y282" i="4" s="1"/>
  <c r="AF282" i="4" s="1"/>
  <c r="U282" i="4"/>
  <c r="AB282" i="4" s="1"/>
  <c r="Q282" i="4" s="1"/>
  <c r="M282" i="4" l="1"/>
  <c r="AH282" i="4" s="1"/>
  <c r="AI282" i="4" s="1"/>
  <c r="S282" i="4"/>
  <c r="Z282" i="4" s="1"/>
  <c r="AG282" i="4" l="1"/>
  <c r="E283" i="4" s="1"/>
  <c r="O282" i="4"/>
  <c r="F283" i="4"/>
  <c r="G283" i="4" l="1"/>
  <c r="T283" i="4" l="1"/>
  <c r="AA283" i="4" s="1"/>
  <c r="P283" i="4" s="1"/>
  <c r="X283" i="4"/>
  <c r="AE283" i="4" s="1"/>
  <c r="V283" i="4"/>
  <c r="AC283" i="4" s="1"/>
  <c r="R283" i="4" s="1"/>
  <c r="U283" i="4"/>
  <c r="AB283" i="4" s="1"/>
  <c r="Q283" i="4" s="1"/>
  <c r="L283" i="4"/>
  <c r="M283" i="4" s="1"/>
  <c r="AH283" i="4" s="1"/>
  <c r="AI283" i="4" s="1"/>
  <c r="W283" i="4"/>
  <c r="AD283" i="4" s="1"/>
  <c r="Y283" i="4" l="1"/>
  <c r="AF283" i="4" s="1"/>
  <c r="S283" i="4"/>
  <c r="Z283" i="4" s="1"/>
  <c r="AG283" i="4" l="1"/>
  <c r="E284" i="4" s="1"/>
  <c r="O283" i="4"/>
  <c r="F284" i="4"/>
  <c r="G284" i="4" l="1"/>
  <c r="L284" i="4"/>
  <c r="M284" i="4" s="1"/>
  <c r="AH284" i="4" s="1"/>
  <c r="U284" i="4"/>
  <c r="AB284" i="4" s="1"/>
  <c r="Q284" i="4" s="1"/>
  <c r="V284" i="4"/>
  <c r="AC284" i="4" s="1"/>
  <c r="R284" i="4" s="1"/>
  <c r="W284" i="4"/>
  <c r="AD284" i="4" s="1"/>
  <c r="X284" i="4"/>
  <c r="AE284" i="4" s="1"/>
  <c r="Y284" i="4" l="1"/>
  <c r="AF284" i="4" s="1"/>
  <c r="T284" i="4"/>
  <c r="AA284" i="4" s="1"/>
  <c r="P284" i="4" s="1"/>
  <c r="AI284" i="4"/>
  <c r="S284" i="4" l="1"/>
  <c r="Z284" i="4" s="1"/>
  <c r="AG284" i="4"/>
  <c r="O284" i="4"/>
  <c r="E285" i="4"/>
  <c r="F285" i="4" l="1"/>
  <c r="G285" i="4" l="1"/>
  <c r="T285" i="4" l="1"/>
  <c r="AA285" i="4" s="1"/>
  <c r="P285" i="4" s="1"/>
  <c r="V285" i="4"/>
  <c r="AC285" i="4" s="1"/>
  <c r="R285" i="4" s="1"/>
  <c r="W285" i="4"/>
  <c r="AD285" i="4" s="1"/>
  <c r="X285" i="4"/>
  <c r="AE285" i="4" s="1"/>
  <c r="L285" i="4"/>
  <c r="Y285" i="4" s="1"/>
  <c r="AF285" i="4" s="1"/>
  <c r="U285" i="4"/>
  <c r="AB285" i="4" s="1"/>
  <c r="Q285" i="4" s="1"/>
  <c r="M285" i="4" l="1"/>
  <c r="AH285" i="4" s="1"/>
  <c r="AI285" i="4" s="1"/>
  <c r="S285" i="4"/>
  <c r="Z285" i="4" s="1"/>
  <c r="AG285" i="4" l="1"/>
  <c r="E286" i="4" s="1"/>
  <c r="F286" i="4" s="1"/>
  <c r="O285" i="4"/>
  <c r="G286" i="4" l="1"/>
  <c r="U286" i="4"/>
  <c r="AB286" i="4" s="1"/>
  <c r="Q286" i="4" s="1"/>
  <c r="V286" i="4"/>
  <c r="AC286" i="4" s="1"/>
  <c r="R286" i="4" s="1"/>
  <c r="L286" i="4"/>
  <c r="M286" i="4" s="1"/>
  <c r="AH286" i="4" s="1"/>
  <c r="T286" i="4" l="1"/>
  <c r="AA286" i="4" s="1"/>
  <c r="P286" i="4" s="1"/>
  <c r="Y286" i="4"/>
  <c r="AF286" i="4" s="1"/>
  <c r="W286" i="4"/>
  <c r="AD286" i="4" s="1"/>
  <c r="X286" i="4"/>
  <c r="AE286" i="4" s="1"/>
  <c r="AI286" i="4" l="1"/>
  <c r="S286" i="4"/>
  <c r="Z286" i="4" s="1"/>
  <c r="AG286" i="4" l="1"/>
  <c r="E287" i="4" s="1"/>
  <c r="F287" i="4" s="1"/>
  <c r="O286" i="4"/>
  <c r="G287" i="4" l="1"/>
  <c r="W287" i="4"/>
  <c r="AD287" i="4" s="1"/>
  <c r="V287" i="4"/>
  <c r="AC287" i="4" s="1"/>
  <c r="R287" i="4" s="1"/>
  <c r="T287" i="4" l="1"/>
  <c r="AA287" i="4" s="1"/>
  <c r="P287" i="4" s="1"/>
  <c r="S287" i="4"/>
  <c r="Z287" i="4" s="1"/>
  <c r="O287" i="4" s="1"/>
  <c r="X287" i="4"/>
  <c r="AE287" i="4" s="1"/>
  <c r="U287" i="4"/>
  <c r="AB287" i="4" s="1"/>
  <c r="Q287" i="4" s="1"/>
  <c r="L287" i="4"/>
  <c r="Y287" i="4" s="1"/>
  <c r="AF287" i="4" s="1"/>
  <c r="M287" i="4" l="1"/>
  <c r="AH287" i="4" s="1"/>
  <c r="AI287" i="4" s="1"/>
  <c r="AG287" i="4"/>
  <c r="E288" i="4" s="1"/>
  <c r="F288" i="4" l="1"/>
  <c r="G288" i="4" l="1"/>
  <c r="U288" i="4" s="1"/>
  <c r="AB288" i="4" s="1"/>
  <c r="Q288" i="4" s="1"/>
  <c r="T288" i="4" l="1"/>
  <c r="AA288" i="4" s="1"/>
  <c r="P288" i="4" s="1"/>
  <c r="V288" i="4"/>
  <c r="AC288" i="4" s="1"/>
  <c r="R288" i="4" s="1"/>
  <c r="X288" i="4"/>
  <c r="AE288" i="4" s="1"/>
  <c r="W288" i="4"/>
  <c r="AD288" i="4" s="1"/>
  <c r="L288" i="4"/>
  <c r="Y288" i="4" s="1"/>
  <c r="AF288" i="4" s="1"/>
  <c r="M288" i="4" l="1"/>
  <c r="AH288" i="4" s="1"/>
  <c r="AI288" i="4" s="1"/>
  <c r="S288" i="4"/>
  <c r="Z288" i="4" s="1"/>
  <c r="AG288" i="4" l="1"/>
  <c r="O288" i="4"/>
  <c r="E289" i="4"/>
  <c r="F289" i="4" l="1"/>
  <c r="G289" i="4" l="1"/>
  <c r="L289" i="4"/>
  <c r="U289" i="4"/>
  <c r="AB289" i="4" s="1"/>
  <c r="Q289" i="4" s="1"/>
  <c r="M289" i="4"/>
  <c r="AH289" i="4" s="1"/>
  <c r="V289" i="4"/>
  <c r="AC289" i="4" s="1"/>
  <c r="R289" i="4" s="1"/>
  <c r="W289" i="4"/>
  <c r="AD289" i="4" s="1"/>
  <c r="X289" i="4"/>
  <c r="AE289" i="4" s="1"/>
  <c r="Y289" i="4"/>
  <c r="AF289" i="4" s="1"/>
  <c r="T289" i="4" l="1"/>
  <c r="AA289" i="4" s="1"/>
  <c r="P289" i="4" s="1"/>
  <c r="AI289" i="4"/>
  <c r="S289" i="4" l="1"/>
  <c r="Z289" i="4" s="1"/>
  <c r="AG289" i="4" l="1"/>
  <c r="E290" i="4" s="1"/>
  <c r="O289" i="4"/>
  <c r="F290" i="4"/>
  <c r="G290" i="4" l="1"/>
  <c r="U290" i="4"/>
  <c r="AB290" i="4" s="1"/>
  <c r="Q290" i="4" s="1"/>
  <c r="V290" i="4"/>
  <c r="AC290" i="4" s="1"/>
  <c r="R290" i="4" s="1"/>
  <c r="L290" i="4"/>
  <c r="Y290" i="4" s="1"/>
  <c r="AF290" i="4" s="1"/>
  <c r="W290" i="4"/>
  <c r="AD290" i="4" s="1"/>
  <c r="X290" i="4"/>
  <c r="AE290" i="4" s="1"/>
  <c r="M290" i="4" l="1"/>
  <c r="AH290" i="4" s="1"/>
  <c r="T290" i="4"/>
  <c r="AA290" i="4" s="1"/>
  <c r="P290" i="4" s="1"/>
  <c r="S290" i="4"/>
  <c r="Z290" i="4" s="1"/>
  <c r="AI290" i="4" l="1"/>
  <c r="AG290" i="4"/>
  <c r="E291" i="4" s="1"/>
  <c r="F291" i="4" s="1"/>
  <c r="O290" i="4"/>
  <c r="G291" i="4" l="1"/>
  <c r="U291" i="4"/>
  <c r="AB291" i="4" s="1"/>
  <c r="Q291" i="4" s="1"/>
  <c r="T291" i="4" l="1"/>
  <c r="AA291" i="4" s="1"/>
  <c r="P291" i="4" s="1"/>
  <c r="L291" i="4"/>
  <c r="M291" i="4" s="1"/>
  <c r="AH291" i="4" s="1"/>
  <c r="AI291" i="4" s="1"/>
  <c r="X291" i="4"/>
  <c r="AE291" i="4" s="1"/>
  <c r="W291" i="4"/>
  <c r="AD291" i="4" s="1"/>
  <c r="V291" i="4"/>
  <c r="AC291" i="4" s="1"/>
  <c r="R291" i="4" s="1"/>
  <c r="Y291" i="4" l="1"/>
  <c r="AF291" i="4" s="1"/>
  <c r="S291" i="4"/>
  <c r="Z291" i="4" s="1"/>
  <c r="AG291" i="4" l="1"/>
  <c r="E292" i="4" s="1"/>
  <c r="O291" i="4"/>
  <c r="F292" i="4"/>
  <c r="G292" i="4" l="1"/>
  <c r="V292" i="4"/>
  <c r="AC292" i="4" s="1"/>
  <c r="R292" i="4" s="1"/>
  <c r="X292" i="4"/>
  <c r="AE292" i="4" s="1"/>
  <c r="W292" i="4"/>
  <c r="AD292" i="4" s="1"/>
  <c r="L292" i="4"/>
  <c r="M292" i="4" s="1"/>
  <c r="AH292" i="4" s="1"/>
  <c r="U292" i="4"/>
  <c r="AB292" i="4" s="1"/>
  <c r="Q292" i="4" s="1"/>
  <c r="Y292" i="4" l="1"/>
  <c r="AF292" i="4" s="1"/>
  <c r="T292" i="4"/>
  <c r="AA292" i="4" s="1"/>
  <c r="P292" i="4" s="1"/>
  <c r="AI292" i="4" l="1"/>
  <c r="S292" i="4"/>
  <c r="Z292" i="4" s="1"/>
  <c r="AG292" i="4" l="1"/>
  <c r="E293" i="4" s="1"/>
  <c r="O292" i="4"/>
  <c r="F293" i="4"/>
  <c r="G293" i="4" l="1"/>
  <c r="T293" i="4" l="1"/>
  <c r="AA293" i="4" s="1"/>
  <c r="P293" i="4" s="1"/>
  <c r="V293" i="4"/>
  <c r="AC293" i="4" s="1"/>
  <c r="R293" i="4" s="1"/>
  <c r="X293" i="4"/>
  <c r="AE293" i="4" s="1"/>
  <c r="U293" i="4"/>
  <c r="AB293" i="4" s="1"/>
  <c r="Q293" i="4" s="1"/>
  <c r="L293" i="4"/>
  <c r="Y293" i="4" s="1"/>
  <c r="AF293" i="4" s="1"/>
  <c r="W293" i="4"/>
  <c r="AD293" i="4" s="1"/>
  <c r="M293" i="4" l="1"/>
  <c r="AH293" i="4" s="1"/>
  <c r="AI293" i="4" s="1"/>
  <c r="S293" i="4"/>
  <c r="Z293" i="4" s="1"/>
  <c r="AG293" i="4" l="1"/>
  <c r="E294" i="4" s="1"/>
  <c r="O293" i="4"/>
  <c r="F294" i="4" l="1"/>
  <c r="G294" i="4" l="1"/>
  <c r="W294" i="4" s="1"/>
  <c r="AD294" i="4" s="1"/>
  <c r="L294" i="4"/>
  <c r="M294" i="4" s="1"/>
  <c r="AH294" i="4" s="1"/>
  <c r="U294" i="4" l="1"/>
  <c r="AB294" i="4" s="1"/>
  <c r="Q294" i="4" s="1"/>
  <c r="T294" i="4"/>
  <c r="AA294" i="4" s="1"/>
  <c r="P294" i="4" s="1"/>
  <c r="Y294" i="4"/>
  <c r="AF294" i="4" s="1"/>
  <c r="V294" i="4"/>
  <c r="AC294" i="4" s="1"/>
  <c r="R294" i="4" s="1"/>
  <c r="X294" i="4"/>
  <c r="AE294" i="4" s="1"/>
  <c r="AI294" i="4" l="1"/>
  <c r="S294" i="4"/>
  <c r="Z294" i="4" s="1"/>
  <c r="AG294" i="4" l="1"/>
  <c r="E295" i="4" s="1"/>
  <c r="O294" i="4"/>
  <c r="F295" i="4"/>
  <c r="G295" i="4" l="1"/>
  <c r="X295" i="4" s="1"/>
  <c r="AE295" i="4" s="1"/>
  <c r="W295" i="4"/>
  <c r="AD295" i="4" s="1"/>
  <c r="U295" i="4"/>
  <c r="AB295" i="4" s="1"/>
  <c r="Q295" i="4" s="1"/>
  <c r="V295" i="4"/>
  <c r="AC295" i="4" s="1"/>
  <c r="R295" i="4" s="1"/>
  <c r="L295" i="4"/>
  <c r="M295" i="4" s="1"/>
  <c r="AH295" i="4" s="1"/>
  <c r="Y295" i="4" l="1"/>
  <c r="AF295" i="4" s="1"/>
  <c r="T295" i="4"/>
  <c r="AA295" i="4" s="1"/>
  <c r="P295" i="4" s="1"/>
  <c r="AI295" i="4" l="1"/>
  <c r="S295" i="4"/>
  <c r="Z295" i="4" s="1"/>
  <c r="AG295" i="4"/>
  <c r="O295" i="4"/>
  <c r="E296" i="4"/>
  <c r="F296" i="4" l="1"/>
  <c r="G296" i="4" l="1"/>
  <c r="U296" i="4" s="1"/>
  <c r="AB296" i="4" s="1"/>
  <c r="Q296" i="4" s="1"/>
  <c r="V296" i="4"/>
  <c r="AC296" i="4" s="1"/>
  <c r="R296" i="4" s="1"/>
  <c r="X296" i="4"/>
  <c r="AE296" i="4" s="1"/>
  <c r="L296" i="4"/>
  <c r="Y296" i="4" s="1"/>
  <c r="AF296" i="4" s="1"/>
  <c r="W296" i="4"/>
  <c r="AD296" i="4" s="1"/>
  <c r="M296" i="4" l="1"/>
  <c r="AH296" i="4" s="1"/>
  <c r="T296" i="4"/>
  <c r="AA296" i="4" s="1"/>
  <c r="P296" i="4" s="1"/>
  <c r="AI296" i="4"/>
  <c r="S296" i="4" l="1"/>
  <c r="Z296" i="4" s="1"/>
  <c r="AG296" i="4" l="1"/>
  <c r="E297" i="4" s="1"/>
  <c r="F297" i="4" s="1"/>
  <c r="O296" i="4"/>
  <c r="G297" i="4" l="1"/>
  <c r="U297" i="4" s="1"/>
  <c r="AB297" i="4" s="1"/>
  <c r="Q297" i="4" s="1"/>
  <c r="L297" i="4"/>
  <c r="V297" i="4" l="1"/>
  <c r="AC297" i="4" s="1"/>
  <c r="R297" i="4" s="1"/>
  <c r="T297" i="4"/>
  <c r="AA297" i="4" s="1"/>
  <c r="P297" i="4" s="1"/>
  <c r="X297" i="4"/>
  <c r="AE297" i="4" s="1"/>
  <c r="W297" i="4"/>
  <c r="AD297" i="4" s="1"/>
  <c r="Y297" i="4"/>
  <c r="AF297" i="4" s="1"/>
  <c r="M297" i="4"/>
  <c r="AH297" i="4" s="1"/>
  <c r="AI297" i="4" s="1"/>
  <c r="S297" i="4" l="1"/>
  <c r="Z297" i="4" s="1"/>
  <c r="AG297" i="4" l="1"/>
  <c r="E298" i="4" s="1"/>
  <c r="O297" i="4"/>
  <c r="F298" i="4"/>
  <c r="G298" i="4" l="1"/>
  <c r="L298" i="4"/>
  <c r="V298" i="4"/>
  <c r="AC298" i="4" s="1"/>
  <c r="R298" i="4" s="1"/>
  <c r="U298" i="4"/>
  <c r="AB298" i="4" s="1"/>
  <c r="Q298" i="4" s="1"/>
  <c r="Y298" i="4"/>
  <c r="AF298" i="4" s="1"/>
  <c r="W298" i="4"/>
  <c r="AD298" i="4" s="1"/>
  <c r="X298" i="4"/>
  <c r="AE298" i="4" s="1"/>
  <c r="T298" i="4" l="1"/>
  <c r="AA298" i="4" s="1"/>
  <c r="P298" i="4" s="1"/>
  <c r="M298" i="4"/>
  <c r="AH298" i="4" s="1"/>
  <c r="AI298" i="4" s="1"/>
  <c r="S298" i="4" l="1"/>
  <c r="Z298" i="4" s="1"/>
  <c r="AG298" i="4" l="1"/>
  <c r="E299" i="4" s="1"/>
  <c r="O298" i="4"/>
  <c r="F299" i="4"/>
  <c r="G299" i="4" l="1"/>
  <c r="L299" i="4"/>
  <c r="M299" i="4" s="1"/>
  <c r="AH299" i="4" s="1"/>
  <c r="U299" i="4"/>
  <c r="AB299" i="4" s="1"/>
  <c r="Q299" i="4" s="1"/>
  <c r="X299" i="4"/>
  <c r="AE299" i="4" s="1"/>
  <c r="W299" i="4"/>
  <c r="AD299" i="4" s="1"/>
  <c r="V299" i="4"/>
  <c r="AC299" i="4" s="1"/>
  <c r="R299" i="4" s="1"/>
  <c r="Y299" i="4" l="1"/>
  <c r="AF299" i="4" s="1"/>
  <c r="T299" i="4"/>
  <c r="AA299" i="4" s="1"/>
  <c r="P299" i="4" s="1"/>
  <c r="AI299" i="4" l="1"/>
  <c r="S299" i="4"/>
  <c r="Z299" i="4" s="1"/>
  <c r="AG299" i="4"/>
  <c r="E300" i="4" s="1"/>
  <c r="F300" i="4" s="1"/>
  <c r="O299" i="4"/>
  <c r="G300" i="4" l="1"/>
  <c r="V300" i="4"/>
  <c r="AC300" i="4" s="1"/>
  <c r="R300" i="4" s="1"/>
  <c r="W300" i="4"/>
  <c r="AD300" i="4" s="1"/>
  <c r="T300" i="4" l="1"/>
  <c r="AA300" i="4" s="1"/>
  <c r="P300" i="4" s="1"/>
  <c r="X300" i="4"/>
  <c r="AE300" i="4" s="1"/>
  <c r="L300" i="4"/>
  <c r="Y300" i="4" s="1"/>
  <c r="AF300" i="4" s="1"/>
  <c r="U300" i="4"/>
  <c r="AB300" i="4" s="1"/>
  <c r="Q300" i="4" s="1"/>
  <c r="M300" i="4" l="1"/>
  <c r="AH300" i="4" s="1"/>
  <c r="AI300" i="4" s="1"/>
  <c r="S300" i="4"/>
  <c r="Z300" i="4" s="1"/>
  <c r="AG300" i="4" l="1"/>
  <c r="O300" i="4"/>
  <c r="E301" i="4"/>
  <c r="F301" i="4" l="1"/>
  <c r="G301" i="4" l="1"/>
  <c r="L301" i="4"/>
  <c r="X301" i="4"/>
  <c r="AE301" i="4" s="1"/>
  <c r="V301" i="4"/>
  <c r="AC301" i="4" s="1"/>
  <c r="R301" i="4" s="1"/>
  <c r="Y301" i="4"/>
  <c r="AF301" i="4" s="1"/>
  <c r="U301" i="4"/>
  <c r="AB301" i="4" s="1"/>
  <c r="Q301" i="4" s="1"/>
  <c r="M301" i="4"/>
  <c r="AH301" i="4" s="1"/>
  <c r="W301" i="4"/>
  <c r="AD301" i="4" s="1"/>
  <c r="T301" i="4" l="1"/>
  <c r="AA301" i="4" s="1"/>
  <c r="P301" i="4" s="1"/>
  <c r="AI301" i="4"/>
  <c r="S301" i="4" l="1"/>
  <c r="Z301" i="4" s="1"/>
  <c r="AG301" i="4" l="1"/>
  <c r="E302" i="4" s="1"/>
  <c r="O301" i="4"/>
  <c r="F302" i="4"/>
  <c r="G302" i="4" l="1"/>
  <c r="L302" i="4"/>
  <c r="X302" i="4"/>
  <c r="AE302" i="4" s="1"/>
  <c r="T302" i="4" l="1"/>
  <c r="AA302" i="4" s="1"/>
  <c r="P302" i="4" s="1"/>
  <c r="S302" i="4"/>
  <c r="Z302" i="4" s="1"/>
  <c r="O302" i="4" s="1"/>
  <c r="U302" i="4"/>
  <c r="AB302" i="4" s="1"/>
  <c r="Q302" i="4" s="1"/>
  <c r="Y302" i="4"/>
  <c r="AF302" i="4" s="1"/>
  <c r="M302" i="4"/>
  <c r="AH302" i="4" s="1"/>
  <c r="AI302" i="4" s="1"/>
  <c r="W302" i="4"/>
  <c r="AD302" i="4" s="1"/>
  <c r="V302" i="4"/>
  <c r="AC302" i="4" s="1"/>
  <c r="R302" i="4" s="1"/>
  <c r="AG302" i="4" l="1"/>
  <c r="E303" i="4" s="1"/>
  <c r="F303" i="4" l="1"/>
  <c r="G303" i="4" l="1"/>
  <c r="W303" i="4"/>
  <c r="AD303" i="4" s="1"/>
  <c r="X303" i="4"/>
  <c r="AE303" i="4" s="1"/>
  <c r="T303" i="4" l="1"/>
  <c r="AA303" i="4" s="1"/>
  <c r="P303" i="4" s="1"/>
  <c r="V303" i="4"/>
  <c r="AC303" i="4" s="1"/>
  <c r="R303" i="4" s="1"/>
  <c r="L303" i="4"/>
  <c r="U303" i="4"/>
  <c r="AB303" i="4" s="1"/>
  <c r="Q303" i="4" s="1"/>
  <c r="Y303" i="4" l="1"/>
  <c r="AF303" i="4" s="1"/>
  <c r="M303" i="4"/>
  <c r="AH303" i="4" s="1"/>
  <c r="AI303" i="4" s="1"/>
  <c r="S303" i="4"/>
  <c r="Z303" i="4" s="1"/>
  <c r="AG303" i="4" l="1"/>
  <c r="O303" i="4"/>
  <c r="E304" i="4"/>
  <c r="F304" i="4" l="1"/>
  <c r="G304" i="4" l="1"/>
  <c r="L304" i="4"/>
  <c r="Y304" i="4" s="1"/>
  <c r="AF304" i="4" s="1"/>
  <c r="V304" i="4"/>
  <c r="AC304" i="4" s="1"/>
  <c r="R304" i="4" s="1"/>
  <c r="U304" i="4"/>
  <c r="AB304" i="4" s="1"/>
  <c r="Q304" i="4" s="1"/>
  <c r="X304" i="4"/>
  <c r="AE304" i="4" s="1"/>
  <c r="W304" i="4"/>
  <c r="AD304" i="4" s="1"/>
  <c r="M304" i="4" l="1"/>
  <c r="AH304" i="4" s="1"/>
  <c r="T304" i="4"/>
  <c r="AA304" i="4" s="1"/>
  <c r="P304" i="4" s="1"/>
  <c r="AI304" i="4" l="1"/>
  <c r="S304" i="4"/>
  <c r="Z304" i="4" s="1"/>
  <c r="AG304" i="4" l="1"/>
  <c r="E305" i="4" s="1"/>
  <c r="O304" i="4"/>
  <c r="F305" i="4"/>
  <c r="G305" i="4" l="1"/>
  <c r="T305" i="4" l="1"/>
  <c r="AA305" i="4" s="1"/>
  <c r="P305" i="4" s="1"/>
  <c r="S305" i="4"/>
  <c r="Z305" i="4" s="1"/>
  <c r="O305" i="4" s="1"/>
  <c r="L305" i="4"/>
  <c r="U305" i="4"/>
  <c r="AB305" i="4" s="1"/>
  <c r="Q305" i="4" s="1"/>
  <c r="Y305" i="4"/>
  <c r="AF305" i="4" s="1"/>
  <c r="W305" i="4"/>
  <c r="AD305" i="4" s="1"/>
  <c r="X305" i="4"/>
  <c r="AE305" i="4" s="1"/>
  <c r="V305" i="4"/>
  <c r="AC305" i="4" s="1"/>
  <c r="R305" i="4" s="1"/>
  <c r="M305" i="4"/>
  <c r="AH305" i="4" s="1"/>
  <c r="AI305" i="4" s="1"/>
  <c r="AG305" i="4" l="1"/>
  <c r="E306" i="4" s="1"/>
  <c r="F306" i="4" l="1"/>
  <c r="G306" i="4" l="1"/>
  <c r="L306" i="4"/>
  <c r="Y306" i="4" s="1"/>
  <c r="AF306" i="4" s="1"/>
  <c r="M306" i="4"/>
  <c r="AH306" i="4" s="1"/>
  <c r="X306" i="4"/>
  <c r="AE306" i="4" s="1"/>
  <c r="T306" i="4" l="1"/>
  <c r="AA306" i="4" s="1"/>
  <c r="P306" i="4" s="1"/>
  <c r="AI306" i="4"/>
  <c r="W306" i="4"/>
  <c r="AD306" i="4" s="1"/>
  <c r="U306" i="4"/>
  <c r="AB306" i="4" s="1"/>
  <c r="Q306" i="4" s="1"/>
  <c r="V306" i="4"/>
  <c r="AC306" i="4" s="1"/>
  <c r="R306" i="4" s="1"/>
  <c r="S306" i="4" l="1"/>
  <c r="Z306" i="4" s="1"/>
  <c r="AG306" i="4" l="1"/>
  <c r="E307" i="4" s="1"/>
  <c r="O306" i="4"/>
  <c r="F307" i="4"/>
  <c r="G307" i="4" l="1"/>
  <c r="V307" i="4"/>
  <c r="AC307" i="4" s="1"/>
  <c r="R307" i="4" s="1"/>
  <c r="U307" i="4"/>
  <c r="AB307" i="4" s="1"/>
  <c r="Q307" i="4" s="1"/>
  <c r="L307" i="4"/>
  <c r="Y307" i="4" s="1"/>
  <c r="AF307" i="4" s="1"/>
  <c r="W307" i="4"/>
  <c r="AD307" i="4" s="1"/>
  <c r="X307" i="4"/>
  <c r="AE307" i="4" s="1"/>
  <c r="M307" i="4" l="1"/>
  <c r="AH307" i="4" s="1"/>
  <c r="T307" i="4"/>
  <c r="AA307" i="4" s="1"/>
  <c r="P307" i="4" s="1"/>
  <c r="AI307" i="4"/>
  <c r="S307" i="4" l="1"/>
  <c r="Z307" i="4" s="1"/>
  <c r="AG307" i="4" l="1"/>
  <c r="E308" i="4" s="1"/>
  <c r="O307" i="4"/>
  <c r="F308" i="4"/>
  <c r="G308" i="4" l="1"/>
  <c r="X308" i="4"/>
  <c r="AE308" i="4" s="1"/>
  <c r="T308" i="4" l="1"/>
  <c r="AA308" i="4" s="1"/>
  <c r="P308" i="4" s="1"/>
  <c r="S308" i="4"/>
  <c r="Z308" i="4" s="1"/>
  <c r="O308" i="4" s="1"/>
  <c r="L308" i="4"/>
  <c r="M308" i="4" s="1"/>
  <c r="AH308" i="4" s="1"/>
  <c r="AI308" i="4" s="1"/>
  <c r="V308" i="4"/>
  <c r="AC308" i="4" s="1"/>
  <c r="R308" i="4" s="1"/>
  <c r="W308" i="4"/>
  <c r="AD308" i="4" s="1"/>
  <c r="U308" i="4"/>
  <c r="AB308" i="4" s="1"/>
  <c r="Q308" i="4" s="1"/>
  <c r="Y308" i="4" l="1"/>
  <c r="AF308" i="4" s="1"/>
  <c r="AG308" i="4" s="1"/>
  <c r="E309" i="4" s="1"/>
  <c r="F309" i="4" l="1"/>
  <c r="G309" i="4" l="1"/>
  <c r="L309" i="4"/>
  <c r="Y309" i="4" s="1"/>
  <c r="AF309" i="4" s="1"/>
  <c r="U309" i="4"/>
  <c r="AB309" i="4" s="1"/>
  <c r="Q309" i="4" s="1"/>
  <c r="M309" i="4"/>
  <c r="AH309" i="4" s="1"/>
  <c r="T309" i="4" l="1"/>
  <c r="AA309" i="4" s="1"/>
  <c r="P309" i="4" s="1"/>
  <c r="AI309" i="4"/>
  <c r="X309" i="4"/>
  <c r="AE309" i="4" s="1"/>
  <c r="W309" i="4"/>
  <c r="AD309" i="4" s="1"/>
  <c r="V309" i="4"/>
  <c r="AC309" i="4" s="1"/>
  <c r="R309" i="4" s="1"/>
  <c r="S309" i="4" l="1"/>
  <c r="Z309" i="4" s="1"/>
  <c r="AG309" i="4" l="1"/>
  <c r="E310" i="4" s="1"/>
  <c r="O309" i="4"/>
  <c r="F310" i="4"/>
  <c r="G310" i="4" l="1"/>
  <c r="W310" i="4"/>
  <c r="AD310" i="4" s="1"/>
  <c r="X310" i="4"/>
  <c r="AE310" i="4" s="1"/>
  <c r="V310" i="4"/>
  <c r="AC310" i="4" s="1"/>
  <c r="R310" i="4" s="1"/>
  <c r="L310" i="4"/>
  <c r="Y310" i="4" s="1"/>
  <c r="AF310" i="4" s="1"/>
  <c r="U310" i="4"/>
  <c r="AB310" i="4" s="1"/>
  <c r="Q310" i="4" s="1"/>
  <c r="M310" i="4" l="1"/>
  <c r="AH310" i="4" s="1"/>
  <c r="T310" i="4"/>
  <c r="AA310" i="4" s="1"/>
  <c r="P310" i="4" s="1"/>
  <c r="AI310" i="4"/>
  <c r="S310" i="4" l="1"/>
  <c r="Z310" i="4" s="1"/>
  <c r="AG310" i="4" l="1"/>
  <c r="E311" i="4" s="1"/>
  <c r="O310" i="4"/>
  <c r="F311" i="4"/>
  <c r="G311" i="4" l="1"/>
  <c r="L311" i="4"/>
  <c r="V311" i="4"/>
  <c r="AC311" i="4" s="1"/>
  <c r="R311" i="4" s="1"/>
  <c r="T311" i="4" l="1"/>
  <c r="AA311" i="4" s="1"/>
  <c r="P311" i="4" s="1"/>
  <c r="S311" i="4"/>
  <c r="Z311" i="4" s="1"/>
  <c r="O311" i="4" s="1"/>
  <c r="Y311" i="4"/>
  <c r="AF311" i="4" s="1"/>
  <c r="X311" i="4"/>
  <c r="AE311" i="4" s="1"/>
  <c r="W311" i="4"/>
  <c r="AD311" i="4" s="1"/>
  <c r="M311" i="4"/>
  <c r="AH311" i="4" s="1"/>
  <c r="AI311" i="4" s="1"/>
  <c r="U311" i="4"/>
  <c r="AB311" i="4" s="1"/>
  <c r="Q311" i="4" s="1"/>
  <c r="AG311" i="4" l="1"/>
  <c r="E312" i="4" s="1"/>
  <c r="F312" i="4" l="1"/>
  <c r="G312" i="4" l="1"/>
  <c r="U312" i="4"/>
  <c r="AB312" i="4" s="1"/>
  <c r="Q312" i="4" s="1"/>
  <c r="V312" i="4"/>
  <c r="AC312" i="4" s="1"/>
  <c r="R312" i="4" s="1"/>
  <c r="L312" i="4"/>
  <c r="M312" i="4" s="1"/>
  <c r="AH312" i="4" s="1"/>
  <c r="T312" i="4" l="1"/>
  <c r="AA312" i="4" s="1"/>
  <c r="P312" i="4" s="1"/>
  <c r="AI312" i="4"/>
  <c r="Y312" i="4"/>
  <c r="AF312" i="4" s="1"/>
  <c r="W312" i="4"/>
  <c r="AD312" i="4" s="1"/>
  <c r="X312" i="4"/>
  <c r="AE312" i="4" s="1"/>
  <c r="S312" i="4" l="1"/>
  <c r="Z312" i="4" s="1"/>
  <c r="AG312" i="4" l="1"/>
  <c r="E313" i="4" s="1"/>
  <c r="O312" i="4"/>
  <c r="F313" i="4"/>
  <c r="G313" i="4" l="1"/>
  <c r="W313" i="4"/>
  <c r="AD313" i="4" s="1"/>
  <c r="L313" i="4"/>
  <c r="M313" i="4" s="1"/>
  <c r="AH313" i="4" s="1"/>
  <c r="V313" i="4"/>
  <c r="AC313" i="4" s="1"/>
  <c r="R313" i="4" s="1"/>
  <c r="U313" i="4"/>
  <c r="AB313" i="4" s="1"/>
  <c r="Q313" i="4" s="1"/>
  <c r="Y313" i="4" l="1"/>
  <c r="AF313" i="4" s="1"/>
  <c r="T313" i="4"/>
  <c r="AA313" i="4" s="1"/>
  <c r="P313" i="4" s="1"/>
  <c r="X313" i="4"/>
  <c r="AE313" i="4" s="1"/>
  <c r="AI313" i="4" l="1"/>
  <c r="S313" i="4"/>
  <c r="Z313" i="4" s="1"/>
  <c r="AG313" i="4" l="1"/>
  <c r="E314" i="4" s="1"/>
  <c r="O313" i="4"/>
  <c r="F314" i="4"/>
  <c r="G314" i="4" l="1"/>
  <c r="W314" i="4"/>
  <c r="AD314" i="4" s="1"/>
  <c r="L314" i="4"/>
  <c r="M314" i="4" s="1"/>
  <c r="AH314" i="4" s="1"/>
  <c r="U314" i="4"/>
  <c r="AB314" i="4" s="1"/>
  <c r="Q314" i="4" s="1"/>
  <c r="Y314" i="4"/>
  <c r="AF314" i="4" s="1"/>
  <c r="X314" i="4"/>
  <c r="AE314" i="4" s="1"/>
  <c r="V314" i="4"/>
  <c r="AC314" i="4" s="1"/>
  <c r="R314" i="4" s="1"/>
  <c r="T314" i="4" l="1"/>
  <c r="AA314" i="4" s="1"/>
  <c r="P314" i="4" s="1"/>
  <c r="S314" i="4"/>
  <c r="Z314" i="4" s="1"/>
  <c r="AI314" i="4"/>
  <c r="AG314" i="4" l="1"/>
  <c r="E315" i="4" s="1"/>
  <c r="F315" i="4" s="1"/>
  <c r="O314" i="4"/>
  <c r="G315" i="4" l="1"/>
  <c r="U315" i="4"/>
  <c r="AB315" i="4" s="1"/>
  <c r="Q315" i="4" s="1"/>
  <c r="L315" i="4"/>
  <c r="T315" i="4" l="1"/>
  <c r="AA315" i="4" s="1"/>
  <c r="P315" i="4" s="1"/>
  <c r="M315" i="4"/>
  <c r="AH315" i="4" s="1"/>
  <c r="AI315" i="4" s="1"/>
  <c r="W315" i="4"/>
  <c r="AD315" i="4" s="1"/>
  <c r="X315" i="4"/>
  <c r="AE315" i="4" s="1"/>
  <c r="V315" i="4"/>
  <c r="AC315" i="4" s="1"/>
  <c r="R315" i="4" s="1"/>
  <c r="Y315" i="4"/>
  <c r="AF315" i="4" s="1"/>
  <c r="S315" i="4" l="1"/>
  <c r="Z315" i="4" s="1"/>
  <c r="AG315" i="4" l="1"/>
  <c r="E316" i="4" s="1"/>
  <c r="O315" i="4"/>
  <c r="F316" i="4"/>
  <c r="G316" i="4" l="1"/>
  <c r="X316" i="4"/>
  <c r="AE316" i="4" s="1"/>
  <c r="L316" i="4"/>
  <c r="Y316" i="4" s="1"/>
  <c r="AF316" i="4" s="1"/>
  <c r="U316" i="4"/>
  <c r="AB316" i="4" s="1"/>
  <c r="Q316" i="4" s="1"/>
  <c r="M316" i="4" l="1"/>
  <c r="AH316" i="4" s="1"/>
  <c r="T316" i="4"/>
  <c r="AA316" i="4" s="1"/>
  <c r="P316" i="4" s="1"/>
  <c r="AI316" i="4"/>
  <c r="W316" i="4"/>
  <c r="AD316" i="4" s="1"/>
  <c r="V316" i="4"/>
  <c r="AC316" i="4" s="1"/>
  <c r="R316" i="4" s="1"/>
  <c r="S316" i="4" l="1"/>
  <c r="Z316" i="4" s="1"/>
  <c r="AG316" i="4" l="1"/>
  <c r="E317" i="4" s="1"/>
  <c r="O316" i="4"/>
  <c r="F317" i="4"/>
  <c r="G317" i="4" l="1"/>
  <c r="V317" i="4"/>
  <c r="AC317" i="4" s="1"/>
  <c r="R317" i="4" s="1"/>
  <c r="U317" i="4"/>
  <c r="AB317" i="4" s="1"/>
  <c r="Q317" i="4" s="1"/>
  <c r="W317" i="4"/>
  <c r="AD317" i="4" s="1"/>
  <c r="X317" i="4"/>
  <c r="AE317" i="4" s="1"/>
  <c r="T317" i="4" l="1"/>
  <c r="AA317" i="4" s="1"/>
  <c r="P317" i="4" s="1"/>
  <c r="L317" i="4"/>
  <c r="M317" i="4" l="1"/>
  <c r="AH317" i="4" s="1"/>
  <c r="AI317" i="4" s="1"/>
  <c r="Y317" i="4"/>
  <c r="AF317" i="4" s="1"/>
  <c r="S317" i="4"/>
  <c r="Z317" i="4" s="1"/>
  <c r="AG317" i="4" l="1"/>
  <c r="O317" i="4"/>
  <c r="E318" i="4"/>
  <c r="F318" i="4" l="1"/>
  <c r="G318" i="4" l="1"/>
  <c r="X318" i="4"/>
  <c r="AE318" i="4" s="1"/>
  <c r="T318" i="4" l="1"/>
  <c r="AA318" i="4" s="1"/>
  <c r="P318" i="4" s="1"/>
  <c r="S318" i="4"/>
  <c r="Z318" i="4" s="1"/>
  <c r="O318" i="4" s="1"/>
  <c r="L318" i="4"/>
  <c r="Y318" i="4" s="1"/>
  <c r="AF318" i="4" s="1"/>
  <c r="W318" i="4"/>
  <c r="AD318" i="4" s="1"/>
  <c r="V318" i="4"/>
  <c r="AC318" i="4" s="1"/>
  <c r="R318" i="4" s="1"/>
  <c r="U318" i="4"/>
  <c r="AB318" i="4" s="1"/>
  <c r="Q318" i="4" s="1"/>
  <c r="M318" i="4" l="1"/>
  <c r="AH318" i="4" s="1"/>
  <c r="AI318" i="4" s="1"/>
  <c r="AG318" i="4"/>
  <c r="E319" i="4" s="1"/>
  <c r="F319" i="4" l="1"/>
  <c r="G319" i="4" l="1"/>
  <c r="T319" i="4" l="1"/>
  <c r="AA319" i="4" s="1"/>
  <c r="P319" i="4" s="1"/>
  <c r="S319" i="4"/>
  <c r="Z319" i="4" s="1"/>
  <c r="O319" i="4" s="1"/>
  <c r="L319" i="4"/>
  <c r="Y319" i="4" s="1"/>
  <c r="AF319" i="4" s="1"/>
  <c r="U319" i="4"/>
  <c r="AB319" i="4" s="1"/>
  <c r="Q319" i="4" s="1"/>
  <c r="W319" i="4"/>
  <c r="AD319" i="4" s="1"/>
  <c r="X319" i="4"/>
  <c r="AE319" i="4" s="1"/>
  <c r="V319" i="4"/>
  <c r="AC319" i="4" s="1"/>
  <c r="R319" i="4" s="1"/>
  <c r="M319" i="4"/>
  <c r="AH319" i="4" s="1"/>
  <c r="AI319" i="4" s="1"/>
  <c r="AG319" i="4" l="1"/>
  <c r="E320" i="4" s="1"/>
  <c r="F320" i="4" l="1"/>
  <c r="G320" i="4" l="1"/>
  <c r="W320" i="4"/>
  <c r="AD320" i="4" s="1"/>
  <c r="L320" i="4"/>
  <c r="M320" i="4" s="1"/>
  <c r="AH320" i="4" s="1"/>
  <c r="U320" i="4"/>
  <c r="AB320" i="4" s="1"/>
  <c r="Q320" i="4" s="1"/>
  <c r="Y320" i="4" l="1"/>
  <c r="AF320" i="4" s="1"/>
  <c r="T320" i="4"/>
  <c r="AA320" i="4" s="1"/>
  <c r="P320" i="4" s="1"/>
  <c r="V320" i="4"/>
  <c r="AC320" i="4" s="1"/>
  <c r="R320" i="4" s="1"/>
  <c r="X320" i="4"/>
  <c r="AE320" i="4" s="1"/>
  <c r="AI320" i="4" l="1"/>
  <c r="S320" i="4"/>
  <c r="Z320" i="4" s="1"/>
  <c r="AG320" i="4" l="1"/>
  <c r="E321" i="4" s="1"/>
  <c r="O320" i="4"/>
  <c r="F321" i="4"/>
  <c r="G321" i="4" l="1"/>
  <c r="U321" i="4"/>
  <c r="AB321" i="4" s="1"/>
  <c r="Q321" i="4" s="1"/>
  <c r="V321" i="4"/>
  <c r="AC321" i="4" s="1"/>
  <c r="R321" i="4" s="1"/>
  <c r="L321" i="4"/>
  <c r="Y321" i="4" s="1"/>
  <c r="AF321" i="4" s="1"/>
  <c r="M321" i="4" l="1"/>
  <c r="AH321" i="4" s="1"/>
  <c r="T321" i="4"/>
  <c r="AA321" i="4" s="1"/>
  <c r="P321" i="4" s="1"/>
  <c r="AI321" i="4"/>
  <c r="W321" i="4"/>
  <c r="AD321" i="4" s="1"/>
  <c r="X321" i="4"/>
  <c r="AE321" i="4" s="1"/>
  <c r="S321" i="4" l="1"/>
  <c r="Z321" i="4" s="1"/>
  <c r="AG321" i="4" l="1"/>
  <c r="E322" i="4" s="1"/>
  <c r="O321" i="4"/>
  <c r="F322" i="4"/>
  <c r="G322" i="4" l="1"/>
  <c r="V322" i="4"/>
  <c r="AC322" i="4" s="1"/>
  <c r="R322" i="4" s="1"/>
  <c r="X322" i="4"/>
  <c r="AE322" i="4" s="1"/>
  <c r="U322" i="4"/>
  <c r="AB322" i="4" s="1"/>
  <c r="Q322" i="4" s="1"/>
  <c r="W322" i="4"/>
  <c r="AD322" i="4" s="1"/>
  <c r="L322" i="4"/>
  <c r="M322" i="4" s="1"/>
  <c r="AH322" i="4" s="1"/>
  <c r="Y322" i="4" l="1"/>
  <c r="AF322" i="4" s="1"/>
  <c r="T322" i="4"/>
  <c r="AA322" i="4" s="1"/>
  <c r="P322" i="4" s="1"/>
  <c r="AI322" i="4" l="1"/>
  <c r="S322" i="4"/>
  <c r="Z322" i="4" s="1"/>
  <c r="AG322" i="4" l="1"/>
  <c r="E323" i="4" s="1"/>
  <c r="O322" i="4"/>
  <c r="F323" i="4"/>
  <c r="G323" i="4" l="1"/>
  <c r="W323" i="4"/>
  <c r="AD323" i="4" s="1"/>
  <c r="L323" i="4"/>
  <c r="X323" i="4"/>
  <c r="AE323" i="4" s="1"/>
  <c r="T323" i="4" l="1"/>
  <c r="AA323" i="4" s="1"/>
  <c r="P323" i="4" s="1"/>
  <c r="Y323" i="4"/>
  <c r="AF323" i="4" s="1"/>
  <c r="V323" i="4"/>
  <c r="AC323" i="4" s="1"/>
  <c r="R323" i="4" s="1"/>
  <c r="M323" i="4"/>
  <c r="AH323" i="4" s="1"/>
  <c r="AI323" i="4" s="1"/>
  <c r="U323" i="4"/>
  <c r="AB323" i="4" s="1"/>
  <c r="Q323" i="4" s="1"/>
  <c r="S323" i="4" l="1"/>
  <c r="Z323" i="4" s="1"/>
  <c r="AG323" i="4" l="1"/>
  <c r="E324" i="4" s="1"/>
  <c r="O323" i="4"/>
  <c r="F324" i="4"/>
  <c r="G324" i="4" l="1"/>
  <c r="U324" i="4"/>
  <c r="AB324" i="4" s="1"/>
  <c r="Q324" i="4" s="1"/>
  <c r="T324" i="4" l="1"/>
  <c r="AA324" i="4" s="1"/>
  <c r="P324" i="4" s="1"/>
  <c r="L324" i="4"/>
  <c r="V324" i="4"/>
  <c r="AC324" i="4" s="1"/>
  <c r="R324" i="4" s="1"/>
  <c r="M324" i="4"/>
  <c r="AH324" i="4" s="1"/>
  <c r="AI324" i="4" s="1"/>
  <c r="Y324" i="4"/>
  <c r="AF324" i="4" s="1"/>
  <c r="W324" i="4"/>
  <c r="AD324" i="4" s="1"/>
  <c r="X324" i="4"/>
  <c r="AE324" i="4" s="1"/>
  <c r="S324" i="4" l="1"/>
  <c r="Z324" i="4" s="1"/>
  <c r="AG324" i="4" l="1"/>
  <c r="E325" i="4" s="1"/>
  <c r="O324" i="4"/>
  <c r="F325" i="4"/>
  <c r="G325" i="4" l="1"/>
  <c r="L325" i="4"/>
  <c r="M325" i="4" s="1"/>
  <c r="AH325" i="4" s="1"/>
  <c r="U325" i="4"/>
  <c r="AB325" i="4" s="1"/>
  <c r="Q325" i="4" s="1"/>
  <c r="X325" i="4"/>
  <c r="AE325" i="4" s="1"/>
  <c r="V325" i="4"/>
  <c r="AC325" i="4" s="1"/>
  <c r="R325" i="4" s="1"/>
  <c r="W325" i="4"/>
  <c r="AD325" i="4" s="1"/>
  <c r="T325" i="4" l="1"/>
  <c r="AA325" i="4" s="1"/>
  <c r="P325" i="4" s="1"/>
  <c r="AI325" i="4"/>
  <c r="Y325" i="4"/>
  <c r="AF325" i="4" s="1"/>
  <c r="S325" i="4" l="1"/>
  <c r="Z325" i="4" s="1"/>
  <c r="AG325" i="4" l="1"/>
  <c r="E326" i="4" s="1"/>
  <c r="O325" i="4"/>
  <c r="F326" i="4"/>
  <c r="G326" i="4" l="1"/>
  <c r="V326" i="4"/>
  <c r="AC326" i="4" s="1"/>
  <c r="R326" i="4" s="1"/>
  <c r="L326" i="4"/>
  <c r="Y326" i="4" s="1"/>
  <c r="AF326" i="4" s="1"/>
  <c r="U326" i="4"/>
  <c r="AB326" i="4" s="1"/>
  <c r="Q326" i="4" s="1"/>
  <c r="W326" i="4"/>
  <c r="AD326" i="4" s="1"/>
  <c r="X326" i="4"/>
  <c r="AE326" i="4" s="1"/>
  <c r="M326" i="4" l="1"/>
  <c r="AH326" i="4" s="1"/>
  <c r="T326" i="4"/>
  <c r="AA326" i="4" s="1"/>
  <c r="P326" i="4" s="1"/>
  <c r="AI326" i="4"/>
  <c r="S326" i="4" l="1"/>
  <c r="Z326" i="4" s="1"/>
  <c r="AG326" i="4" l="1"/>
  <c r="E327" i="4" s="1"/>
  <c r="O326" i="4"/>
  <c r="F327" i="4"/>
  <c r="G327" i="4" l="1"/>
  <c r="X327" i="4" s="1"/>
  <c r="AE327" i="4" s="1"/>
  <c r="V327" i="4" l="1"/>
  <c r="AC327" i="4" s="1"/>
  <c r="R327" i="4" s="1"/>
  <c r="T327" i="4"/>
  <c r="AA327" i="4" s="1"/>
  <c r="P327" i="4" s="1"/>
  <c r="S327" i="4"/>
  <c r="Z327" i="4" s="1"/>
  <c r="O327" i="4" s="1"/>
  <c r="L327" i="4"/>
  <c r="M327" i="4" s="1"/>
  <c r="AH327" i="4" s="1"/>
  <c r="U327" i="4"/>
  <c r="AB327" i="4" s="1"/>
  <c r="Q327" i="4" s="1"/>
  <c r="W327" i="4"/>
  <c r="AD327" i="4" s="1"/>
  <c r="AI327" i="4" l="1"/>
  <c r="Y327" i="4"/>
  <c r="AF327" i="4" s="1"/>
  <c r="AG327" i="4" s="1"/>
  <c r="E328" i="4" s="1"/>
  <c r="F328" i="4" l="1"/>
  <c r="G328" i="4" l="1"/>
  <c r="U328" i="4"/>
  <c r="AB328" i="4" s="1"/>
  <c r="Q328" i="4" s="1"/>
  <c r="L328" i="4"/>
  <c r="Y328" i="4" s="1"/>
  <c r="AF328" i="4" s="1"/>
  <c r="M328" i="4" l="1"/>
  <c r="AH328" i="4" s="1"/>
  <c r="T328" i="4"/>
  <c r="AA328" i="4" s="1"/>
  <c r="P328" i="4" s="1"/>
  <c r="AI328" i="4"/>
  <c r="V328" i="4"/>
  <c r="AC328" i="4" s="1"/>
  <c r="R328" i="4" s="1"/>
  <c r="W328" i="4"/>
  <c r="AD328" i="4" s="1"/>
  <c r="X328" i="4"/>
  <c r="AE328" i="4" s="1"/>
  <c r="S328" i="4" l="1"/>
  <c r="Z328" i="4" s="1"/>
  <c r="AG328" i="4" l="1"/>
  <c r="E329" i="4" s="1"/>
  <c r="O328" i="4"/>
  <c r="F329" i="4"/>
  <c r="G329" i="4" l="1"/>
  <c r="W329" i="4" s="1"/>
  <c r="AD329" i="4" s="1"/>
  <c r="X329" i="4"/>
  <c r="AE329" i="4" s="1"/>
  <c r="V329" i="4"/>
  <c r="AC329" i="4" s="1"/>
  <c r="R329" i="4" s="1"/>
  <c r="L329" i="4"/>
  <c r="M329" i="4" l="1"/>
  <c r="AH329" i="4" s="1"/>
  <c r="U329" i="4"/>
  <c r="AB329" i="4" s="1"/>
  <c r="Q329" i="4" s="1"/>
  <c r="Y329" i="4"/>
  <c r="AF329" i="4" s="1"/>
  <c r="T329" i="4"/>
  <c r="AA329" i="4" s="1"/>
  <c r="P329" i="4" s="1"/>
  <c r="AI329" i="4" l="1"/>
  <c r="S329" i="4"/>
  <c r="Z329" i="4" s="1"/>
  <c r="AG329" i="4" l="1"/>
  <c r="E330" i="4" s="1"/>
  <c r="O329" i="4"/>
  <c r="F330" i="4"/>
  <c r="G330" i="4" l="1"/>
  <c r="U330" i="4" s="1"/>
  <c r="AB330" i="4" s="1"/>
  <c r="Q330" i="4" s="1"/>
  <c r="L330" i="4"/>
  <c r="W330" i="4"/>
  <c r="AD330" i="4" s="1"/>
  <c r="Y330" i="4" l="1"/>
  <c r="AF330" i="4" s="1"/>
  <c r="X330" i="4"/>
  <c r="AE330" i="4" s="1"/>
  <c r="M330" i="4"/>
  <c r="AH330" i="4" s="1"/>
  <c r="V330" i="4"/>
  <c r="AC330" i="4" s="1"/>
  <c r="R330" i="4" s="1"/>
  <c r="T330" i="4"/>
  <c r="AA330" i="4" s="1"/>
  <c r="P330" i="4" s="1"/>
  <c r="S330" i="4"/>
  <c r="Z330" i="4" s="1"/>
  <c r="AI330" i="4"/>
  <c r="AG330" i="4" l="1"/>
  <c r="E331" i="4" s="1"/>
  <c r="F331" i="4" s="1"/>
  <c r="O330" i="4"/>
  <c r="G331" i="4" l="1"/>
  <c r="W331" i="4"/>
  <c r="AD331" i="4" s="1"/>
  <c r="L331" i="4"/>
  <c r="T331" i="4" l="1"/>
  <c r="AA331" i="4" s="1"/>
  <c r="P331" i="4" s="1"/>
  <c r="M331" i="4"/>
  <c r="AH331" i="4" s="1"/>
  <c r="AI331" i="4" s="1"/>
  <c r="V331" i="4"/>
  <c r="AC331" i="4" s="1"/>
  <c r="R331" i="4" s="1"/>
  <c r="X331" i="4"/>
  <c r="AE331" i="4" s="1"/>
  <c r="U331" i="4"/>
  <c r="AB331" i="4" s="1"/>
  <c r="Q331" i="4" s="1"/>
  <c r="Y331" i="4"/>
  <c r="AF331" i="4" s="1"/>
  <c r="S331" i="4" l="1"/>
  <c r="Z331" i="4" s="1"/>
  <c r="AG331" i="4" l="1"/>
  <c r="E332" i="4" s="1"/>
  <c r="O331" i="4"/>
  <c r="F332" i="4"/>
  <c r="G332" i="4" l="1"/>
  <c r="V332" i="4"/>
  <c r="AC332" i="4" s="1"/>
  <c r="R332" i="4" s="1"/>
  <c r="X332" i="4"/>
  <c r="AE332" i="4" s="1"/>
  <c r="W332" i="4"/>
  <c r="AD332" i="4" s="1"/>
  <c r="U332" i="4"/>
  <c r="AB332" i="4" s="1"/>
  <c r="Q332" i="4" s="1"/>
  <c r="T332" i="4" l="1"/>
  <c r="AA332" i="4" s="1"/>
  <c r="P332" i="4" s="1"/>
  <c r="L332" i="4"/>
  <c r="M332" i="4" s="1"/>
  <c r="AH332" i="4" s="1"/>
  <c r="AI332" i="4" s="1"/>
  <c r="Y332" i="4" l="1"/>
  <c r="AF332" i="4" s="1"/>
  <c r="S332" i="4"/>
  <c r="Z332" i="4" s="1"/>
  <c r="AG332" i="4" l="1"/>
  <c r="E333" i="4" s="1"/>
  <c r="O332" i="4"/>
  <c r="F333" i="4"/>
  <c r="G333" i="4" l="1"/>
  <c r="U333" i="4" s="1"/>
  <c r="AB333" i="4" s="1"/>
  <c r="Q333" i="4" s="1"/>
  <c r="L333" i="4"/>
  <c r="X333" i="4" l="1"/>
  <c r="AE333" i="4" s="1"/>
  <c r="V333" i="4"/>
  <c r="AC333" i="4" s="1"/>
  <c r="R333" i="4" s="1"/>
  <c r="W333" i="4"/>
  <c r="AD333" i="4" s="1"/>
  <c r="Y333" i="4"/>
  <c r="AF333" i="4" s="1"/>
  <c r="M333" i="4"/>
  <c r="AH333" i="4" s="1"/>
  <c r="T333" i="4"/>
  <c r="AA333" i="4" s="1"/>
  <c r="P333" i="4" s="1"/>
  <c r="AI333" i="4"/>
  <c r="S333" i="4" l="1"/>
  <c r="Z333" i="4" s="1"/>
  <c r="AG333" i="4" l="1"/>
  <c r="E334" i="4" s="1"/>
  <c r="F334" i="4" s="1"/>
  <c r="O333" i="4"/>
  <c r="G334" i="4" l="1"/>
  <c r="V334" i="4"/>
  <c r="AC334" i="4" s="1"/>
  <c r="R334" i="4" s="1"/>
  <c r="T334" i="4" l="1"/>
  <c r="AA334" i="4" s="1"/>
  <c r="P334" i="4" s="1"/>
  <c r="S334" i="4"/>
  <c r="Z334" i="4" s="1"/>
  <c r="O334" i="4" s="1"/>
  <c r="X334" i="4"/>
  <c r="AE334" i="4" s="1"/>
  <c r="W334" i="4"/>
  <c r="AD334" i="4" s="1"/>
  <c r="U334" i="4"/>
  <c r="AB334" i="4" s="1"/>
  <c r="Q334" i="4" s="1"/>
  <c r="L334" i="4"/>
  <c r="M334" i="4" s="1"/>
  <c r="AH334" i="4" s="1"/>
  <c r="AI334" i="4" s="1"/>
  <c r="Y334" i="4"/>
  <c r="AF334" i="4" s="1"/>
  <c r="AG334" i="4" l="1"/>
  <c r="E335" i="4" s="1"/>
  <c r="F335" i="4" l="1"/>
  <c r="G335" i="4" l="1"/>
  <c r="T335" i="4" l="1"/>
  <c r="AA335" i="4" s="1"/>
  <c r="P335" i="4" s="1"/>
  <c r="L335" i="4"/>
  <c r="Y335" i="4" s="1"/>
  <c r="AF335" i="4" s="1"/>
  <c r="V335" i="4"/>
  <c r="AC335" i="4" s="1"/>
  <c r="R335" i="4" s="1"/>
  <c r="W335" i="4"/>
  <c r="AD335" i="4" s="1"/>
  <c r="X335" i="4"/>
  <c r="AE335" i="4" s="1"/>
  <c r="U335" i="4"/>
  <c r="AB335" i="4" s="1"/>
  <c r="Q335" i="4" s="1"/>
  <c r="M335" i="4" l="1"/>
  <c r="AH335" i="4" s="1"/>
  <c r="AI335" i="4" s="1"/>
  <c r="S335" i="4"/>
  <c r="Z335" i="4" s="1"/>
  <c r="AG335" i="4" l="1"/>
  <c r="O335" i="4"/>
  <c r="E336" i="4"/>
  <c r="F336" i="4" l="1"/>
  <c r="G336" i="4" l="1"/>
  <c r="L336" i="4"/>
  <c r="M336" i="4" s="1"/>
  <c r="AH336" i="4" s="1"/>
  <c r="U336" i="4"/>
  <c r="AB336" i="4" s="1"/>
  <c r="Q336" i="4" s="1"/>
  <c r="W336" i="4"/>
  <c r="AD336" i="4" s="1"/>
  <c r="X336" i="4"/>
  <c r="AE336" i="4" s="1"/>
  <c r="Y336" i="4" l="1"/>
  <c r="AF336" i="4" s="1"/>
  <c r="T336" i="4"/>
  <c r="AA336" i="4" s="1"/>
  <c r="P336" i="4" s="1"/>
  <c r="V336" i="4"/>
  <c r="AC336" i="4" s="1"/>
  <c r="R336" i="4" s="1"/>
  <c r="AI336" i="4" l="1"/>
  <c r="S336" i="4"/>
  <c r="Z336" i="4" s="1"/>
  <c r="AG336" i="4" l="1"/>
  <c r="E337" i="4" s="1"/>
  <c r="O336" i="4"/>
  <c r="F337" i="4"/>
  <c r="G337" i="4" l="1"/>
  <c r="W337" i="4"/>
  <c r="AD337" i="4" s="1"/>
  <c r="V337" i="4"/>
  <c r="AC337" i="4" s="1"/>
  <c r="R337" i="4" s="1"/>
  <c r="T337" i="4" l="1"/>
  <c r="AA337" i="4" s="1"/>
  <c r="P337" i="4" s="1"/>
  <c r="S337" i="4"/>
  <c r="Z337" i="4" s="1"/>
  <c r="O337" i="4" s="1"/>
  <c r="X337" i="4"/>
  <c r="AE337" i="4" s="1"/>
  <c r="U337" i="4"/>
  <c r="AB337" i="4" s="1"/>
  <c r="Q337" i="4" s="1"/>
  <c r="L337" i="4"/>
  <c r="M337" i="4" s="1"/>
  <c r="AH337" i="4" s="1"/>
  <c r="AI337" i="4" s="1"/>
  <c r="Y337" i="4" l="1"/>
  <c r="AF337" i="4" s="1"/>
  <c r="AG337" i="4" s="1"/>
  <c r="E338" i="4" s="1"/>
  <c r="F338" i="4" l="1"/>
  <c r="G338" i="4" l="1"/>
  <c r="T338" i="4" l="1"/>
  <c r="AA338" i="4" s="1"/>
  <c r="P338" i="4" s="1"/>
  <c r="V338" i="4"/>
  <c r="AC338" i="4" s="1"/>
  <c r="R338" i="4" s="1"/>
  <c r="X338" i="4"/>
  <c r="AE338" i="4" s="1"/>
  <c r="W338" i="4"/>
  <c r="AD338" i="4" s="1"/>
  <c r="U338" i="4"/>
  <c r="AB338" i="4" s="1"/>
  <c r="Q338" i="4" s="1"/>
  <c r="L338" i="4"/>
  <c r="M338" i="4" s="1"/>
  <c r="AH338" i="4" s="1"/>
  <c r="AI338" i="4" s="1"/>
  <c r="Y338" i="4" l="1"/>
  <c r="AF338" i="4" s="1"/>
  <c r="S338" i="4"/>
  <c r="Z338" i="4" s="1"/>
  <c r="AG338" i="4" l="1"/>
  <c r="E339" i="4" s="1"/>
  <c r="O338" i="4"/>
  <c r="F339" i="4"/>
  <c r="G339" i="4" l="1"/>
  <c r="W339" i="4" s="1"/>
  <c r="AD339" i="4" s="1"/>
  <c r="U339" i="4" l="1"/>
  <c r="AB339" i="4" s="1"/>
  <c r="Q339" i="4" s="1"/>
  <c r="X339" i="4"/>
  <c r="AE339" i="4" s="1"/>
  <c r="T339" i="4"/>
  <c r="AA339" i="4" s="1"/>
  <c r="P339" i="4" s="1"/>
  <c r="V339" i="4"/>
  <c r="AC339" i="4" s="1"/>
  <c r="R339" i="4" s="1"/>
  <c r="L339" i="4"/>
  <c r="M339" i="4" s="1"/>
  <c r="AH339" i="4" s="1"/>
  <c r="AI339" i="4" s="1"/>
  <c r="Y339" i="4" l="1"/>
  <c r="AF339" i="4" s="1"/>
  <c r="S339" i="4"/>
  <c r="Z339" i="4" s="1"/>
  <c r="AG339" i="4" l="1"/>
  <c r="E340" i="4" s="1"/>
  <c r="O339" i="4"/>
  <c r="F340" i="4"/>
  <c r="G340" i="4" l="1"/>
  <c r="V340" i="4"/>
  <c r="AC340" i="4" s="1"/>
  <c r="R340" i="4" s="1"/>
  <c r="X340" i="4"/>
  <c r="AE340" i="4" s="1"/>
  <c r="W340" i="4"/>
  <c r="AD340" i="4" s="1"/>
  <c r="L340" i="4"/>
  <c r="M340" i="4" s="1"/>
  <c r="AH340" i="4" s="1"/>
  <c r="U340" i="4"/>
  <c r="AB340" i="4" s="1"/>
  <c r="Q340" i="4" s="1"/>
  <c r="T340" i="4" l="1"/>
  <c r="AA340" i="4" s="1"/>
  <c r="P340" i="4" s="1"/>
  <c r="Y340" i="4"/>
  <c r="AF340" i="4" s="1"/>
  <c r="AI340" i="4" l="1"/>
  <c r="S340" i="4"/>
  <c r="Z340" i="4" s="1"/>
  <c r="AG340" i="4" l="1"/>
  <c r="E341" i="4" s="1"/>
  <c r="O340" i="4"/>
  <c r="F341" i="4"/>
  <c r="G341" i="4" l="1"/>
  <c r="L341" i="4" s="1"/>
  <c r="M341" i="4" s="1"/>
  <c r="AH341" i="4" s="1"/>
  <c r="X341" i="4"/>
  <c r="AE341" i="4" s="1"/>
  <c r="W341" i="4"/>
  <c r="AD341" i="4" s="1"/>
  <c r="V341" i="4"/>
  <c r="AC341" i="4" s="1"/>
  <c r="R341" i="4" s="1"/>
  <c r="Y341" i="4" l="1"/>
  <c r="AF341" i="4" s="1"/>
  <c r="T341" i="4"/>
  <c r="AA341" i="4" s="1"/>
  <c r="P341" i="4" s="1"/>
  <c r="U341" i="4"/>
  <c r="AB341" i="4" s="1"/>
  <c r="Q341" i="4" s="1"/>
  <c r="AI341" i="4" l="1"/>
  <c r="S341" i="4"/>
  <c r="Z341" i="4" s="1"/>
  <c r="AG341" i="4" l="1"/>
  <c r="E342" i="4" s="1"/>
  <c r="F342" i="4" s="1"/>
  <c r="O341" i="4"/>
  <c r="G342" i="4" l="1"/>
  <c r="X342" i="4" s="1"/>
  <c r="AE342" i="4" s="1"/>
  <c r="V342" i="4" l="1"/>
  <c r="AC342" i="4" s="1"/>
  <c r="R342" i="4" s="1"/>
  <c r="T342" i="4"/>
  <c r="AA342" i="4" s="1"/>
  <c r="P342" i="4" s="1"/>
  <c r="L342" i="4"/>
  <c r="Y342" i="4" s="1"/>
  <c r="AF342" i="4" s="1"/>
  <c r="U342" i="4"/>
  <c r="AB342" i="4" s="1"/>
  <c r="Q342" i="4" s="1"/>
  <c r="W342" i="4"/>
  <c r="AD342" i="4" s="1"/>
  <c r="M342" i="4" l="1"/>
  <c r="AH342" i="4" s="1"/>
  <c r="AI342" i="4" s="1"/>
  <c r="S342" i="4"/>
  <c r="Z342" i="4" s="1"/>
  <c r="AG342" i="4" l="1"/>
  <c r="E343" i="4" s="1"/>
  <c r="O342" i="4"/>
  <c r="F343" i="4"/>
  <c r="G343" i="4" l="1"/>
  <c r="T343" i="4" l="1"/>
  <c r="AA343" i="4" s="1"/>
  <c r="P343" i="4" s="1"/>
  <c r="L343" i="4"/>
  <c r="Y343" i="4" s="1"/>
  <c r="AF343" i="4" s="1"/>
  <c r="X343" i="4"/>
  <c r="AE343" i="4" s="1"/>
  <c r="V343" i="4"/>
  <c r="AC343" i="4" s="1"/>
  <c r="R343" i="4" s="1"/>
  <c r="W343" i="4"/>
  <c r="AD343" i="4" s="1"/>
  <c r="U343" i="4"/>
  <c r="AB343" i="4" s="1"/>
  <c r="Q343" i="4" s="1"/>
  <c r="S343" i="4" l="1"/>
  <c r="Z343" i="4" s="1"/>
  <c r="O343" i="4" s="1"/>
  <c r="M343" i="4"/>
  <c r="AH343" i="4" s="1"/>
  <c r="AI343" i="4" s="1"/>
  <c r="AG343" i="4" l="1"/>
  <c r="E344" i="4" s="1"/>
  <c r="F344" i="4" s="1"/>
  <c r="G344" i="4" l="1"/>
  <c r="W344" i="4" s="1"/>
  <c r="AD344" i="4" s="1"/>
  <c r="X344" i="4" l="1"/>
  <c r="AE344" i="4" s="1"/>
  <c r="L344" i="4"/>
  <c r="M344" i="4" s="1"/>
  <c r="AH344" i="4" s="1"/>
  <c r="U344" i="4"/>
  <c r="AB344" i="4" s="1"/>
  <c r="Q344" i="4" s="1"/>
  <c r="T344" i="4"/>
  <c r="AA344" i="4" s="1"/>
  <c r="P344" i="4" s="1"/>
  <c r="V344" i="4"/>
  <c r="AC344" i="4" s="1"/>
  <c r="R344" i="4" s="1"/>
  <c r="Y344" i="4" l="1"/>
  <c r="AF344" i="4" s="1"/>
  <c r="AI344" i="4"/>
  <c r="S344" i="4"/>
  <c r="Z344" i="4" s="1"/>
  <c r="AG344" i="4" l="1"/>
  <c r="E345" i="4" s="1"/>
  <c r="O344" i="4"/>
  <c r="F345" i="4"/>
  <c r="G345" i="4" l="1"/>
  <c r="L345" i="4"/>
  <c r="U345" i="4"/>
  <c r="AB345" i="4" s="1"/>
  <c r="Q345" i="4" s="1"/>
  <c r="X345" i="4"/>
  <c r="AE345" i="4" s="1"/>
  <c r="W345" i="4" l="1"/>
  <c r="AD345" i="4" s="1"/>
  <c r="V345" i="4"/>
  <c r="AC345" i="4" s="1"/>
  <c r="R345" i="4" s="1"/>
  <c r="Y345" i="4"/>
  <c r="AF345" i="4" s="1"/>
  <c r="T345" i="4"/>
  <c r="AA345" i="4" s="1"/>
  <c r="P345" i="4" s="1"/>
  <c r="M345" i="4"/>
  <c r="AH345" i="4" s="1"/>
  <c r="AI345" i="4" l="1"/>
  <c r="S345" i="4"/>
  <c r="Z345" i="4" s="1"/>
  <c r="AG345" i="4" l="1"/>
  <c r="O345" i="4"/>
  <c r="E346" i="4"/>
  <c r="F346" i="4" l="1"/>
  <c r="G346" i="4" l="1"/>
  <c r="U346" i="4" l="1"/>
  <c r="AB346" i="4" s="1"/>
  <c r="Q346" i="4" s="1"/>
  <c r="T346" i="4"/>
  <c r="AA346" i="4" s="1"/>
  <c r="P346" i="4" s="1"/>
  <c r="V346" i="4"/>
  <c r="AC346" i="4" s="1"/>
  <c r="R346" i="4" s="1"/>
  <c r="X346" i="4"/>
  <c r="AE346" i="4" s="1"/>
  <c r="W346" i="4"/>
  <c r="AD346" i="4" s="1"/>
  <c r="L346" i="4"/>
  <c r="Y346" i="4" s="1"/>
  <c r="AF346" i="4" s="1"/>
  <c r="M346" i="4" l="1"/>
  <c r="AH346" i="4" s="1"/>
  <c r="AI346" i="4"/>
  <c r="S346" i="4"/>
  <c r="Z346" i="4" s="1"/>
  <c r="AG346" i="4" l="1"/>
  <c r="O346" i="4"/>
  <c r="E347" i="4"/>
  <c r="F347" i="4" l="1"/>
  <c r="G347" i="4" l="1"/>
  <c r="U347" i="4" l="1"/>
  <c r="AB347" i="4" s="1"/>
  <c r="Q347" i="4" s="1"/>
  <c r="T347" i="4"/>
  <c r="AA347" i="4" s="1"/>
  <c r="P347" i="4" s="1"/>
  <c r="V347" i="4"/>
  <c r="AC347" i="4" s="1"/>
  <c r="R347" i="4" s="1"/>
  <c r="X347" i="4"/>
  <c r="AE347" i="4" s="1"/>
  <c r="W347" i="4"/>
  <c r="AD347" i="4" s="1"/>
  <c r="L347" i="4"/>
  <c r="M347" i="4" s="1"/>
  <c r="AH347" i="4" s="1"/>
  <c r="AI347" i="4" s="1"/>
  <c r="Y347" i="4" l="1"/>
  <c r="AF347" i="4" s="1"/>
  <c r="S347" i="4"/>
  <c r="Z347" i="4" s="1"/>
  <c r="O347" i="4" s="1"/>
  <c r="AG347" i="4" l="1"/>
  <c r="E348" i="4" s="1"/>
  <c r="F348" i="4" l="1"/>
  <c r="G348" i="4" l="1"/>
  <c r="X348" i="4" l="1"/>
  <c r="AE348" i="4" s="1"/>
  <c r="T348" i="4"/>
  <c r="AA348" i="4" s="1"/>
  <c r="P348" i="4" s="1"/>
  <c r="S348" i="4"/>
  <c r="Z348" i="4" s="1"/>
  <c r="O348" i="4" s="1"/>
  <c r="W348" i="4"/>
  <c r="AD348" i="4" s="1"/>
  <c r="L348" i="4"/>
  <c r="M348" i="4" s="1"/>
  <c r="AH348" i="4" s="1"/>
  <c r="AI348" i="4" s="1"/>
  <c r="U348" i="4"/>
  <c r="AB348" i="4" s="1"/>
  <c r="Q348" i="4" s="1"/>
  <c r="Y348" i="4"/>
  <c r="AF348" i="4" s="1"/>
  <c r="V348" i="4"/>
  <c r="AC348" i="4" s="1"/>
  <c r="R348" i="4" s="1"/>
  <c r="AG348" i="4" l="1"/>
  <c r="E349" i="4" s="1"/>
  <c r="F349" i="4" l="1"/>
  <c r="G349" i="4" l="1"/>
  <c r="L349" i="4"/>
  <c r="Y349" i="4" s="1"/>
  <c r="AF349" i="4" s="1"/>
  <c r="M349" i="4" l="1"/>
  <c r="AH349" i="4" s="1"/>
  <c r="T349" i="4"/>
  <c r="AA349" i="4" s="1"/>
  <c r="P349" i="4" s="1"/>
  <c r="AI349" i="4"/>
  <c r="X349" i="4"/>
  <c r="AE349" i="4" s="1"/>
  <c r="W349" i="4"/>
  <c r="AD349" i="4" s="1"/>
  <c r="V349" i="4"/>
  <c r="AC349" i="4" s="1"/>
  <c r="R349" i="4" s="1"/>
  <c r="U349" i="4"/>
  <c r="AB349" i="4" s="1"/>
  <c r="Q349" i="4" s="1"/>
  <c r="S349" i="4" l="1"/>
  <c r="Z349" i="4" s="1"/>
  <c r="AG349" i="4" l="1"/>
  <c r="E350" i="4" s="1"/>
  <c r="O349" i="4"/>
  <c r="F350" i="4"/>
  <c r="G350" i="4" l="1"/>
  <c r="L350" i="4" s="1"/>
  <c r="Y350" i="4" s="1"/>
  <c r="AF350" i="4" s="1"/>
  <c r="U350" i="4" l="1"/>
  <c r="AB350" i="4" s="1"/>
  <c r="Q350" i="4" s="1"/>
  <c r="T350" i="4"/>
  <c r="AA350" i="4" s="1"/>
  <c r="P350" i="4" s="1"/>
  <c r="M350" i="4"/>
  <c r="AH350" i="4" s="1"/>
  <c r="AI350" i="4" s="1"/>
  <c r="X350" i="4"/>
  <c r="AE350" i="4" s="1"/>
  <c r="V350" i="4"/>
  <c r="AC350" i="4" s="1"/>
  <c r="R350" i="4" s="1"/>
  <c r="W350" i="4"/>
  <c r="AD350" i="4" s="1"/>
  <c r="S350" i="4" l="1"/>
  <c r="Z350" i="4" s="1"/>
  <c r="AG350" i="4" l="1"/>
  <c r="E351" i="4" s="1"/>
  <c r="O350" i="4"/>
  <c r="F351" i="4"/>
  <c r="G351" i="4" l="1"/>
  <c r="W351" i="4"/>
  <c r="AD351" i="4" s="1"/>
  <c r="X351" i="4"/>
  <c r="AE351" i="4" s="1"/>
  <c r="V351" i="4"/>
  <c r="AC351" i="4" s="1"/>
  <c r="R351" i="4" s="1"/>
  <c r="L351" i="4"/>
  <c r="M351" i="4" s="1"/>
  <c r="AH351" i="4" s="1"/>
  <c r="Y351" i="4" l="1"/>
  <c r="AF351" i="4" s="1"/>
  <c r="T351" i="4"/>
  <c r="AA351" i="4" s="1"/>
  <c r="P351" i="4" s="1"/>
  <c r="U351" i="4"/>
  <c r="AB351" i="4" s="1"/>
  <c r="Q351" i="4" s="1"/>
  <c r="AI351" i="4" l="1"/>
  <c r="S351" i="4"/>
  <c r="Z351" i="4" s="1"/>
  <c r="AG351" i="4" l="1"/>
  <c r="E352" i="4" s="1"/>
  <c r="O351" i="4"/>
  <c r="F352" i="4"/>
  <c r="G352" i="4" l="1"/>
  <c r="V352" i="4"/>
  <c r="AC352" i="4" s="1"/>
  <c r="R352" i="4" s="1"/>
  <c r="X352" i="4"/>
  <c r="AE352" i="4" s="1"/>
  <c r="W352" i="4"/>
  <c r="AD352" i="4" s="1"/>
  <c r="L352" i="4"/>
  <c r="M352" i="4" s="1"/>
  <c r="AH352" i="4" s="1"/>
  <c r="Y352" i="4" l="1"/>
  <c r="AF352" i="4" s="1"/>
  <c r="T352" i="4"/>
  <c r="AA352" i="4" s="1"/>
  <c r="P352" i="4" s="1"/>
  <c r="U352" i="4"/>
  <c r="AB352" i="4" s="1"/>
  <c r="Q352" i="4" s="1"/>
  <c r="AI352" i="4" l="1"/>
  <c r="S352" i="4"/>
  <c r="Z352" i="4" s="1"/>
  <c r="AG352" i="4" l="1"/>
  <c r="E353" i="4" s="1"/>
  <c r="O352" i="4"/>
  <c r="F353" i="4"/>
  <c r="G353" i="4" l="1"/>
  <c r="L353" i="4" s="1"/>
  <c r="M353" i="4" s="1"/>
  <c r="AH353" i="4" s="1"/>
  <c r="U353" i="4"/>
  <c r="AB353" i="4" s="1"/>
  <c r="Q353" i="4" s="1"/>
  <c r="V353" i="4" l="1"/>
  <c r="AC353" i="4" s="1"/>
  <c r="R353" i="4" s="1"/>
  <c r="X353" i="4"/>
  <c r="AE353" i="4" s="1"/>
  <c r="W353" i="4"/>
  <c r="AD353" i="4" s="1"/>
  <c r="Y353" i="4"/>
  <c r="AF353" i="4" s="1"/>
  <c r="T353" i="4"/>
  <c r="AA353" i="4" s="1"/>
  <c r="P353" i="4" s="1"/>
  <c r="AI353" i="4" l="1"/>
  <c r="S353" i="4"/>
  <c r="Z353" i="4" s="1"/>
  <c r="AG353" i="4" l="1"/>
  <c r="E354" i="4" s="1"/>
  <c r="O353" i="4"/>
  <c r="F354" i="4"/>
  <c r="G354" i="4" l="1"/>
  <c r="X354" i="4"/>
  <c r="AE354" i="4" s="1"/>
  <c r="V354" i="4"/>
  <c r="AC354" i="4" s="1"/>
  <c r="R354" i="4" s="1"/>
  <c r="T354" i="4" l="1"/>
  <c r="AA354" i="4" s="1"/>
  <c r="P354" i="4" s="1"/>
  <c r="S354" i="4"/>
  <c r="Z354" i="4" s="1"/>
  <c r="O354" i="4" s="1"/>
  <c r="L354" i="4"/>
  <c r="Y354" i="4" s="1"/>
  <c r="AF354" i="4" s="1"/>
  <c r="U354" i="4"/>
  <c r="AB354" i="4" s="1"/>
  <c r="Q354" i="4" s="1"/>
  <c r="M354" i="4"/>
  <c r="AH354" i="4" s="1"/>
  <c r="AI354" i="4" s="1"/>
  <c r="W354" i="4"/>
  <c r="AD354" i="4" s="1"/>
  <c r="AG354" i="4" l="1"/>
  <c r="E355" i="4" s="1"/>
  <c r="F355" i="4" l="1"/>
  <c r="G355" i="4" l="1"/>
  <c r="U355" i="4"/>
  <c r="AB355" i="4" s="1"/>
  <c r="Q355" i="4" s="1"/>
  <c r="L355" i="4"/>
  <c r="Y355" i="4" s="1"/>
  <c r="AF355" i="4" s="1"/>
  <c r="M355" i="4" l="1"/>
  <c r="AH355" i="4" s="1"/>
  <c r="T355" i="4"/>
  <c r="AA355" i="4" s="1"/>
  <c r="P355" i="4" s="1"/>
  <c r="AI355" i="4"/>
  <c r="W355" i="4"/>
  <c r="AD355" i="4" s="1"/>
  <c r="X355" i="4"/>
  <c r="AE355" i="4" s="1"/>
  <c r="V355" i="4"/>
  <c r="AC355" i="4" s="1"/>
  <c r="R355" i="4" s="1"/>
  <c r="S355" i="4" l="1"/>
  <c r="Z355" i="4" s="1"/>
  <c r="AG355" i="4" l="1"/>
  <c r="E356" i="4" s="1"/>
  <c r="O355" i="4"/>
  <c r="F356" i="4"/>
  <c r="G356" i="4" l="1"/>
  <c r="L356" i="4"/>
  <c r="X356" i="4"/>
  <c r="AE356" i="4" s="1"/>
  <c r="T356" i="4" l="1"/>
  <c r="AA356" i="4" s="1"/>
  <c r="P356" i="4" s="1"/>
  <c r="S356" i="4"/>
  <c r="Z356" i="4" s="1"/>
  <c r="O356" i="4" s="1"/>
  <c r="Y356" i="4"/>
  <c r="AF356" i="4" s="1"/>
  <c r="V356" i="4"/>
  <c r="AC356" i="4" s="1"/>
  <c r="R356" i="4" s="1"/>
  <c r="W356" i="4"/>
  <c r="AD356" i="4" s="1"/>
  <c r="M356" i="4"/>
  <c r="AH356" i="4" s="1"/>
  <c r="AI356" i="4" s="1"/>
  <c r="U356" i="4"/>
  <c r="AB356" i="4" s="1"/>
  <c r="Q356" i="4" s="1"/>
  <c r="AG356" i="4" l="1"/>
  <c r="E357" i="4" s="1"/>
  <c r="F357" i="4" l="1"/>
  <c r="G357" i="4" l="1"/>
  <c r="L357" i="4"/>
  <c r="Y357" i="4" s="1"/>
  <c r="AF357" i="4" s="1"/>
  <c r="U357" i="4"/>
  <c r="AB357" i="4" s="1"/>
  <c r="Q357" i="4" s="1"/>
  <c r="M357" i="4" l="1"/>
  <c r="AH357" i="4" s="1"/>
  <c r="T357" i="4"/>
  <c r="AA357" i="4" s="1"/>
  <c r="P357" i="4" s="1"/>
  <c r="AI357" i="4"/>
  <c r="X357" i="4"/>
  <c r="AE357" i="4" s="1"/>
  <c r="V357" i="4"/>
  <c r="AC357" i="4" s="1"/>
  <c r="R357" i="4" s="1"/>
  <c r="W357" i="4"/>
  <c r="AD357" i="4" s="1"/>
  <c r="S357" i="4" l="1"/>
  <c r="Z357" i="4" s="1"/>
  <c r="AG357" i="4" l="1"/>
  <c r="E358" i="4" s="1"/>
  <c r="O357" i="4"/>
  <c r="F358" i="4"/>
  <c r="G358" i="4" l="1"/>
  <c r="W358" i="4"/>
  <c r="AD358" i="4" s="1"/>
  <c r="V358" i="4"/>
  <c r="AC358" i="4" s="1"/>
  <c r="R358" i="4" s="1"/>
  <c r="T358" i="4" l="1"/>
  <c r="AA358" i="4" s="1"/>
  <c r="P358" i="4" s="1"/>
  <c r="X358" i="4"/>
  <c r="AE358" i="4" s="1"/>
  <c r="L358" i="4"/>
  <c r="Y358" i="4" s="1"/>
  <c r="AF358" i="4" s="1"/>
  <c r="U358" i="4"/>
  <c r="AB358" i="4" s="1"/>
  <c r="Q358" i="4" s="1"/>
  <c r="M358" i="4" l="1"/>
  <c r="AH358" i="4" s="1"/>
  <c r="AI358" i="4" s="1"/>
  <c r="S358" i="4"/>
  <c r="Z358" i="4" s="1"/>
  <c r="AG358" i="4" l="1"/>
  <c r="E359" i="4" s="1"/>
  <c r="O358" i="4"/>
  <c r="F359" i="4"/>
  <c r="G359" i="4" l="1"/>
  <c r="W359" i="4" s="1"/>
  <c r="AD359" i="4" s="1"/>
  <c r="X359" i="4"/>
  <c r="AE359" i="4" s="1"/>
  <c r="L359" i="4"/>
  <c r="Y359" i="4" s="1"/>
  <c r="AF359" i="4" s="1"/>
  <c r="U359" i="4"/>
  <c r="AB359" i="4" s="1"/>
  <c r="Q359" i="4" s="1"/>
  <c r="T359" i="4" l="1"/>
  <c r="AA359" i="4" s="1"/>
  <c r="P359" i="4" s="1"/>
  <c r="M359" i="4"/>
  <c r="AH359" i="4" s="1"/>
  <c r="AI359" i="4" s="1"/>
  <c r="V359" i="4"/>
  <c r="AC359" i="4" s="1"/>
  <c r="R359" i="4" s="1"/>
  <c r="S359" i="4" l="1"/>
  <c r="Z359" i="4" s="1"/>
  <c r="AG359" i="4" l="1"/>
  <c r="E360" i="4" s="1"/>
  <c r="O359" i="4"/>
  <c r="F360" i="4"/>
  <c r="G360" i="4" l="1"/>
  <c r="L360" i="4"/>
  <c r="V360" i="4"/>
  <c r="AC360" i="4" s="1"/>
  <c r="R360" i="4" s="1"/>
  <c r="T360" i="4" l="1"/>
  <c r="AA360" i="4" s="1"/>
  <c r="P360" i="4" s="1"/>
  <c r="S360" i="4"/>
  <c r="Z360" i="4" s="1"/>
  <c r="O360" i="4" s="1"/>
  <c r="Y360" i="4"/>
  <c r="AF360" i="4" s="1"/>
  <c r="W360" i="4"/>
  <c r="AD360" i="4" s="1"/>
  <c r="X360" i="4"/>
  <c r="AE360" i="4" s="1"/>
  <c r="M360" i="4"/>
  <c r="AH360" i="4" s="1"/>
  <c r="AI360" i="4" s="1"/>
  <c r="U360" i="4"/>
  <c r="AB360" i="4" s="1"/>
  <c r="Q360" i="4" s="1"/>
  <c r="AG360" i="4" l="1"/>
  <c r="E361" i="4" s="1"/>
  <c r="F361" i="4" l="1"/>
  <c r="G361" i="4" l="1"/>
  <c r="L361" i="4"/>
  <c r="Y361" i="4" s="1"/>
  <c r="AF361" i="4" s="1"/>
  <c r="X361" i="4"/>
  <c r="AE361" i="4" s="1"/>
  <c r="U361" i="4"/>
  <c r="AB361" i="4" s="1"/>
  <c r="Q361" i="4" s="1"/>
  <c r="W361" i="4"/>
  <c r="AD361" i="4" s="1"/>
  <c r="T361" i="4" l="1"/>
  <c r="AA361" i="4" s="1"/>
  <c r="P361" i="4" s="1"/>
  <c r="M361" i="4"/>
  <c r="AH361" i="4" s="1"/>
  <c r="AI361" i="4" s="1"/>
  <c r="V361" i="4"/>
  <c r="AC361" i="4" s="1"/>
  <c r="R361" i="4" s="1"/>
  <c r="S361" i="4" l="1"/>
  <c r="Z361" i="4" s="1"/>
  <c r="AG361" i="4" l="1"/>
  <c r="O361" i="4"/>
</calcChain>
</file>

<file path=xl/sharedStrings.xml><?xml version="1.0" encoding="utf-8"?>
<sst xmlns="http://schemas.openxmlformats.org/spreadsheetml/2006/main" count="75" uniqueCount="54">
  <si>
    <t>Purchase Amount</t>
  </si>
  <si>
    <t>Down Payment</t>
  </si>
  <si>
    <t>Interest</t>
  </si>
  <si>
    <t>Years</t>
  </si>
  <si>
    <t>Start Date</t>
  </si>
  <si>
    <t>Payment #</t>
  </si>
  <si>
    <t>Date</t>
  </si>
  <si>
    <t>BOP</t>
  </si>
  <si>
    <t>Adjusted Balance</t>
  </si>
  <si>
    <t>Princinpal</t>
  </si>
  <si>
    <t>Expected Payment</t>
  </si>
  <si>
    <t>Actual Payment</t>
  </si>
  <si>
    <t>Actual Principal</t>
  </si>
  <si>
    <t>Actual Paid Date</t>
  </si>
  <si>
    <t>EOP</t>
  </si>
  <si>
    <t>Back Amount Owed</t>
  </si>
  <si>
    <t xml:space="preserve">Total Loan Amount To Borrower </t>
  </si>
  <si>
    <t>Lawyer &amp; Closing Fees</t>
  </si>
  <si>
    <t>Address</t>
  </si>
  <si>
    <t>Insurance Amount</t>
  </si>
  <si>
    <t>Monthly Mortgage Payment</t>
  </si>
  <si>
    <t>Total Monthly Payment:</t>
  </si>
  <si>
    <t>Inusrance</t>
  </si>
  <si>
    <t>Property Taxes</t>
  </si>
  <si>
    <t>Unpaid Principal</t>
  </si>
  <si>
    <t>Unpaid Insurance</t>
  </si>
  <si>
    <t>Unpaid Interest</t>
  </si>
  <si>
    <t>BOP Principal</t>
  </si>
  <si>
    <t>EOP Principal</t>
  </si>
  <si>
    <t>EOP Other</t>
  </si>
  <si>
    <t>Catch Up Payments</t>
  </si>
  <si>
    <t>Cumulative Unpaid Insurance</t>
  </si>
  <si>
    <t>Cumulative Unpaid Taxes</t>
  </si>
  <si>
    <t>Cumulative Unpaid Principal</t>
  </si>
  <si>
    <t>Ground Rent</t>
  </si>
  <si>
    <t>Unpaid Ground Rent</t>
  </si>
  <si>
    <t>Unpaid Service Fee</t>
  </si>
  <si>
    <t>Service Fee</t>
  </si>
  <si>
    <t>Unpaid Property Taxes</t>
  </si>
  <si>
    <t>Cumulative Unpaid Service Fee</t>
  </si>
  <si>
    <t>Cumulative Unpaid Ground Rent</t>
  </si>
  <si>
    <t>Late Fee</t>
  </si>
  <si>
    <t>On Time</t>
  </si>
  <si>
    <t>Date Paid</t>
  </si>
  <si>
    <t>Unpaid Late Fee</t>
  </si>
  <si>
    <t>Cumulative Unpaid Late Fee</t>
  </si>
  <si>
    <t>Street ###</t>
  </si>
  <si>
    <t>Cumulative Unpaid Interest</t>
  </si>
  <si>
    <t>cumulative Paid Interest</t>
  </si>
  <si>
    <t>cumulative Paid Principal</t>
  </si>
  <si>
    <t>cumalitive Paid Insurance</t>
  </si>
  <si>
    <t>Owner</t>
  </si>
  <si>
    <t>name</t>
  </si>
  <si>
    <t>cumalitive Paid Property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</si>
</sst>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&quot;$&quot;#,##0.00"/>
    <numFmt numFmtId="166" formatCode="_(&quot;$&quot;* #,##0.000_);_(&quot;$&quot;* \(#,##0.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0" applyNumberFormat="1"/>
    <xf numFmtId="8" fontId="0" fillId="0" borderId="0" xfId="0" applyNumberFormat="1"/>
    <xf numFmtId="164" fontId="0" fillId="0" borderId="0" xfId="0" applyNumberFormat="1"/>
    <xf numFmtId="44" fontId="0" fillId="0" borderId="0" xfId="2" applyFont="1"/>
    <xf numFmtId="14" fontId="0" fillId="0" borderId="0" xfId="2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6" fontId="0" fillId="0" borderId="0" xfId="2" applyNumberFormat="1" applyFont="1" applyAlignment="1">
      <alignment horizontal="center"/>
    </xf>
    <xf numFmtId="8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6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3" fontId="0" fillId="0" borderId="0" xfId="0" quotePrefix="1" applyNumberFormat="1" applyAlignment="1">
      <alignment horizontal="center"/>
    </xf>
    <xf numFmtId="6" fontId="2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8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0AC7-C6AC-458F-B81D-C43DAE7EC8C9}">
  <sheetPr codeName="Sheet2"/>
  <dimension ref="B1:F19"/>
  <sheetViews>
    <sheetView workbookViewId="0">
      <selection activeCell="D19" sqref="D19"/>
    </sheetView>
  </sheetViews>
  <sheetFormatPr defaultRowHeight="14.4" x14ac:dyDescent="0.3"/>
  <cols>
    <col min="1" max="1" width="8.88671875" style="6"/>
    <col min="2" max="2" width="26.109375" style="6" customWidth="1"/>
    <col min="3" max="3" width="29.6640625" style="6" customWidth="1"/>
    <col min="4" max="4" width="15.33203125" style="6" customWidth="1"/>
    <col min="5" max="5" width="18.44140625" style="6" customWidth="1"/>
    <col min="6" max="6" width="18.21875" style="6" customWidth="1"/>
    <col min="7" max="16384" width="8.88671875" style="6"/>
  </cols>
  <sheetData>
    <row r="1" spans="2:6" ht="15.6" x14ac:dyDescent="0.3">
      <c r="B1" s="17"/>
    </row>
    <row r="2" spans="2:6" s="18" customFormat="1" x14ac:dyDescent="0.3">
      <c r="C2" s="19" t="s">
        <v>18</v>
      </c>
      <c r="D2" s="19" t="s">
        <v>46</v>
      </c>
    </row>
    <row r="3" spans="2:6" s="18" customFormat="1" x14ac:dyDescent="0.3">
      <c r="C3" s="19" t="s">
        <v>51</v>
      </c>
      <c r="D3" s="19" t="s">
        <v>52</v>
      </c>
    </row>
    <row r="4" spans="2:6" x14ac:dyDescent="0.3">
      <c r="C4" s="6" t="s">
        <v>4</v>
      </c>
      <c r="D4" s="7">
        <v>45108</v>
      </c>
      <c r="E4" s="7">
        <v>45474</v>
      </c>
      <c r="F4" s="7"/>
    </row>
    <row r="5" spans="2:6" x14ac:dyDescent="0.3">
      <c r="C5" s="6" t="s">
        <v>0</v>
      </c>
      <c r="D5" s="20">
        <v>0</v>
      </c>
    </row>
    <row r="6" spans="2:6" x14ac:dyDescent="0.3">
      <c r="C6" s="6" t="s">
        <v>1</v>
      </c>
      <c r="D6" s="21">
        <v>0</v>
      </c>
    </row>
    <row r="7" spans="2:6" x14ac:dyDescent="0.3">
      <c r="C7" s="6" t="s">
        <v>15</v>
      </c>
      <c r="D7" s="15">
        <v>0</v>
      </c>
    </row>
    <row r="8" spans="2:6" x14ac:dyDescent="0.3">
      <c r="C8" s="6" t="s">
        <v>17</v>
      </c>
      <c r="D8" s="15">
        <v>0</v>
      </c>
    </row>
    <row r="9" spans="2:6" x14ac:dyDescent="0.3">
      <c r="C9" s="6" t="s">
        <v>16</v>
      </c>
      <c r="D9" s="22">
        <f>PA+PV+D8</f>
        <v>0</v>
      </c>
      <c r="E9" s="22">
        <f>D9</f>
        <v>0</v>
      </c>
      <c r="F9" s="22"/>
    </row>
    <row r="10" spans="2:6" x14ac:dyDescent="0.3">
      <c r="C10" s="6" t="s">
        <v>2</v>
      </c>
      <c r="D10" s="6">
        <f>0/12</f>
        <v>0</v>
      </c>
      <c r="E10" s="6">
        <f>INT</f>
        <v>0</v>
      </c>
    </row>
    <row r="11" spans="2:6" x14ac:dyDescent="0.3">
      <c r="C11" s="6" t="s">
        <v>3</v>
      </c>
      <c r="D11" s="6">
        <v>30</v>
      </c>
      <c r="E11" s="6">
        <v>30</v>
      </c>
    </row>
    <row r="12" spans="2:6" x14ac:dyDescent="0.3">
      <c r="C12" s="6" t="s">
        <v>20</v>
      </c>
      <c r="D12" s="16">
        <f>PMT(D10,D11*12,-D9,0,0)</f>
        <v>0</v>
      </c>
      <c r="E12" s="16">
        <f>PMT(E10,E11*12,-E9,0,0)</f>
        <v>0</v>
      </c>
      <c r="F12" s="16"/>
    </row>
    <row r="13" spans="2:6" x14ac:dyDescent="0.3">
      <c r="C13" s="19" t="s">
        <v>19</v>
      </c>
      <c r="D13" s="23">
        <v>0</v>
      </c>
      <c r="E13" s="23">
        <v>0</v>
      </c>
      <c r="F13" s="24"/>
    </row>
    <row r="14" spans="2:6" x14ac:dyDescent="0.3">
      <c r="C14" s="19" t="s">
        <v>23</v>
      </c>
      <c r="D14" s="25">
        <v>0</v>
      </c>
      <c r="E14" s="25">
        <v>0</v>
      </c>
      <c r="F14" s="16"/>
    </row>
    <row r="15" spans="2:6" x14ac:dyDescent="0.3">
      <c r="C15" s="19" t="s">
        <v>34</v>
      </c>
      <c r="D15" s="25">
        <v>0</v>
      </c>
      <c r="E15" s="25">
        <v>0</v>
      </c>
      <c r="F15" s="25"/>
    </row>
    <row r="16" spans="2:6" x14ac:dyDescent="0.3">
      <c r="C16" s="19" t="s">
        <v>37</v>
      </c>
      <c r="D16" s="25">
        <v>0</v>
      </c>
      <c r="E16" s="25">
        <v>0</v>
      </c>
      <c r="F16" s="25"/>
    </row>
    <row r="18" spans="3:6" x14ac:dyDescent="0.3">
      <c r="C18" s="6" t="s">
        <v>21</v>
      </c>
      <c r="D18" s="16">
        <f>ROUND(SUM(D12:D16),2)</f>
        <v>0</v>
      </c>
      <c r="E18" s="16">
        <f t="shared" ref="E18" si="0">SUM(E12:E16)</f>
        <v>0</v>
      </c>
      <c r="F18" s="16"/>
    </row>
    <row r="19" spans="3:6" x14ac:dyDescent="0.3">
      <c r="C19" s="6" t="s">
        <v>41</v>
      </c>
      <c r="D19" s="26">
        <f>ROUND(D18*0.05,2)</f>
        <v>0</v>
      </c>
      <c r="E19" s="26">
        <f>ROUND(E18*0.05,2)</f>
        <v>0</v>
      </c>
      <c r="F19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608CE-19C1-41A5-A8BD-5D3114749569}">
  <sheetPr codeName="Sheet3"/>
  <dimension ref="A1:K367"/>
  <sheetViews>
    <sheetView workbookViewId="0">
      <pane ySplit="1" topLeftCell="A2" activePane="bottomLeft" state="frozen"/>
      <selection pane="bottomLeft" activeCell="J2" sqref="J2"/>
    </sheetView>
  </sheetViews>
  <sheetFormatPr defaultRowHeight="14.4" x14ac:dyDescent="0.3"/>
  <cols>
    <col min="1" max="1" width="10.33203125" customWidth="1"/>
    <col min="2" max="3" width="14.33203125" bestFit="1" customWidth="1"/>
    <col min="4" max="4" width="13.88671875" customWidth="1"/>
    <col min="5" max="5" width="16.44140625" bestFit="1" customWidth="1"/>
    <col min="6" max="6" width="13.33203125" customWidth="1"/>
    <col min="7" max="7" width="16.109375" bestFit="1" customWidth="1"/>
    <col min="8" max="8" width="13.6640625" customWidth="1"/>
    <col min="9" max="9" width="14.44140625" bestFit="1" customWidth="1"/>
    <col min="10" max="10" width="16.33203125" customWidth="1"/>
    <col min="11" max="11" width="14.6640625" customWidth="1"/>
  </cols>
  <sheetData>
    <row r="1" spans="1:11" x14ac:dyDescent="0.3">
      <c r="A1" t="s">
        <v>5</v>
      </c>
      <c r="B1" t="s">
        <v>6</v>
      </c>
      <c r="C1" t="s">
        <v>7</v>
      </c>
      <c r="D1" t="s">
        <v>2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">
      <c r="A2">
        <v>1</v>
      </c>
      <c r="B2" s="3">
        <v>44378</v>
      </c>
      <c r="C2" s="4">
        <f>Cover!D9</f>
        <v>0</v>
      </c>
      <c r="D2" s="4">
        <f>C2*INT</f>
        <v>0</v>
      </c>
      <c r="E2" s="4">
        <f>C2+D2</f>
        <v>0</v>
      </c>
      <c r="F2" s="4">
        <f>MP-D2</f>
        <v>0</v>
      </c>
      <c r="G2" s="4">
        <f>D2+F2</f>
        <v>0</v>
      </c>
      <c r="H2" s="4">
        <v>1600.5</v>
      </c>
      <c r="I2" s="4">
        <f>H2-D2</f>
        <v>1600.5</v>
      </c>
      <c r="J2" s="5"/>
      <c r="K2" s="4">
        <f t="shared" ref="K2:K65" si="0">E2-H2</f>
        <v>-1600.5</v>
      </c>
    </row>
    <row r="3" spans="1:11" x14ac:dyDescent="0.3">
      <c r="A3">
        <v>2</v>
      </c>
      <c r="B3" s="3">
        <f>EOMONTH(B2,1)</f>
        <v>44439</v>
      </c>
      <c r="C3" s="4">
        <f t="shared" ref="C3:C66" si="1">K2</f>
        <v>-1600.5</v>
      </c>
      <c r="D3" s="4">
        <f t="shared" ref="D3:D65" si="2">C3*INT</f>
        <v>0</v>
      </c>
      <c r="E3" s="4">
        <f>C3+D3</f>
        <v>-1600.5</v>
      </c>
      <c r="F3" s="4">
        <f t="shared" ref="F3:F65" si="3">MP-D3</f>
        <v>0</v>
      </c>
      <c r="G3" s="4">
        <f t="shared" ref="G3:G65" si="4">D3+F3</f>
        <v>0</v>
      </c>
      <c r="H3" s="4">
        <v>1600.5</v>
      </c>
      <c r="I3" s="4">
        <f t="shared" ref="I3:I33" si="5">H3-D3</f>
        <v>1600.5</v>
      </c>
      <c r="J3" s="4"/>
      <c r="K3" s="4">
        <f t="shared" si="0"/>
        <v>-3201</v>
      </c>
    </row>
    <row r="4" spans="1:11" x14ac:dyDescent="0.3">
      <c r="A4">
        <v>3</v>
      </c>
      <c r="B4" s="3">
        <f t="shared" ref="B4:B67" si="6">EOMONTH(B3,1)</f>
        <v>44469</v>
      </c>
      <c r="C4" s="4">
        <f t="shared" si="1"/>
        <v>-3201</v>
      </c>
      <c r="D4" s="4">
        <f t="shared" si="2"/>
        <v>0</v>
      </c>
      <c r="E4" s="4">
        <f t="shared" ref="E4:E65" si="7">C4+D4</f>
        <v>-3201</v>
      </c>
      <c r="F4" s="4">
        <f t="shared" si="3"/>
        <v>0</v>
      </c>
      <c r="G4" s="4">
        <f t="shared" si="4"/>
        <v>0</v>
      </c>
      <c r="H4" s="4">
        <v>1600.5</v>
      </c>
      <c r="I4" s="4">
        <f t="shared" si="5"/>
        <v>1600.5</v>
      </c>
      <c r="J4" s="4"/>
      <c r="K4" s="4">
        <f t="shared" si="0"/>
        <v>-4801.5</v>
      </c>
    </row>
    <row r="5" spans="1:11" x14ac:dyDescent="0.3">
      <c r="A5">
        <v>4</v>
      </c>
      <c r="B5" s="3">
        <f t="shared" si="6"/>
        <v>44500</v>
      </c>
      <c r="C5" s="4">
        <f t="shared" si="1"/>
        <v>-4801.5</v>
      </c>
      <c r="D5" s="4">
        <f t="shared" si="2"/>
        <v>0</v>
      </c>
      <c r="E5" s="4">
        <f t="shared" si="7"/>
        <v>-4801.5</v>
      </c>
      <c r="F5" s="4">
        <f t="shared" si="3"/>
        <v>0</v>
      </c>
      <c r="G5" s="4">
        <f t="shared" si="4"/>
        <v>0</v>
      </c>
      <c r="H5" s="4">
        <v>1600.5</v>
      </c>
      <c r="I5" s="4">
        <f t="shared" si="5"/>
        <v>1600.5</v>
      </c>
      <c r="J5" s="4"/>
      <c r="K5" s="4">
        <f t="shared" si="0"/>
        <v>-6402</v>
      </c>
    </row>
    <row r="6" spans="1:11" x14ac:dyDescent="0.3">
      <c r="A6">
        <v>5</v>
      </c>
      <c r="B6" s="3">
        <f t="shared" si="6"/>
        <v>44530</v>
      </c>
      <c r="C6" s="4">
        <f t="shared" si="1"/>
        <v>-6402</v>
      </c>
      <c r="D6" s="4">
        <f t="shared" si="2"/>
        <v>0</v>
      </c>
      <c r="E6" s="4">
        <f t="shared" si="7"/>
        <v>-6402</v>
      </c>
      <c r="F6" s="4">
        <f t="shared" si="3"/>
        <v>0</v>
      </c>
      <c r="G6" s="4">
        <f t="shared" si="4"/>
        <v>0</v>
      </c>
      <c r="H6" s="4">
        <v>1600.5</v>
      </c>
      <c r="I6" s="4">
        <f t="shared" si="5"/>
        <v>1600.5</v>
      </c>
      <c r="J6" s="4"/>
      <c r="K6" s="4">
        <f t="shared" si="0"/>
        <v>-8002.5</v>
      </c>
    </row>
    <row r="7" spans="1:11" x14ac:dyDescent="0.3">
      <c r="A7">
        <v>6</v>
      </c>
      <c r="B7" s="3">
        <f t="shared" si="6"/>
        <v>44561</v>
      </c>
      <c r="C7" s="4">
        <f t="shared" si="1"/>
        <v>-8002.5</v>
      </c>
      <c r="D7" s="4">
        <f t="shared" si="2"/>
        <v>0</v>
      </c>
      <c r="E7" s="4">
        <f t="shared" si="7"/>
        <v>-8002.5</v>
      </c>
      <c r="F7" s="4">
        <f t="shared" si="3"/>
        <v>0</v>
      </c>
      <c r="G7" s="4">
        <f t="shared" si="4"/>
        <v>0</v>
      </c>
      <c r="H7" s="4">
        <v>1600.5</v>
      </c>
      <c r="I7" s="4">
        <f t="shared" si="5"/>
        <v>1600.5</v>
      </c>
      <c r="J7" s="4"/>
      <c r="K7" s="4">
        <f t="shared" si="0"/>
        <v>-9603</v>
      </c>
    </row>
    <row r="8" spans="1:11" x14ac:dyDescent="0.3">
      <c r="A8">
        <v>7</v>
      </c>
      <c r="B8" s="3">
        <f t="shared" si="6"/>
        <v>44592</v>
      </c>
      <c r="C8" s="4">
        <f t="shared" si="1"/>
        <v>-9603</v>
      </c>
      <c r="D8" s="4">
        <f t="shared" si="2"/>
        <v>0</v>
      </c>
      <c r="E8" s="4">
        <f t="shared" si="7"/>
        <v>-9603</v>
      </c>
      <c r="F8" s="4">
        <f t="shared" si="3"/>
        <v>0</v>
      </c>
      <c r="G8" s="4">
        <f t="shared" si="4"/>
        <v>0</v>
      </c>
      <c r="H8" s="4">
        <v>1600.5</v>
      </c>
      <c r="I8" s="4">
        <f t="shared" si="5"/>
        <v>1600.5</v>
      </c>
      <c r="J8" s="4"/>
      <c r="K8" s="4">
        <f t="shared" si="0"/>
        <v>-11203.5</v>
      </c>
    </row>
    <row r="9" spans="1:11" x14ac:dyDescent="0.3">
      <c r="A9">
        <v>8</v>
      </c>
      <c r="B9" s="3">
        <f t="shared" si="6"/>
        <v>44620</v>
      </c>
      <c r="C9" s="4">
        <f t="shared" si="1"/>
        <v>-11203.5</v>
      </c>
      <c r="D9" s="4">
        <f>C9*INT</f>
        <v>0</v>
      </c>
      <c r="E9" s="4">
        <f t="shared" si="7"/>
        <v>-11203.5</v>
      </c>
      <c r="F9" s="4">
        <f t="shared" si="3"/>
        <v>0</v>
      </c>
      <c r="G9" s="4">
        <f t="shared" si="4"/>
        <v>0</v>
      </c>
      <c r="H9" s="4">
        <v>1600.5</v>
      </c>
      <c r="I9" s="4">
        <f t="shared" si="5"/>
        <v>1600.5</v>
      </c>
      <c r="J9" s="4"/>
      <c r="K9" s="4">
        <f t="shared" si="0"/>
        <v>-12804</v>
      </c>
    </row>
    <row r="10" spans="1:11" x14ac:dyDescent="0.3">
      <c r="A10">
        <v>9</v>
      </c>
      <c r="B10" s="3">
        <f t="shared" si="6"/>
        <v>44651</v>
      </c>
      <c r="C10" s="4">
        <f t="shared" si="1"/>
        <v>-12804</v>
      </c>
      <c r="D10" s="4">
        <f t="shared" si="2"/>
        <v>0</v>
      </c>
      <c r="E10" s="4">
        <f t="shared" si="7"/>
        <v>-12804</v>
      </c>
      <c r="F10" s="4">
        <f t="shared" si="3"/>
        <v>0</v>
      </c>
      <c r="G10" s="4">
        <f t="shared" si="4"/>
        <v>0</v>
      </c>
      <c r="H10" s="4">
        <v>1600.5</v>
      </c>
      <c r="I10" s="4">
        <f t="shared" si="5"/>
        <v>1600.5</v>
      </c>
      <c r="J10" s="4"/>
      <c r="K10" s="4">
        <f t="shared" si="0"/>
        <v>-14404.5</v>
      </c>
    </row>
    <row r="11" spans="1:11" x14ac:dyDescent="0.3">
      <c r="A11">
        <v>10</v>
      </c>
      <c r="B11" s="3">
        <f t="shared" si="6"/>
        <v>44681</v>
      </c>
      <c r="C11" s="4">
        <f t="shared" si="1"/>
        <v>-14404.5</v>
      </c>
      <c r="D11" s="4">
        <f t="shared" si="2"/>
        <v>0</v>
      </c>
      <c r="E11" s="4">
        <f t="shared" si="7"/>
        <v>-14404.5</v>
      </c>
      <c r="F11" s="4">
        <f t="shared" si="3"/>
        <v>0</v>
      </c>
      <c r="G11" s="4">
        <f t="shared" si="4"/>
        <v>0</v>
      </c>
      <c r="H11" s="4">
        <v>1600.5</v>
      </c>
      <c r="I11" s="4">
        <f t="shared" si="5"/>
        <v>1600.5</v>
      </c>
      <c r="J11" s="4"/>
      <c r="K11" s="4">
        <f t="shared" si="0"/>
        <v>-16005</v>
      </c>
    </row>
    <row r="12" spans="1:11" x14ac:dyDescent="0.3">
      <c r="A12">
        <v>11</v>
      </c>
      <c r="B12" s="3">
        <f t="shared" si="6"/>
        <v>44712</v>
      </c>
      <c r="C12" s="4">
        <f t="shared" si="1"/>
        <v>-16005</v>
      </c>
      <c r="D12" s="4">
        <f t="shared" si="2"/>
        <v>0</v>
      </c>
      <c r="E12" s="4">
        <f t="shared" si="7"/>
        <v>-16005</v>
      </c>
      <c r="F12" s="4">
        <f t="shared" si="3"/>
        <v>0</v>
      </c>
      <c r="G12" s="4">
        <f t="shared" si="4"/>
        <v>0</v>
      </c>
      <c r="H12" s="4">
        <v>1600.5</v>
      </c>
      <c r="I12" s="4">
        <f t="shared" si="5"/>
        <v>1600.5</v>
      </c>
      <c r="J12" s="4"/>
      <c r="K12" s="4">
        <f t="shared" si="0"/>
        <v>-17605.5</v>
      </c>
    </row>
    <row r="13" spans="1:11" x14ac:dyDescent="0.3">
      <c r="A13">
        <v>12</v>
      </c>
      <c r="B13" s="3">
        <f t="shared" si="6"/>
        <v>44742</v>
      </c>
      <c r="C13" s="4">
        <f t="shared" si="1"/>
        <v>-17605.5</v>
      </c>
      <c r="D13" s="4">
        <f t="shared" si="2"/>
        <v>0</v>
      </c>
      <c r="E13" s="4">
        <f t="shared" si="7"/>
        <v>-17605.5</v>
      </c>
      <c r="F13" s="4">
        <f t="shared" si="3"/>
        <v>0</v>
      </c>
      <c r="G13" s="4">
        <f t="shared" si="4"/>
        <v>0</v>
      </c>
      <c r="H13" s="4"/>
      <c r="I13" s="4">
        <f t="shared" si="5"/>
        <v>0</v>
      </c>
      <c r="J13" s="4"/>
      <c r="K13" s="4">
        <f>E13-H13</f>
        <v>-17605.5</v>
      </c>
    </row>
    <row r="14" spans="1:11" x14ac:dyDescent="0.3">
      <c r="A14">
        <v>13</v>
      </c>
      <c r="B14" s="3">
        <f t="shared" si="6"/>
        <v>44773</v>
      </c>
      <c r="C14" s="4">
        <f t="shared" si="1"/>
        <v>-17605.5</v>
      </c>
      <c r="D14" s="4">
        <f t="shared" si="2"/>
        <v>0</v>
      </c>
      <c r="E14" s="4">
        <f t="shared" si="7"/>
        <v>-17605.5</v>
      </c>
      <c r="F14" s="4">
        <f t="shared" si="3"/>
        <v>0</v>
      </c>
      <c r="G14" s="4">
        <f t="shared" si="4"/>
        <v>0</v>
      </c>
      <c r="H14" s="4"/>
      <c r="I14" s="4">
        <f t="shared" si="5"/>
        <v>0</v>
      </c>
      <c r="J14" s="4"/>
      <c r="K14" s="4">
        <f t="shared" si="0"/>
        <v>-17605.5</v>
      </c>
    </row>
    <row r="15" spans="1:11" x14ac:dyDescent="0.3">
      <c r="A15">
        <v>14</v>
      </c>
      <c r="B15" s="3">
        <f t="shared" si="6"/>
        <v>44804</v>
      </c>
      <c r="C15" s="4">
        <f t="shared" si="1"/>
        <v>-17605.5</v>
      </c>
      <c r="D15" s="4">
        <f t="shared" si="2"/>
        <v>0</v>
      </c>
      <c r="E15" s="4">
        <f t="shared" si="7"/>
        <v>-17605.5</v>
      </c>
      <c r="F15" s="4">
        <f t="shared" si="3"/>
        <v>0</v>
      </c>
      <c r="G15" s="4">
        <f t="shared" si="4"/>
        <v>0</v>
      </c>
      <c r="H15" s="4"/>
      <c r="I15" s="4">
        <f t="shared" si="5"/>
        <v>0</v>
      </c>
      <c r="J15" s="4"/>
      <c r="K15" s="4">
        <f t="shared" si="0"/>
        <v>-17605.5</v>
      </c>
    </row>
    <row r="16" spans="1:11" x14ac:dyDescent="0.3">
      <c r="A16">
        <v>15</v>
      </c>
      <c r="B16" s="3">
        <f t="shared" si="6"/>
        <v>44834</v>
      </c>
      <c r="C16" s="4">
        <f t="shared" si="1"/>
        <v>-17605.5</v>
      </c>
      <c r="D16" s="4">
        <f t="shared" si="2"/>
        <v>0</v>
      </c>
      <c r="E16" s="4">
        <f t="shared" si="7"/>
        <v>-17605.5</v>
      </c>
      <c r="F16" s="4">
        <f t="shared" si="3"/>
        <v>0</v>
      </c>
      <c r="G16" s="4">
        <f t="shared" si="4"/>
        <v>0</v>
      </c>
      <c r="H16" s="4"/>
      <c r="I16" s="4">
        <f t="shared" si="5"/>
        <v>0</v>
      </c>
      <c r="J16" s="4"/>
      <c r="K16" s="4">
        <f t="shared" si="0"/>
        <v>-17605.5</v>
      </c>
    </row>
    <row r="17" spans="1:11" x14ac:dyDescent="0.3">
      <c r="A17">
        <v>16</v>
      </c>
      <c r="B17" s="3">
        <f t="shared" si="6"/>
        <v>44865</v>
      </c>
      <c r="C17" s="4">
        <f t="shared" si="1"/>
        <v>-17605.5</v>
      </c>
      <c r="D17" s="4">
        <f t="shared" si="2"/>
        <v>0</v>
      </c>
      <c r="E17" s="4">
        <f t="shared" si="7"/>
        <v>-17605.5</v>
      </c>
      <c r="F17" s="4">
        <f t="shared" si="3"/>
        <v>0</v>
      </c>
      <c r="G17" s="4">
        <f t="shared" si="4"/>
        <v>0</v>
      </c>
      <c r="H17" s="4"/>
      <c r="I17" s="4">
        <f t="shared" si="5"/>
        <v>0</v>
      </c>
      <c r="J17" s="4"/>
      <c r="K17" s="4">
        <f t="shared" si="0"/>
        <v>-17605.5</v>
      </c>
    </row>
    <row r="18" spans="1:11" x14ac:dyDescent="0.3">
      <c r="A18">
        <v>17</v>
      </c>
      <c r="B18" s="3">
        <f t="shared" si="6"/>
        <v>44895</v>
      </c>
      <c r="C18" s="4">
        <f t="shared" si="1"/>
        <v>-17605.5</v>
      </c>
      <c r="D18" s="4">
        <f t="shared" si="2"/>
        <v>0</v>
      </c>
      <c r="E18" s="4">
        <f t="shared" si="7"/>
        <v>-17605.5</v>
      </c>
      <c r="F18" s="4">
        <f t="shared" si="3"/>
        <v>0</v>
      </c>
      <c r="G18" s="4">
        <f t="shared" si="4"/>
        <v>0</v>
      </c>
      <c r="H18" s="4">
        <v>1600.5</v>
      </c>
      <c r="I18" s="4">
        <f t="shared" si="5"/>
        <v>1600.5</v>
      </c>
      <c r="J18" s="4"/>
      <c r="K18" s="4">
        <f t="shared" si="0"/>
        <v>-19206</v>
      </c>
    </row>
    <row r="19" spans="1:11" x14ac:dyDescent="0.3">
      <c r="A19">
        <v>18</v>
      </c>
      <c r="B19" s="3">
        <f t="shared" si="6"/>
        <v>44926</v>
      </c>
      <c r="C19" s="4">
        <f t="shared" si="1"/>
        <v>-19206</v>
      </c>
      <c r="D19" s="4">
        <f t="shared" si="2"/>
        <v>0</v>
      </c>
      <c r="E19" s="4">
        <f t="shared" si="7"/>
        <v>-19206</v>
      </c>
      <c r="F19" s="4">
        <f t="shared" si="3"/>
        <v>0</v>
      </c>
      <c r="G19" s="4">
        <f t="shared" si="4"/>
        <v>0</v>
      </c>
      <c r="H19" s="4"/>
      <c r="I19" s="4">
        <f t="shared" si="5"/>
        <v>0</v>
      </c>
      <c r="J19" s="4"/>
      <c r="K19" s="4">
        <f t="shared" si="0"/>
        <v>-19206</v>
      </c>
    </row>
    <row r="20" spans="1:11" x14ac:dyDescent="0.3">
      <c r="A20">
        <v>19</v>
      </c>
      <c r="B20" s="3">
        <f t="shared" si="6"/>
        <v>44957</v>
      </c>
      <c r="C20" s="4">
        <f t="shared" si="1"/>
        <v>-19206</v>
      </c>
      <c r="D20" s="4">
        <f t="shared" si="2"/>
        <v>0</v>
      </c>
      <c r="E20" s="4">
        <f t="shared" si="7"/>
        <v>-19206</v>
      </c>
      <c r="F20" s="4">
        <f t="shared" si="3"/>
        <v>0</v>
      </c>
      <c r="G20" s="4">
        <f t="shared" si="4"/>
        <v>0</v>
      </c>
      <c r="H20" s="4">
        <v>1600.5</v>
      </c>
      <c r="I20" s="4">
        <f t="shared" si="5"/>
        <v>1600.5</v>
      </c>
      <c r="J20" s="4"/>
      <c r="K20" s="4">
        <f t="shared" si="0"/>
        <v>-20806.5</v>
      </c>
    </row>
    <row r="21" spans="1:11" x14ac:dyDescent="0.3">
      <c r="A21">
        <v>20</v>
      </c>
      <c r="B21" s="3">
        <f t="shared" si="6"/>
        <v>44985</v>
      </c>
      <c r="C21" s="4">
        <f t="shared" si="1"/>
        <v>-20806.5</v>
      </c>
      <c r="D21" s="4">
        <f t="shared" si="2"/>
        <v>0</v>
      </c>
      <c r="E21" s="4">
        <f t="shared" si="7"/>
        <v>-20806.5</v>
      </c>
      <c r="F21" s="4">
        <f t="shared" si="3"/>
        <v>0</v>
      </c>
      <c r="G21" s="4">
        <f t="shared" si="4"/>
        <v>0</v>
      </c>
      <c r="H21" s="4"/>
      <c r="I21" s="4">
        <f t="shared" si="5"/>
        <v>0</v>
      </c>
      <c r="J21" s="4"/>
      <c r="K21" s="4">
        <f t="shared" si="0"/>
        <v>-20806.5</v>
      </c>
    </row>
    <row r="22" spans="1:11" x14ac:dyDescent="0.3">
      <c r="A22">
        <v>21</v>
      </c>
      <c r="B22" s="3">
        <f t="shared" si="6"/>
        <v>45016</v>
      </c>
      <c r="C22" s="4">
        <f t="shared" si="1"/>
        <v>-20806.5</v>
      </c>
      <c r="D22" s="4">
        <f t="shared" si="2"/>
        <v>0</v>
      </c>
      <c r="E22" s="4">
        <f t="shared" si="7"/>
        <v>-20806.5</v>
      </c>
      <c r="F22" s="4">
        <f t="shared" si="3"/>
        <v>0</v>
      </c>
      <c r="G22" s="4">
        <f t="shared" si="4"/>
        <v>0</v>
      </c>
      <c r="H22" s="4"/>
      <c r="I22" s="4">
        <f t="shared" si="5"/>
        <v>0</v>
      </c>
      <c r="J22" s="4"/>
      <c r="K22" s="4">
        <f t="shared" si="0"/>
        <v>-20806.5</v>
      </c>
    </row>
    <row r="23" spans="1:11" x14ac:dyDescent="0.3">
      <c r="A23">
        <v>22</v>
      </c>
      <c r="B23" s="3">
        <f t="shared" si="6"/>
        <v>45046</v>
      </c>
      <c r="C23" s="4">
        <f t="shared" si="1"/>
        <v>-20806.5</v>
      </c>
      <c r="D23" s="4">
        <f t="shared" si="2"/>
        <v>0</v>
      </c>
      <c r="E23" s="4">
        <f>C23+D23</f>
        <v>-20806.5</v>
      </c>
      <c r="F23" s="4">
        <f t="shared" si="3"/>
        <v>0</v>
      </c>
      <c r="G23" s="4">
        <f t="shared" si="4"/>
        <v>0</v>
      </c>
      <c r="H23" s="4">
        <v>1600.5</v>
      </c>
      <c r="I23" s="4">
        <f t="shared" si="5"/>
        <v>1600.5</v>
      </c>
      <c r="J23" s="4"/>
      <c r="K23" s="4">
        <f>E23-H23</f>
        <v>-22407</v>
      </c>
    </row>
    <row r="24" spans="1:11" x14ac:dyDescent="0.3">
      <c r="A24">
        <v>23</v>
      </c>
      <c r="B24" s="3">
        <f t="shared" si="6"/>
        <v>45077</v>
      </c>
      <c r="C24" s="4">
        <f t="shared" si="1"/>
        <v>-22407</v>
      </c>
      <c r="D24" s="4">
        <f t="shared" si="2"/>
        <v>0</v>
      </c>
      <c r="E24" s="4">
        <f t="shared" si="7"/>
        <v>-22407</v>
      </c>
      <c r="F24" s="4">
        <f t="shared" si="3"/>
        <v>0</v>
      </c>
      <c r="G24" s="4">
        <f t="shared" si="4"/>
        <v>0</v>
      </c>
      <c r="H24" s="4"/>
      <c r="I24" s="4">
        <f t="shared" si="5"/>
        <v>0</v>
      </c>
      <c r="J24" s="4"/>
      <c r="K24" s="4">
        <f t="shared" si="0"/>
        <v>-22407</v>
      </c>
    </row>
    <row r="25" spans="1:11" x14ac:dyDescent="0.3">
      <c r="A25">
        <v>24</v>
      </c>
      <c r="B25" s="3">
        <f t="shared" si="6"/>
        <v>45107</v>
      </c>
      <c r="C25" s="4">
        <f t="shared" si="1"/>
        <v>-22407</v>
      </c>
      <c r="D25" s="4">
        <f t="shared" si="2"/>
        <v>0</v>
      </c>
      <c r="E25" s="4">
        <f t="shared" si="7"/>
        <v>-22407</v>
      </c>
      <c r="F25" s="4">
        <f t="shared" si="3"/>
        <v>0</v>
      </c>
      <c r="G25" s="4">
        <f t="shared" si="4"/>
        <v>0</v>
      </c>
      <c r="H25" s="4"/>
      <c r="I25" s="4">
        <f t="shared" si="5"/>
        <v>0</v>
      </c>
      <c r="J25" s="4"/>
      <c r="K25" s="4">
        <f t="shared" si="0"/>
        <v>-22407</v>
      </c>
    </row>
    <row r="26" spans="1:11" x14ac:dyDescent="0.3">
      <c r="A26">
        <v>25</v>
      </c>
      <c r="B26" s="3">
        <f t="shared" si="6"/>
        <v>45138</v>
      </c>
      <c r="C26" s="4">
        <f t="shared" si="1"/>
        <v>-22407</v>
      </c>
      <c r="D26" s="4">
        <f t="shared" si="2"/>
        <v>0</v>
      </c>
      <c r="E26" s="4">
        <f t="shared" si="7"/>
        <v>-22407</v>
      </c>
      <c r="F26" s="4">
        <f t="shared" si="3"/>
        <v>0</v>
      </c>
      <c r="G26" s="4">
        <f t="shared" si="4"/>
        <v>0</v>
      </c>
      <c r="H26" s="4"/>
      <c r="I26" s="4">
        <f t="shared" si="5"/>
        <v>0</v>
      </c>
      <c r="J26" s="4"/>
      <c r="K26" s="4">
        <f t="shared" si="0"/>
        <v>-22407</v>
      </c>
    </row>
    <row r="27" spans="1:11" x14ac:dyDescent="0.3">
      <c r="A27">
        <v>26</v>
      </c>
      <c r="B27" s="3">
        <f t="shared" si="6"/>
        <v>45169</v>
      </c>
      <c r="C27" s="4">
        <f t="shared" si="1"/>
        <v>-22407</v>
      </c>
      <c r="D27" s="4">
        <f t="shared" si="2"/>
        <v>0</v>
      </c>
      <c r="E27" s="4">
        <f t="shared" si="7"/>
        <v>-22407</v>
      </c>
      <c r="F27" s="4">
        <f t="shared" si="3"/>
        <v>0</v>
      </c>
      <c r="G27" s="4">
        <f t="shared" si="4"/>
        <v>0</v>
      </c>
      <c r="H27" s="4"/>
      <c r="I27" s="4">
        <f t="shared" si="5"/>
        <v>0</v>
      </c>
      <c r="J27" s="4"/>
      <c r="K27" s="4">
        <f t="shared" si="0"/>
        <v>-22407</v>
      </c>
    </row>
    <row r="28" spans="1:11" x14ac:dyDescent="0.3">
      <c r="A28">
        <v>27</v>
      </c>
      <c r="B28" s="3">
        <f t="shared" si="6"/>
        <v>45199</v>
      </c>
      <c r="C28" s="4">
        <f t="shared" si="1"/>
        <v>-22407</v>
      </c>
      <c r="D28" s="4">
        <f t="shared" si="2"/>
        <v>0</v>
      </c>
      <c r="E28" s="4">
        <f t="shared" si="7"/>
        <v>-22407</v>
      </c>
      <c r="F28" s="4">
        <f t="shared" si="3"/>
        <v>0</v>
      </c>
      <c r="G28" s="4">
        <f t="shared" si="4"/>
        <v>0</v>
      </c>
      <c r="H28" s="4"/>
      <c r="I28" s="4">
        <f t="shared" si="5"/>
        <v>0</v>
      </c>
      <c r="J28" s="4"/>
      <c r="K28" s="4">
        <f t="shared" si="0"/>
        <v>-22407</v>
      </c>
    </row>
    <row r="29" spans="1:11" x14ac:dyDescent="0.3">
      <c r="A29">
        <v>28</v>
      </c>
      <c r="B29" s="3">
        <f t="shared" si="6"/>
        <v>45230</v>
      </c>
      <c r="C29" s="4">
        <f t="shared" si="1"/>
        <v>-22407</v>
      </c>
      <c r="D29" s="4">
        <f t="shared" si="2"/>
        <v>0</v>
      </c>
      <c r="E29" s="4">
        <f t="shared" si="7"/>
        <v>-22407</v>
      </c>
      <c r="F29" s="4">
        <f t="shared" si="3"/>
        <v>0</v>
      </c>
      <c r="G29" s="4">
        <f t="shared" si="4"/>
        <v>0</v>
      </c>
      <c r="H29" s="4"/>
      <c r="I29" s="4">
        <f t="shared" si="5"/>
        <v>0</v>
      </c>
      <c r="J29" s="4"/>
      <c r="K29" s="4">
        <f t="shared" si="0"/>
        <v>-22407</v>
      </c>
    </row>
    <row r="30" spans="1:11" x14ac:dyDescent="0.3">
      <c r="A30">
        <v>29</v>
      </c>
      <c r="B30" s="3">
        <f t="shared" si="6"/>
        <v>45260</v>
      </c>
      <c r="C30" s="4">
        <f t="shared" si="1"/>
        <v>-22407</v>
      </c>
      <c r="D30" s="4">
        <f t="shared" si="2"/>
        <v>0</v>
      </c>
      <c r="E30" s="4">
        <f t="shared" si="7"/>
        <v>-22407</v>
      </c>
      <c r="F30" s="4">
        <f t="shared" si="3"/>
        <v>0</v>
      </c>
      <c r="G30" s="4">
        <f t="shared" si="4"/>
        <v>0</v>
      </c>
      <c r="H30" s="4"/>
      <c r="I30" s="4">
        <f t="shared" si="5"/>
        <v>0</v>
      </c>
      <c r="J30" s="4"/>
      <c r="K30" s="4">
        <f t="shared" si="0"/>
        <v>-22407</v>
      </c>
    </row>
    <row r="31" spans="1:11" x14ac:dyDescent="0.3">
      <c r="A31">
        <v>30</v>
      </c>
      <c r="B31" s="3">
        <f t="shared" si="6"/>
        <v>45291</v>
      </c>
      <c r="C31" s="4">
        <f t="shared" si="1"/>
        <v>-22407</v>
      </c>
      <c r="D31" s="4">
        <f t="shared" si="2"/>
        <v>0</v>
      </c>
      <c r="E31" s="4">
        <f t="shared" si="7"/>
        <v>-22407</v>
      </c>
      <c r="F31" s="4">
        <f t="shared" si="3"/>
        <v>0</v>
      </c>
      <c r="G31" s="4">
        <f t="shared" si="4"/>
        <v>0</v>
      </c>
      <c r="H31" s="4"/>
      <c r="I31" s="4">
        <f t="shared" si="5"/>
        <v>0</v>
      </c>
      <c r="J31" s="4"/>
      <c r="K31" s="4">
        <f t="shared" si="0"/>
        <v>-22407</v>
      </c>
    </row>
    <row r="32" spans="1:11" x14ac:dyDescent="0.3">
      <c r="A32">
        <v>31</v>
      </c>
      <c r="B32" s="3">
        <f t="shared" si="6"/>
        <v>45322</v>
      </c>
      <c r="C32" s="4">
        <f t="shared" si="1"/>
        <v>-22407</v>
      </c>
      <c r="D32" s="4">
        <f t="shared" si="2"/>
        <v>0</v>
      </c>
      <c r="E32" s="4">
        <f t="shared" si="7"/>
        <v>-22407</v>
      </c>
      <c r="F32" s="4">
        <f t="shared" si="3"/>
        <v>0</v>
      </c>
      <c r="G32" s="4">
        <f t="shared" si="4"/>
        <v>0</v>
      </c>
      <c r="H32" s="4"/>
      <c r="I32" s="4">
        <f t="shared" si="5"/>
        <v>0</v>
      </c>
      <c r="J32" s="4"/>
      <c r="K32" s="4">
        <f t="shared" si="0"/>
        <v>-22407</v>
      </c>
    </row>
    <row r="33" spans="1:11" x14ac:dyDescent="0.3">
      <c r="A33">
        <v>32</v>
      </c>
      <c r="B33" s="3">
        <f t="shared" si="6"/>
        <v>45351</v>
      </c>
      <c r="C33" s="4">
        <f t="shared" si="1"/>
        <v>-22407</v>
      </c>
      <c r="D33" s="4">
        <f t="shared" si="2"/>
        <v>0</v>
      </c>
      <c r="E33" s="4">
        <f t="shared" si="7"/>
        <v>-22407</v>
      </c>
      <c r="F33" s="4">
        <f t="shared" si="3"/>
        <v>0</v>
      </c>
      <c r="G33" s="4">
        <f t="shared" si="4"/>
        <v>0</v>
      </c>
      <c r="H33" s="4"/>
      <c r="I33" s="4">
        <f t="shared" si="5"/>
        <v>0</v>
      </c>
      <c r="J33" s="4"/>
      <c r="K33" s="4">
        <f t="shared" si="0"/>
        <v>-22407</v>
      </c>
    </row>
    <row r="34" spans="1:11" x14ac:dyDescent="0.3">
      <c r="A34">
        <v>33</v>
      </c>
      <c r="B34" s="3">
        <f t="shared" si="6"/>
        <v>45382</v>
      </c>
      <c r="C34" s="4">
        <f t="shared" si="1"/>
        <v>-22407</v>
      </c>
      <c r="D34" s="4">
        <f t="shared" si="2"/>
        <v>0</v>
      </c>
      <c r="E34" s="4">
        <f>C34+D34</f>
        <v>-22407</v>
      </c>
      <c r="F34" s="4">
        <f t="shared" si="3"/>
        <v>0</v>
      </c>
      <c r="G34" s="4">
        <f t="shared" si="4"/>
        <v>0</v>
      </c>
      <c r="H34" s="4"/>
      <c r="I34" s="4"/>
      <c r="J34" s="4"/>
      <c r="K34" s="4">
        <f>E34-H34</f>
        <v>-22407</v>
      </c>
    </row>
    <row r="35" spans="1:11" x14ac:dyDescent="0.3">
      <c r="A35">
        <v>34</v>
      </c>
      <c r="B35" s="3">
        <f t="shared" si="6"/>
        <v>45412</v>
      </c>
      <c r="C35" s="4">
        <f t="shared" si="1"/>
        <v>-22407</v>
      </c>
      <c r="D35" s="4">
        <f t="shared" si="2"/>
        <v>0</v>
      </c>
      <c r="E35" s="4">
        <f t="shared" si="7"/>
        <v>-22407</v>
      </c>
      <c r="F35" s="4">
        <f t="shared" si="3"/>
        <v>0</v>
      </c>
      <c r="G35" s="4">
        <f t="shared" si="4"/>
        <v>0</v>
      </c>
      <c r="H35" s="4"/>
      <c r="I35" s="4"/>
      <c r="J35" s="4"/>
      <c r="K35" s="4">
        <f t="shared" si="0"/>
        <v>-22407</v>
      </c>
    </row>
    <row r="36" spans="1:11" x14ac:dyDescent="0.3">
      <c r="A36">
        <v>35</v>
      </c>
      <c r="B36" s="3">
        <f t="shared" si="6"/>
        <v>45443</v>
      </c>
      <c r="C36" s="4">
        <f t="shared" si="1"/>
        <v>-22407</v>
      </c>
      <c r="D36" s="4">
        <f t="shared" si="2"/>
        <v>0</v>
      </c>
      <c r="E36" s="4">
        <f t="shared" si="7"/>
        <v>-22407</v>
      </c>
      <c r="F36" s="4">
        <f t="shared" si="3"/>
        <v>0</v>
      </c>
      <c r="G36" s="4">
        <f t="shared" si="4"/>
        <v>0</v>
      </c>
      <c r="H36" s="4"/>
      <c r="I36" s="4"/>
      <c r="J36" s="4"/>
      <c r="K36" s="4">
        <f t="shared" si="0"/>
        <v>-22407</v>
      </c>
    </row>
    <row r="37" spans="1:11" x14ac:dyDescent="0.3">
      <c r="A37">
        <v>36</v>
      </c>
      <c r="B37" s="3">
        <f t="shared" si="6"/>
        <v>45473</v>
      </c>
      <c r="C37" s="4">
        <f t="shared" si="1"/>
        <v>-22407</v>
      </c>
      <c r="D37" s="4">
        <f t="shared" si="2"/>
        <v>0</v>
      </c>
      <c r="E37" s="4">
        <f t="shared" si="7"/>
        <v>-22407</v>
      </c>
      <c r="F37" s="4">
        <f t="shared" si="3"/>
        <v>0</v>
      </c>
      <c r="G37" s="4">
        <f t="shared" si="4"/>
        <v>0</v>
      </c>
      <c r="H37" s="4"/>
      <c r="I37" s="4"/>
      <c r="J37" s="4"/>
      <c r="K37" s="4">
        <f t="shared" si="0"/>
        <v>-22407</v>
      </c>
    </row>
    <row r="38" spans="1:11" x14ac:dyDescent="0.3">
      <c r="A38">
        <v>37</v>
      </c>
      <c r="B38" s="3">
        <f t="shared" si="6"/>
        <v>45504</v>
      </c>
      <c r="C38" s="4">
        <f t="shared" si="1"/>
        <v>-22407</v>
      </c>
      <c r="D38" s="4">
        <f t="shared" si="2"/>
        <v>0</v>
      </c>
      <c r="E38" s="4">
        <f t="shared" si="7"/>
        <v>-22407</v>
      </c>
      <c r="F38" s="4">
        <f t="shared" si="3"/>
        <v>0</v>
      </c>
      <c r="G38" s="4">
        <f t="shared" si="4"/>
        <v>0</v>
      </c>
      <c r="H38" s="4"/>
      <c r="I38" s="4"/>
      <c r="J38" s="4"/>
      <c r="K38" s="4">
        <f t="shared" si="0"/>
        <v>-22407</v>
      </c>
    </row>
    <row r="39" spans="1:11" x14ac:dyDescent="0.3">
      <c r="A39">
        <v>38</v>
      </c>
      <c r="B39" s="3">
        <f t="shared" si="6"/>
        <v>45535</v>
      </c>
      <c r="C39" s="4">
        <f t="shared" si="1"/>
        <v>-22407</v>
      </c>
      <c r="D39" s="4">
        <f t="shared" si="2"/>
        <v>0</v>
      </c>
      <c r="E39" s="4">
        <f t="shared" si="7"/>
        <v>-22407</v>
      </c>
      <c r="F39" s="4">
        <f t="shared" si="3"/>
        <v>0</v>
      </c>
      <c r="G39" s="4">
        <f t="shared" si="4"/>
        <v>0</v>
      </c>
      <c r="H39" s="4"/>
      <c r="I39" s="4"/>
      <c r="J39" s="4"/>
      <c r="K39" s="4">
        <f t="shared" si="0"/>
        <v>-22407</v>
      </c>
    </row>
    <row r="40" spans="1:11" x14ac:dyDescent="0.3">
      <c r="A40">
        <v>39</v>
      </c>
      <c r="B40" s="3">
        <f t="shared" si="6"/>
        <v>45565</v>
      </c>
      <c r="C40" s="4">
        <f t="shared" si="1"/>
        <v>-22407</v>
      </c>
      <c r="D40" s="4">
        <f t="shared" si="2"/>
        <v>0</v>
      </c>
      <c r="E40" s="4">
        <f t="shared" si="7"/>
        <v>-22407</v>
      </c>
      <c r="F40" s="4">
        <f t="shared" si="3"/>
        <v>0</v>
      </c>
      <c r="G40" s="4">
        <f t="shared" si="4"/>
        <v>0</v>
      </c>
      <c r="H40" s="4"/>
      <c r="I40" s="4"/>
      <c r="J40" s="4"/>
      <c r="K40" s="4">
        <f t="shared" si="0"/>
        <v>-22407</v>
      </c>
    </row>
    <row r="41" spans="1:11" x14ac:dyDescent="0.3">
      <c r="A41">
        <v>40</v>
      </c>
      <c r="B41" s="3">
        <f t="shared" si="6"/>
        <v>45596</v>
      </c>
      <c r="C41" s="4">
        <f t="shared" si="1"/>
        <v>-22407</v>
      </c>
      <c r="D41" s="4">
        <f t="shared" si="2"/>
        <v>0</v>
      </c>
      <c r="E41" s="4">
        <f t="shared" si="7"/>
        <v>-22407</v>
      </c>
      <c r="F41" s="4">
        <f t="shared" si="3"/>
        <v>0</v>
      </c>
      <c r="G41" s="4">
        <f t="shared" si="4"/>
        <v>0</v>
      </c>
      <c r="H41" s="4"/>
      <c r="I41" s="4"/>
      <c r="J41" s="4"/>
      <c r="K41" s="4">
        <f t="shared" si="0"/>
        <v>-22407</v>
      </c>
    </row>
    <row r="42" spans="1:11" x14ac:dyDescent="0.3">
      <c r="A42">
        <v>41</v>
      </c>
      <c r="B42" s="3">
        <f t="shared" si="6"/>
        <v>45626</v>
      </c>
      <c r="C42" s="4">
        <f t="shared" si="1"/>
        <v>-22407</v>
      </c>
      <c r="D42" s="4">
        <f t="shared" si="2"/>
        <v>0</v>
      </c>
      <c r="E42" s="4">
        <f t="shared" si="7"/>
        <v>-22407</v>
      </c>
      <c r="F42" s="4">
        <f t="shared" si="3"/>
        <v>0</v>
      </c>
      <c r="G42" s="4">
        <f t="shared" si="4"/>
        <v>0</v>
      </c>
      <c r="H42" s="4"/>
      <c r="I42" s="4"/>
      <c r="J42" s="4"/>
      <c r="K42" s="4">
        <f t="shared" si="0"/>
        <v>-22407</v>
      </c>
    </row>
    <row r="43" spans="1:11" x14ac:dyDescent="0.3">
      <c r="A43">
        <v>42</v>
      </c>
      <c r="B43" s="3">
        <f t="shared" si="6"/>
        <v>45657</v>
      </c>
      <c r="C43" s="4">
        <f t="shared" si="1"/>
        <v>-22407</v>
      </c>
      <c r="D43" s="4">
        <f t="shared" si="2"/>
        <v>0</v>
      </c>
      <c r="E43" s="4">
        <f t="shared" si="7"/>
        <v>-22407</v>
      </c>
      <c r="F43" s="4">
        <f t="shared" si="3"/>
        <v>0</v>
      </c>
      <c r="G43" s="4">
        <f t="shared" si="4"/>
        <v>0</v>
      </c>
      <c r="H43" s="4"/>
      <c r="I43" s="4"/>
      <c r="J43" s="4"/>
      <c r="K43" s="4">
        <f t="shared" si="0"/>
        <v>-22407</v>
      </c>
    </row>
    <row r="44" spans="1:11" x14ac:dyDescent="0.3">
      <c r="A44">
        <v>43</v>
      </c>
      <c r="B44" s="3">
        <f t="shared" si="6"/>
        <v>45688</v>
      </c>
      <c r="C44" s="4">
        <f t="shared" si="1"/>
        <v>-22407</v>
      </c>
      <c r="D44" s="4">
        <f t="shared" si="2"/>
        <v>0</v>
      </c>
      <c r="E44" s="4">
        <f t="shared" si="7"/>
        <v>-22407</v>
      </c>
      <c r="F44" s="4">
        <f t="shared" si="3"/>
        <v>0</v>
      </c>
      <c r="G44" s="4">
        <f t="shared" si="4"/>
        <v>0</v>
      </c>
      <c r="H44" s="4"/>
      <c r="I44" s="4"/>
      <c r="J44" s="4"/>
      <c r="K44" s="4">
        <f t="shared" si="0"/>
        <v>-22407</v>
      </c>
    </row>
    <row r="45" spans="1:11" x14ac:dyDescent="0.3">
      <c r="A45">
        <v>44</v>
      </c>
      <c r="B45" s="3">
        <f t="shared" si="6"/>
        <v>45716</v>
      </c>
      <c r="C45" s="4">
        <f t="shared" si="1"/>
        <v>-22407</v>
      </c>
      <c r="D45" s="4">
        <f t="shared" si="2"/>
        <v>0</v>
      </c>
      <c r="E45" s="4">
        <f t="shared" si="7"/>
        <v>-22407</v>
      </c>
      <c r="F45" s="4">
        <f t="shared" si="3"/>
        <v>0</v>
      </c>
      <c r="G45" s="4">
        <f t="shared" si="4"/>
        <v>0</v>
      </c>
      <c r="H45" s="4"/>
      <c r="I45" s="4"/>
      <c r="J45" s="4"/>
      <c r="K45" s="4">
        <f t="shared" si="0"/>
        <v>-22407</v>
      </c>
    </row>
    <row r="46" spans="1:11" x14ac:dyDescent="0.3">
      <c r="A46">
        <v>45</v>
      </c>
      <c r="B46" s="3">
        <f t="shared" si="6"/>
        <v>45747</v>
      </c>
      <c r="C46" s="4">
        <f t="shared" si="1"/>
        <v>-22407</v>
      </c>
      <c r="D46" s="4">
        <f t="shared" si="2"/>
        <v>0</v>
      </c>
      <c r="E46" s="4">
        <f t="shared" si="7"/>
        <v>-22407</v>
      </c>
      <c r="F46" s="4">
        <f t="shared" si="3"/>
        <v>0</v>
      </c>
      <c r="G46" s="4">
        <f t="shared" si="4"/>
        <v>0</v>
      </c>
      <c r="H46" s="4"/>
      <c r="I46" s="4"/>
      <c r="J46" s="4"/>
      <c r="K46" s="4">
        <f t="shared" si="0"/>
        <v>-22407</v>
      </c>
    </row>
    <row r="47" spans="1:11" x14ac:dyDescent="0.3">
      <c r="A47">
        <v>46</v>
      </c>
      <c r="B47" s="3">
        <f t="shared" si="6"/>
        <v>45777</v>
      </c>
      <c r="C47" s="4">
        <f t="shared" si="1"/>
        <v>-22407</v>
      </c>
      <c r="D47" s="4">
        <f t="shared" si="2"/>
        <v>0</v>
      </c>
      <c r="E47" s="4">
        <f t="shared" si="7"/>
        <v>-22407</v>
      </c>
      <c r="F47" s="4">
        <f t="shared" si="3"/>
        <v>0</v>
      </c>
      <c r="G47" s="4">
        <f t="shared" si="4"/>
        <v>0</v>
      </c>
      <c r="H47" s="4"/>
      <c r="I47" s="4"/>
      <c r="J47" s="4"/>
      <c r="K47" s="4">
        <f t="shared" si="0"/>
        <v>-22407</v>
      </c>
    </row>
    <row r="48" spans="1:11" x14ac:dyDescent="0.3">
      <c r="A48">
        <v>47</v>
      </c>
      <c r="B48" s="3">
        <f t="shared" si="6"/>
        <v>45808</v>
      </c>
      <c r="C48" s="4">
        <f t="shared" si="1"/>
        <v>-22407</v>
      </c>
      <c r="D48" s="4">
        <f t="shared" si="2"/>
        <v>0</v>
      </c>
      <c r="E48" s="4">
        <f t="shared" si="7"/>
        <v>-22407</v>
      </c>
      <c r="F48" s="4">
        <f t="shared" si="3"/>
        <v>0</v>
      </c>
      <c r="G48" s="4">
        <f t="shared" si="4"/>
        <v>0</v>
      </c>
      <c r="H48" s="4"/>
      <c r="I48" s="4"/>
      <c r="J48" s="4"/>
      <c r="K48" s="4">
        <f t="shared" si="0"/>
        <v>-22407</v>
      </c>
    </row>
    <row r="49" spans="1:11" x14ac:dyDescent="0.3">
      <c r="A49">
        <v>48</v>
      </c>
      <c r="B49" s="3">
        <f t="shared" si="6"/>
        <v>45838</v>
      </c>
      <c r="C49" s="4">
        <f t="shared" si="1"/>
        <v>-22407</v>
      </c>
      <c r="D49" s="4">
        <f t="shared" si="2"/>
        <v>0</v>
      </c>
      <c r="E49" s="4">
        <f t="shared" si="7"/>
        <v>-22407</v>
      </c>
      <c r="F49" s="4">
        <f t="shared" si="3"/>
        <v>0</v>
      </c>
      <c r="G49" s="4">
        <f t="shared" si="4"/>
        <v>0</v>
      </c>
      <c r="H49" s="4"/>
      <c r="I49" s="4"/>
      <c r="J49" s="4"/>
      <c r="K49" s="4">
        <f t="shared" si="0"/>
        <v>-22407</v>
      </c>
    </row>
    <row r="50" spans="1:11" x14ac:dyDescent="0.3">
      <c r="A50">
        <v>49</v>
      </c>
      <c r="B50" s="3">
        <f t="shared" si="6"/>
        <v>45869</v>
      </c>
      <c r="C50" s="4">
        <f t="shared" si="1"/>
        <v>-22407</v>
      </c>
      <c r="D50" s="4">
        <f t="shared" si="2"/>
        <v>0</v>
      </c>
      <c r="E50" s="4">
        <f t="shared" si="7"/>
        <v>-22407</v>
      </c>
      <c r="F50" s="4">
        <f t="shared" si="3"/>
        <v>0</v>
      </c>
      <c r="G50" s="4">
        <f t="shared" si="4"/>
        <v>0</v>
      </c>
      <c r="H50" s="4"/>
      <c r="I50" s="4"/>
      <c r="J50" s="4"/>
      <c r="K50" s="4">
        <f t="shared" si="0"/>
        <v>-22407</v>
      </c>
    </row>
    <row r="51" spans="1:11" x14ac:dyDescent="0.3">
      <c r="A51">
        <v>50</v>
      </c>
      <c r="B51" s="3">
        <f t="shared" si="6"/>
        <v>45900</v>
      </c>
      <c r="C51" s="4">
        <f t="shared" si="1"/>
        <v>-22407</v>
      </c>
      <c r="D51" s="4">
        <f t="shared" si="2"/>
        <v>0</v>
      </c>
      <c r="E51" s="4">
        <f t="shared" si="7"/>
        <v>-22407</v>
      </c>
      <c r="F51" s="4">
        <f t="shared" si="3"/>
        <v>0</v>
      </c>
      <c r="G51" s="4">
        <f t="shared" si="4"/>
        <v>0</v>
      </c>
      <c r="H51" s="4"/>
      <c r="I51" s="4"/>
      <c r="J51" s="4"/>
      <c r="K51" s="4">
        <f t="shared" si="0"/>
        <v>-22407</v>
      </c>
    </row>
    <row r="52" spans="1:11" x14ac:dyDescent="0.3">
      <c r="A52">
        <v>51</v>
      </c>
      <c r="B52" s="3">
        <f t="shared" si="6"/>
        <v>45930</v>
      </c>
      <c r="C52" s="4">
        <f t="shared" si="1"/>
        <v>-22407</v>
      </c>
      <c r="D52" s="4">
        <f t="shared" si="2"/>
        <v>0</v>
      </c>
      <c r="E52" s="4">
        <f t="shared" si="7"/>
        <v>-22407</v>
      </c>
      <c r="F52" s="4">
        <f t="shared" si="3"/>
        <v>0</v>
      </c>
      <c r="G52" s="4">
        <f t="shared" si="4"/>
        <v>0</v>
      </c>
      <c r="H52" s="4"/>
      <c r="I52" s="4"/>
      <c r="J52" s="4"/>
      <c r="K52" s="4">
        <f t="shared" si="0"/>
        <v>-22407</v>
      </c>
    </row>
    <row r="53" spans="1:11" x14ac:dyDescent="0.3">
      <c r="A53">
        <v>52</v>
      </c>
      <c r="B53" s="3">
        <f t="shared" si="6"/>
        <v>45961</v>
      </c>
      <c r="C53" s="4">
        <f t="shared" si="1"/>
        <v>-22407</v>
      </c>
      <c r="D53" s="4">
        <f t="shared" si="2"/>
        <v>0</v>
      </c>
      <c r="E53" s="4">
        <f t="shared" si="7"/>
        <v>-22407</v>
      </c>
      <c r="F53" s="4">
        <f t="shared" si="3"/>
        <v>0</v>
      </c>
      <c r="G53" s="4">
        <f t="shared" si="4"/>
        <v>0</v>
      </c>
      <c r="H53" s="4"/>
      <c r="I53" s="4"/>
      <c r="J53" s="4"/>
      <c r="K53" s="4">
        <f t="shared" si="0"/>
        <v>-22407</v>
      </c>
    </row>
    <row r="54" spans="1:11" x14ac:dyDescent="0.3">
      <c r="A54">
        <v>53</v>
      </c>
      <c r="B54" s="3">
        <f t="shared" si="6"/>
        <v>45991</v>
      </c>
      <c r="C54" s="4">
        <f t="shared" si="1"/>
        <v>-22407</v>
      </c>
      <c r="D54" s="4">
        <f t="shared" si="2"/>
        <v>0</v>
      </c>
      <c r="E54" s="4">
        <f t="shared" si="7"/>
        <v>-22407</v>
      </c>
      <c r="F54" s="4">
        <f t="shared" si="3"/>
        <v>0</v>
      </c>
      <c r="G54" s="4">
        <f t="shared" si="4"/>
        <v>0</v>
      </c>
      <c r="H54" s="4"/>
      <c r="I54" s="4"/>
      <c r="J54" s="4"/>
      <c r="K54" s="4">
        <f t="shared" si="0"/>
        <v>-22407</v>
      </c>
    </row>
    <row r="55" spans="1:11" x14ac:dyDescent="0.3">
      <c r="A55">
        <v>54</v>
      </c>
      <c r="B55" s="3">
        <f t="shared" si="6"/>
        <v>46022</v>
      </c>
      <c r="C55" s="4">
        <f t="shared" si="1"/>
        <v>-22407</v>
      </c>
      <c r="D55" s="4">
        <f t="shared" si="2"/>
        <v>0</v>
      </c>
      <c r="E55" s="4">
        <f t="shared" si="7"/>
        <v>-22407</v>
      </c>
      <c r="F55" s="4">
        <f t="shared" si="3"/>
        <v>0</v>
      </c>
      <c r="G55" s="4">
        <f t="shared" si="4"/>
        <v>0</v>
      </c>
      <c r="H55" s="4"/>
      <c r="I55" s="4"/>
      <c r="J55" s="4"/>
      <c r="K55" s="4">
        <f t="shared" si="0"/>
        <v>-22407</v>
      </c>
    </row>
    <row r="56" spans="1:11" x14ac:dyDescent="0.3">
      <c r="A56">
        <v>55</v>
      </c>
      <c r="B56" s="3">
        <f t="shared" si="6"/>
        <v>46053</v>
      </c>
      <c r="C56" s="4">
        <f t="shared" si="1"/>
        <v>-22407</v>
      </c>
      <c r="D56" s="4">
        <f t="shared" si="2"/>
        <v>0</v>
      </c>
      <c r="E56" s="4">
        <f t="shared" si="7"/>
        <v>-22407</v>
      </c>
      <c r="F56" s="4">
        <f t="shared" si="3"/>
        <v>0</v>
      </c>
      <c r="G56" s="4">
        <f t="shared" si="4"/>
        <v>0</v>
      </c>
      <c r="H56" s="4"/>
      <c r="I56" s="4"/>
      <c r="J56" s="4"/>
      <c r="K56" s="4">
        <f t="shared" si="0"/>
        <v>-22407</v>
      </c>
    </row>
    <row r="57" spans="1:11" x14ac:dyDescent="0.3">
      <c r="A57">
        <v>56</v>
      </c>
      <c r="B57" s="3">
        <f t="shared" si="6"/>
        <v>46081</v>
      </c>
      <c r="C57" s="4">
        <f t="shared" si="1"/>
        <v>-22407</v>
      </c>
      <c r="D57" s="4">
        <f t="shared" si="2"/>
        <v>0</v>
      </c>
      <c r="E57" s="4">
        <f t="shared" si="7"/>
        <v>-22407</v>
      </c>
      <c r="F57" s="4">
        <f t="shared" si="3"/>
        <v>0</v>
      </c>
      <c r="G57" s="4">
        <f t="shared" si="4"/>
        <v>0</v>
      </c>
      <c r="H57" s="4"/>
      <c r="I57" s="4"/>
      <c r="J57" s="4"/>
      <c r="K57" s="4">
        <f t="shared" si="0"/>
        <v>-22407</v>
      </c>
    </row>
    <row r="58" spans="1:11" x14ac:dyDescent="0.3">
      <c r="A58">
        <v>57</v>
      </c>
      <c r="B58" s="3">
        <f t="shared" si="6"/>
        <v>46112</v>
      </c>
      <c r="C58" s="4">
        <f t="shared" si="1"/>
        <v>-22407</v>
      </c>
      <c r="D58" s="4">
        <f t="shared" si="2"/>
        <v>0</v>
      </c>
      <c r="E58" s="4">
        <f t="shared" si="7"/>
        <v>-22407</v>
      </c>
      <c r="F58" s="4">
        <f t="shared" si="3"/>
        <v>0</v>
      </c>
      <c r="G58" s="4">
        <f t="shared" si="4"/>
        <v>0</v>
      </c>
      <c r="H58" s="4"/>
      <c r="I58" s="4"/>
      <c r="J58" s="4"/>
      <c r="K58" s="4">
        <f t="shared" si="0"/>
        <v>-22407</v>
      </c>
    </row>
    <row r="59" spans="1:11" x14ac:dyDescent="0.3">
      <c r="A59">
        <v>58</v>
      </c>
      <c r="B59" s="3">
        <f t="shared" si="6"/>
        <v>46142</v>
      </c>
      <c r="C59" s="4">
        <f t="shared" si="1"/>
        <v>-22407</v>
      </c>
      <c r="D59" s="4">
        <f t="shared" si="2"/>
        <v>0</v>
      </c>
      <c r="E59" s="4">
        <f t="shared" si="7"/>
        <v>-22407</v>
      </c>
      <c r="F59" s="4">
        <f t="shared" si="3"/>
        <v>0</v>
      </c>
      <c r="G59" s="4">
        <f t="shared" si="4"/>
        <v>0</v>
      </c>
      <c r="H59" s="4"/>
      <c r="I59" s="4"/>
      <c r="J59" s="4"/>
      <c r="K59" s="4">
        <f t="shared" si="0"/>
        <v>-22407</v>
      </c>
    </row>
    <row r="60" spans="1:11" x14ac:dyDescent="0.3">
      <c r="A60">
        <v>59</v>
      </c>
      <c r="B60" s="3">
        <f t="shared" si="6"/>
        <v>46173</v>
      </c>
      <c r="C60" s="4">
        <f t="shared" si="1"/>
        <v>-22407</v>
      </c>
      <c r="D60" s="4">
        <f t="shared" si="2"/>
        <v>0</v>
      </c>
      <c r="E60" s="4">
        <f t="shared" si="7"/>
        <v>-22407</v>
      </c>
      <c r="F60" s="4">
        <f t="shared" si="3"/>
        <v>0</v>
      </c>
      <c r="G60" s="4">
        <f t="shared" si="4"/>
        <v>0</v>
      </c>
      <c r="H60" s="4"/>
      <c r="I60" s="4"/>
      <c r="J60" s="4"/>
      <c r="K60" s="4">
        <f t="shared" si="0"/>
        <v>-22407</v>
      </c>
    </row>
    <row r="61" spans="1:11" x14ac:dyDescent="0.3">
      <c r="A61">
        <v>60</v>
      </c>
      <c r="B61" s="3">
        <f t="shared" si="6"/>
        <v>46203</v>
      </c>
      <c r="C61" s="4">
        <f t="shared" si="1"/>
        <v>-22407</v>
      </c>
      <c r="D61" s="4">
        <f t="shared" si="2"/>
        <v>0</v>
      </c>
      <c r="E61" s="4">
        <f t="shared" si="7"/>
        <v>-22407</v>
      </c>
      <c r="F61" s="4">
        <f t="shared" si="3"/>
        <v>0</v>
      </c>
      <c r="G61" s="4">
        <f t="shared" si="4"/>
        <v>0</v>
      </c>
      <c r="H61" s="4"/>
      <c r="I61" s="4"/>
      <c r="J61" s="4"/>
      <c r="K61" s="4">
        <f t="shared" si="0"/>
        <v>-22407</v>
      </c>
    </row>
    <row r="62" spans="1:11" x14ac:dyDescent="0.3">
      <c r="A62">
        <v>61</v>
      </c>
      <c r="B62" s="3">
        <f t="shared" si="6"/>
        <v>46234</v>
      </c>
      <c r="C62" s="4">
        <f t="shared" si="1"/>
        <v>-22407</v>
      </c>
      <c r="D62" s="4">
        <f t="shared" si="2"/>
        <v>0</v>
      </c>
      <c r="E62" s="4">
        <f t="shared" si="7"/>
        <v>-22407</v>
      </c>
      <c r="F62" s="4">
        <f t="shared" si="3"/>
        <v>0</v>
      </c>
      <c r="G62" s="4">
        <f t="shared" si="4"/>
        <v>0</v>
      </c>
      <c r="H62" s="4"/>
      <c r="I62" s="4"/>
      <c r="J62" s="4"/>
      <c r="K62" s="4">
        <f t="shared" si="0"/>
        <v>-22407</v>
      </c>
    </row>
    <row r="63" spans="1:11" x14ac:dyDescent="0.3">
      <c r="A63">
        <v>62</v>
      </c>
      <c r="B63" s="3">
        <f t="shared" si="6"/>
        <v>46265</v>
      </c>
      <c r="C63" s="4">
        <f t="shared" si="1"/>
        <v>-22407</v>
      </c>
      <c r="D63" s="4">
        <f t="shared" si="2"/>
        <v>0</v>
      </c>
      <c r="E63" s="4">
        <f t="shared" si="7"/>
        <v>-22407</v>
      </c>
      <c r="F63" s="4">
        <f t="shared" si="3"/>
        <v>0</v>
      </c>
      <c r="G63" s="4">
        <f t="shared" si="4"/>
        <v>0</v>
      </c>
      <c r="H63" s="4"/>
      <c r="I63" s="4"/>
      <c r="J63" s="4"/>
      <c r="K63" s="4">
        <f t="shared" si="0"/>
        <v>-22407</v>
      </c>
    </row>
    <row r="64" spans="1:11" x14ac:dyDescent="0.3">
      <c r="A64">
        <v>63</v>
      </c>
      <c r="B64" s="3">
        <f t="shared" si="6"/>
        <v>46295</v>
      </c>
      <c r="C64" s="4">
        <f t="shared" si="1"/>
        <v>-22407</v>
      </c>
      <c r="D64" s="4">
        <f t="shared" si="2"/>
        <v>0</v>
      </c>
      <c r="E64" s="4">
        <f t="shared" si="7"/>
        <v>-22407</v>
      </c>
      <c r="F64" s="4">
        <f t="shared" si="3"/>
        <v>0</v>
      </c>
      <c r="G64" s="4">
        <f t="shared" si="4"/>
        <v>0</v>
      </c>
      <c r="H64" s="4"/>
      <c r="I64" s="4"/>
      <c r="J64" s="4"/>
      <c r="K64" s="4">
        <f t="shared" si="0"/>
        <v>-22407</v>
      </c>
    </row>
    <row r="65" spans="1:11" x14ac:dyDescent="0.3">
      <c r="A65">
        <v>64</v>
      </c>
      <c r="B65" s="3">
        <f t="shared" si="6"/>
        <v>46326</v>
      </c>
      <c r="C65" s="4">
        <f t="shared" si="1"/>
        <v>-22407</v>
      </c>
      <c r="D65" s="4">
        <f t="shared" si="2"/>
        <v>0</v>
      </c>
      <c r="E65" s="4">
        <f t="shared" si="7"/>
        <v>-22407</v>
      </c>
      <c r="F65" s="4">
        <f t="shared" si="3"/>
        <v>0</v>
      </c>
      <c r="G65" s="4">
        <f t="shared" si="4"/>
        <v>0</v>
      </c>
      <c r="H65" s="4"/>
      <c r="I65" s="4"/>
      <c r="J65" s="4"/>
      <c r="K65" s="4">
        <f t="shared" si="0"/>
        <v>-22407</v>
      </c>
    </row>
    <row r="66" spans="1:11" x14ac:dyDescent="0.3">
      <c r="A66">
        <v>65</v>
      </c>
      <c r="B66" s="3">
        <f t="shared" si="6"/>
        <v>46356</v>
      </c>
      <c r="C66" s="4">
        <f t="shared" si="1"/>
        <v>-22407</v>
      </c>
      <c r="D66" s="4">
        <f t="shared" ref="D66:D129" si="8">C66*INT</f>
        <v>0</v>
      </c>
      <c r="E66" s="4">
        <f t="shared" ref="E66:E129" si="9">C66+D66</f>
        <v>-22407</v>
      </c>
      <c r="F66" s="4">
        <f t="shared" ref="F66:F129" si="10">MP-D66</f>
        <v>0</v>
      </c>
      <c r="G66" s="4">
        <f t="shared" ref="G66:G129" si="11">D66+F66</f>
        <v>0</v>
      </c>
      <c r="H66" s="4"/>
      <c r="I66" s="4"/>
      <c r="J66" s="4"/>
      <c r="K66" s="4">
        <f t="shared" ref="K66:K129" si="12">E66-H66</f>
        <v>-22407</v>
      </c>
    </row>
    <row r="67" spans="1:11" x14ac:dyDescent="0.3">
      <c r="A67">
        <v>66</v>
      </c>
      <c r="B67" s="3">
        <f t="shared" si="6"/>
        <v>46387</v>
      </c>
      <c r="C67" s="4">
        <f t="shared" ref="C67:C130" si="13">K66</f>
        <v>-22407</v>
      </c>
      <c r="D67" s="4">
        <f t="shared" si="8"/>
        <v>0</v>
      </c>
      <c r="E67" s="4">
        <f t="shared" si="9"/>
        <v>-22407</v>
      </c>
      <c r="F67" s="4">
        <f t="shared" si="10"/>
        <v>0</v>
      </c>
      <c r="G67" s="4">
        <f t="shared" si="11"/>
        <v>0</v>
      </c>
      <c r="H67" s="4"/>
      <c r="I67" s="4"/>
      <c r="J67" s="4"/>
      <c r="K67" s="4">
        <f t="shared" si="12"/>
        <v>-22407</v>
      </c>
    </row>
    <row r="68" spans="1:11" x14ac:dyDescent="0.3">
      <c r="A68">
        <v>67</v>
      </c>
      <c r="B68" s="3">
        <f t="shared" ref="B68:B131" si="14">EOMONTH(B67,1)</f>
        <v>46418</v>
      </c>
      <c r="C68" s="4">
        <f t="shared" si="13"/>
        <v>-22407</v>
      </c>
      <c r="D68" s="4">
        <f t="shared" si="8"/>
        <v>0</v>
      </c>
      <c r="E68" s="4">
        <f t="shared" si="9"/>
        <v>-22407</v>
      </c>
      <c r="F68" s="4">
        <f t="shared" si="10"/>
        <v>0</v>
      </c>
      <c r="G68" s="4">
        <f t="shared" si="11"/>
        <v>0</v>
      </c>
      <c r="H68" s="4"/>
      <c r="I68" s="4"/>
      <c r="J68" s="4"/>
      <c r="K68" s="4">
        <f t="shared" si="12"/>
        <v>-22407</v>
      </c>
    </row>
    <row r="69" spans="1:11" x14ac:dyDescent="0.3">
      <c r="A69">
        <v>68</v>
      </c>
      <c r="B69" s="3">
        <f t="shared" si="14"/>
        <v>46446</v>
      </c>
      <c r="C69" s="4">
        <f t="shared" si="13"/>
        <v>-22407</v>
      </c>
      <c r="D69" s="4">
        <f t="shared" si="8"/>
        <v>0</v>
      </c>
      <c r="E69" s="4">
        <f t="shared" si="9"/>
        <v>-22407</v>
      </c>
      <c r="F69" s="4">
        <f t="shared" si="10"/>
        <v>0</v>
      </c>
      <c r="G69" s="4">
        <f t="shared" si="11"/>
        <v>0</v>
      </c>
      <c r="H69" s="4"/>
      <c r="I69" s="4"/>
      <c r="J69" s="4"/>
      <c r="K69" s="4">
        <f t="shared" si="12"/>
        <v>-22407</v>
      </c>
    </row>
    <row r="70" spans="1:11" x14ac:dyDescent="0.3">
      <c r="A70">
        <v>69</v>
      </c>
      <c r="B70" s="3">
        <f t="shared" si="14"/>
        <v>46477</v>
      </c>
      <c r="C70" s="4">
        <f t="shared" si="13"/>
        <v>-22407</v>
      </c>
      <c r="D70" s="4">
        <f t="shared" si="8"/>
        <v>0</v>
      </c>
      <c r="E70" s="4">
        <f t="shared" si="9"/>
        <v>-22407</v>
      </c>
      <c r="F70" s="4">
        <f t="shared" si="10"/>
        <v>0</v>
      </c>
      <c r="G70" s="4">
        <f t="shared" si="11"/>
        <v>0</v>
      </c>
      <c r="H70" s="4"/>
      <c r="I70" s="4"/>
      <c r="J70" s="4"/>
      <c r="K70" s="4">
        <f t="shared" si="12"/>
        <v>-22407</v>
      </c>
    </row>
    <row r="71" spans="1:11" x14ac:dyDescent="0.3">
      <c r="A71">
        <v>70</v>
      </c>
      <c r="B71" s="3">
        <f t="shared" si="14"/>
        <v>46507</v>
      </c>
      <c r="C71" s="4">
        <f t="shared" si="13"/>
        <v>-22407</v>
      </c>
      <c r="D71" s="4">
        <f t="shared" si="8"/>
        <v>0</v>
      </c>
      <c r="E71" s="4">
        <f t="shared" si="9"/>
        <v>-22407</v>
      </c>
      <c r="F71" s="4">
        <f t="shared" si="10"/>
        <v>0</v>
      </c>
      <c r="G71" s="4">
        <f t="shared" si="11"/>
        <v>0</v>
      </c>
      <c r="H71" s="4"/>
      <c r="I71" s="4"/>
      <c r="J71" s="4"/>
      <c r="K71" s="4">
        <f t="shared" si="12"/>
        <v>-22407</v>
      </c>
    </row>
    <row r="72" spans="1:11" x14ac:dyDescent="0.3">
      <c r="A72">
        <v>71</v>
      </c>
      <c r="B72" s="3">
        <f t="shared" si="14"/>
        <v>46538</v>
      </c>
      <c r="C72" s="4">
        <f t="shared" si="13"/>
        <v>-22407</v>
      </c>
      <c r="D72" s="4">
        <f t="shared" si="8"/>
        <v>0</v>
      </c>
      <c r="E72" s="4">
        <f t="shared" si="9"/>
        <v>-22407</v>
      </c>
      <c r="F72" s="4">
        <f t="shared" si="10"/>
        <v>0</v>
      </c>
      <c r="G72" s="4">
        <f t="shared" si="11"/>
        <v>0</v>
      </c>
      <c r="H72" s="4"/>
      <c r="I72" s="4"/>
      <c r="J72" s="4"/>
      <c r="K72" s="4">
        <f t="shared" si="12"/>
        <v>-22407</v>
      </c>
    </row>
    <row r="73" spans="1:11" x14ac:dyDescent="0.3">
      <c r="A73">
        <v>72</v>
      </c>
      <c r="B73" s="3">
        <f t="shared" si="14"/>
        <v>46568</v>
      </c>
      <c r="C73" s="4">
        <f t="shared" si="13"/>
        <v>-22407</v>
      </c>
      <c r="D73" s="4">
        <f t="shared" si="8"/>
        <v>0</v>
      </c>
      <c r="E73" s="4">
        <f t="shared" si="9"/>
        <v>-22407</v>
      </c>
      <c r="F73" s="4">
        <f t="shared" si="10"/>
        <v>0</v>
      </c>
      <c r="G73" s="4">
        <f t="shared" si="11"/>
        <v>0</v>
      </c>
      <c r="H73" s="4"/>
      <c r="I73" s="4"/>
      <c r="J73" s="4"/>
      <c r="K73" s="4">
        <f t="shared" si="12"/>
        <v>-22407</v>
      </c>
    </row>
    <row r="74" spans="1:11" x14ac:dyDescent="0.3">
      <c r="A74">
        <v>73</v>
      </c>
      <c r="B74" s="3">
        <f t="shared" si="14"/>
        <v>46599</v>
      </c>
      <c r="C74" s="4">
        <f t="shared" si="13"/>
        <v>-22407</v>
      </c>
      <c r="D74" s="4">
        <f t="shared" si="8"/>
        <v>0</v>
      </c>
      <c r="E74" s="4">
        <f t="shared" si="9"/>
        <v>-22407</v>
      </c>
      <c r="F74" s="4">
        <f t="shared" si="10"/>
        <v>0</v>
      </c>
      <c r="G74" s="4">
        <f t="shared" si="11"/>
        <v>0</v>
      </c>
      <c r="H74" s="4"/>
      <c r="I74" s="4"/>
      <c r="J74" s="4"/>
      <c r="K74" s="4">
        <f t="shared" si="12"/>
        <v>-22407</v>
      </c>
    </row>
    <row r="75" spans="1:11" x14ac:dyDescent="0.3">
      <c r="A75">
        <v>74</v>
      </c>
      <c r="B75" s="3">
        <f t="shared" si="14"/>
        <v>46630</v>
      </c>
      <c r="C75" s="4">
        <f t="shared" si="13"/>
        <v>-22407</v>
      </c>
      <c r="D75" s="4">
        <f t="shared" si="8"/>
        <v>0</v>
      </c>
      <c r="E75" s="4">
        <f t="shared" si="9"/>
        <v>-22407</v>
      </c>
      <c r="F75" s="4">
        <f t="shared" si="10"/>
        <v>0</v>
      </c>
      <c r="G75" s="4">
        <f t="shared" si="11"/>
        <v>0</v>
      </c>
      <c r="H75" s="4"/>
      <c r="I75" s="4"/>
      <c r="J75" s="4"/>
      <c r="K75" s="4">
        <f t="shared" si="12"/>
        <v>-22407</v>
      </c>
    </row>
    <row r="76" spans="1:11" x14ac:dyDescent="0.3">
      <c r="A76">
        <v>75</v>
      </c>
      <c r="B76" s="3">
        <f t="shared" si="14"/>
        <v>46660</v>
      </c>
      <c r="C76" s="4">
        <f t="shared" si="13"/>
        <v>-22407</v>
      </c>
      <c r="D76" s="4">
        <f t="shared" si="8"/>
        <v>0</v>
      </c>
      <c r="E76" s="4">
        <f t="shared" si="9"/>
        <v>-22407</v>
      </c>
      <c r="F76" s="4">
        <f t="shared" si="10"/>
        <v>0</v>
      </c>
      <c r="G76" s="4">
        <f t="shared" si="11"/>
        <v>0</v>
      </c>
      <c r="H76" s="4"/>
      <c r="I76" s="4"/>
      <c r="J76" s="4"/>
      <c r="K76" s="4">
        <f t="shared" si="12"/>
        <v>-22407</v>
      </c>
    </row>
    <row r="77" spans="1:11" x14ac:dyDescent="0.3">
      <c r="A77">
        <v>76</v>
      </c>
      <c r="B77" s="3">
        <f t="shared" si="14"/>
        <v>46691</v>
      </c>
      <c r="C77" s="4">
        <f t="shared" si="13"/>
        <v>-22407</v>
      </c>
      <c r="D77" s="4">
        <f t="shared" si="8"/>
        <v>0</v>
      </c>
      <c r="E77" s="4">
        <f t="shared" si="9"/>
        <v>-22407</v>
      </c>
      <c r="F77" s="4">
        <f t="shared" si="10"/>
        <v>0</v>
      </c>
      <c r="G77" s="4">
        <f t="shared" si="11"/>
        <v>0</v>
      </c>
      <c r="H77" s="4"/>
      <c r="I77" s="4"/>
      <c r="J77" s="4"/>
      <c r="K77" s="4">
        <f t="shared" si="12"/>
        <v>-22407</v>
      </c>
    </row>
    <row r="78" spans="1:11" x14ac:dyDescent="0.3">
      <c r="A78">
        <v>77</v>
      </c>
      <c r="B78" s="3">
        <f t="shared" si="14"/>
        <v>46721</v>
      </c>
      <c r="C78" s="4">
        <f t="shared" si="13"/>
        <v>-22407</v>
      </c>
      <c r="D78" s="4">
        <f t="shared" si="8"/>
        <v>0</v>
      </c>
      <c r="E78" s="4">
        <f t="shared" si="9"/>
        <v>-22407</v>
      </c>
      <c r="F78" s="4">
        <f t="shared" si="10"/>
        <v>0</v>
      </c>
      <c r="G78" s="4">
        <f t="shared" si="11"/>
        <v>0</v>
      </c>
      <c r="H78" s="4"/>
      <c r="I78" s="4"/>
      <c r="J78" s="4"/>
      <c r="K78" s="4">
        <f t="shared" si="12"/>
        <v>-22407</v>
      </c>
    </row>
    <row r="79" spans="1:11" x14ac:dyDescent="0.3">
      <c r="A79">
        <v>78</v>
      </c>
      <c r="B79" s="3">
        <f t="shared" si="14"/>
        <v>46752</v>
      </c>
      <c r="C79" s="4">
        <f t="shared" si="13"/>
        <v>-22407</v>
      </c>
      <c r="D79" s="4">
        <f t="shared" si="8"/>
        <v>0</v>
      </c>
      <c r="E79" s="4">
        <f t="shared" si="9"/>
        <v>-22407</v>
      </c>
      <c r="F79" s="4">
        <f t="shared" si="10"/>
        <v>0</v>
      </c>
      <c r="G79" s="4">
        <f t="shared" si="11"/>
        <v>0</v>
      </c>
      <c r="H79" s="4"/>
      <c r="I79" s="4"/>
      <c r="J79" s="4"/>
      <c r="K79" s="4">
        <f t="shared" si="12"/>
        <v>-22407</v>
      </c>
    </row>
    <row r="80" spans="1:11" x14ac:dyDescent="0.3">
      <c r="A80">
        <v>79</v>
      </c>
      <c r="B80" s="3">
        <f t="shared" si="14"/>
        <v>46783</v>
      </c>
      <c r="C80" s="4">
        <f t="shared" si="13"/>
        <v>-22407</v>
      </c>
      <c r="D80" s="4">
        <f t="shared" si="8"/>
        <v>0</v>
      </c>
      <c r="E80" s="4">
        <f t="shared" si="9"/>
        <v>-22407</v>
      </c>
      <c r="F80" s="4">
        <f t="shared" si="10"/>
        <v>0</v>
      </c>
      <c r="G80" s="4">
        <f t="shared" si="11"/>
        <v>0</v>
      </c>
      <c r="H80" s="4"/>
      <c r="I80" s="4"/>
      <c r="J80" s="4"/>
      <c r="K80" s="4">
        <f t="shared" si="12"/>
        <v>-22407</v>
      </c>
    </row>
    <row r="81" spans="1:11" x14ac:dyDescent="0.3">
      <c r="A81">
        <v>80</v>
      </c>
      <c r="B81" s="3">
        <f t="shared" si="14"/>
        <v>46812</v>
      </c>
      <c r="C81" s="4">
        <f t="shared" si="13"/>
        <v>-22407</v>
      </c>
      <c r="D81" s="4">
        <f t="shared" si="8"/>
        <v>0</v>
      </c>
      <c r="E81" s="4">
        <f t="shared" si="9"/>
        <v>-22407</v>
      </c>
      <c r="F81" s="4">
        <f t="shared" si="10"/>
        <v>0</v>
      </c>
      <c r="G81" s="4">
        <f t="shared" si="11"/>
        <v>0</v>
      </c>
      <c r="H81" s="4"/>
      <c r="I81" s="4"/>
      <c r="J81" s="4"/>
      <c r="K81" s="4">
        <f t="shared" si="12"/>
        <v>-22407</v>
      </c>
    </row>
    <row r="82" spans="1:11" x14ac:dyDescent="0.3">
      <c r="A82">
        <v>81</v>
      </c>
      <c r="B82" s="3">
        <f t="shared" si="14"/>
        <v>46843</v>
      </c>
      <c r="C82" s="4">
        <f t="shared" si="13"/>
        <v>-22407</v>
      </c>
      <c r="D82" s="4">
        <f t="shared" si="8"/>
        <v>0</v>
      </c>
      <c r="E82" s="4">
        <f t="shared" si="9"/>
        <v>-22407</v>
      </c>
      <c r="F82" s="4">
        <f t="shared" si="10"/>
        <v>0</v>
      </c>
      <c r="G82" s="4">
        <f t="shared" si="11"/>
        <v>0</v>
      </c>
      <c r="H82" s="4"/>
      <c r="I82" s="4"/>
      <c r="J82" s="4"/>
      <c r="K82" s="4">
        <f t="shared" si="12"/>
        <v>-22407</v>
      </c>
    </row>
    <row r="83" spans="1:11" x14ac:dyDescent="0.3">
      <c r="A83">
        <v>82</v>
      </c>
      <c r="B83" s="3">
        <f t="shared" si="14"/>
        <v>46873</v>
      </c>
      <c r="C83" s="4">
        <f t="shared" si="13"/>
        <v>-22407</v>
      </c>
      <c r="D83" s="4">
        <f t="shared" si="8"/>
        <v>0</v>
      </c>
      <c r="E83" s="4">
        <f t="shared" si="9"/>
        <v>-22407</v>
      </c>
      <c r="F83" s="4">
        <f t="shared" si="10"/>
        <v>0</v>
      </c>
      <c r="G83" s="4">
        <f t="shared" si="11"/>
        <v>0</v>
      </c>
      <c r="H83" s="4"/>
      <c r="I83" s="4"/>
      <c r="J83" s="4"/>
      <c r="K83" s="4">
        <f t="shared" si="12"/>
        <v>-22407</v>
      </c>
    </row>
    <row r="84" spans="1:11" x14ac:dyDescent="0.3">
      <c r="A84">
        <v>83</v>
      </c>
      <c r="B84" s="3">
        <f t="shared" si="14"/>
        <v>46904</v>
      </c>
      <c r="C84" s="4">
        <f t="shared" si="13"/>
        <v>-22407</v>
      </c>
      <c r="D84" s="4">
        <f t="shared" si="8"/>
        <v>0</v>
      </c>
      <c r="E84" s="4">
        <f t="shared" si="9"/>
        <v>-22407</v>
      </c>
      <c r="F84" s="4">
        <f t="shared" si="10"/>
        <v>0</v>
      </c>
      <c r="G84" s="4">
        <f t="shared" si="11"/>
        <v>0</v>
      </c>
      <c r="H84" s="4"/>
      <c r="I84" s="4"/>
      <c r="J84" s="4"/>
      <c r="K84" s="4">
        <f t="shared" si="12"/>
        <v>-22407</v>
      </c>
    </row>
    <row r="85" spans="1:11" x14ac:dyDescent="0.3">
      <c r="A85">
        <v>84</v>
      </c>
      <c r="B85" s="3">
        <f t="shared" si="14"/>
        <v>46934</v>
      </c>
      <c r="C85" s="4">
        <f t="shared" si="13"/>
        <v>-22407</v>
      </c>
      <c r="D85" s="4">
        <f t="shared" si="8"/>
        <v>0</v>
      </c>
      <c r="E85" s="4">
        <f t="shared" si="9"/>
        <v>-22407</v>
      </c>
      <c r="F85" s="4">
        <f t="shared" si="10"/>
        <v>0</v>
      </c>
      <c r="G85" s="4">
        <f t="shared" si="11"/>
        <v>0</v>
      </c>
      <c r="H85" s="4"/>
      <c r="I85" s="4"/>
      <c r="J85" s="4"/>
      <c r="K85" s="4">
        <f t="shared" si="12"/>
        <v>-22407</v>
      </c>
    </row>
    <row r="86" spans="1:11" x14ac:dyDescent="0.3">
      <c r="A86">
        <v>85</v>
      </c>
      <c r="B86" s="3">
        <f t="shared" si="14"/>
        <v>46965</v>
      </c>
      <c r="C86" s="4">
        <f t="shared" si="13"/>
        <v>-22407</v>
      </c>
      <c r="D86" s="4">
        <f t="shared" si="8"/>
        <v>0</v>
      </c>
      <c r="E86" s="4">
        <f t="shared" si="9"/>
        <v>-22407</v>
      </c>
      <c r="F86" s="4">
        <f t="shared" si="10"/>
        <v>0</v>
      </c>
      <c r="G86" s="4">
        <f t="shared" si="11"/>
        <v>0</v>
      </c>
      <c r="H86" s="4"/>
      <c r="I86" s="4"/>
      <c r="J86" s="4"/>
      <c r="K86" s="4">
        <f t="shared" si="12"/>
        <v>-22407</v>
      </c>
    </row>
    <row r="87" spans="1:11" x14ac:dyDescent="0.3">
      <c r="A87">
        <v>86</v>
      </c>
      <c r="B87" s="3">
        <f t="shared" si="14"/>
        <v>46996</v>
      </c>
      <c r="C87" s="4">
        <f t="shared" si="13"/>
        <v>-22407</v>
      </c>
      <c r="D87" s="4">
        <f t="shared" si="8"/>
        <v>0</v>
      </c>
      <c r="E87" s="4">
        <f t="shared" si="9"/>
        <v>-22407</v>
      </c>
      <c r="F87" s="4">
        <f t="shared" si="10"/>
        <v>0</v>
      </c>
      <c r="G87" s="4">
        <f t="shared" si="11"/>
        <v>0</v>
      </c>
      <c r="H87" s="4"/>
      <c r="I87" s="4"/>
      <c r="J87" s="4"/>
      <c r="K87" s="4">
        <f t="shared" si="12"/>
        <v>-22407</v>
      </c>
    </row>
    <row r="88" spans="1:11" x14ac:dyDescent="0.3">
      <c r="A88">
        <v>87</v>
      </c>
      <c r="B88" s="3">
        <f t="shared" si="14"/>
        <v>47026</v>
      </c>
      <c r="C88" s="4">
        <f t="shared" si="13"/>
        <v>-22407</v>
      </c>
      <c r="D88" s="4">
        <f t="shared" si="8"/>
        <v>0</v>
      </c>
      <c r="E88" s="4">
        <f t="shared" si="9"/>
        <v>-22407</v>
      </c>
      <c r="F88" s="4">
        <f t="shared" si="10"/>
        <v>0</v>
      </c>
      <c r="G88" s="4">
        <f t="shared" si="11"/>
        <v>0</v>
      </c>
      <c r="H88" s="4"/>
      <c r="I88" s="4"/>
      <c r="J88" s="4"/>
      <c r="K88" s="4">
        <f t="shared" si="12"/>
        <v>-22407</v>
      </c>
    </row>
    <row r="89" spans="1:11" x14ac:dyDescent="0.3">
      <c r="A89">
        <v>88</v>
      </c>
      <c r="B89" s="3">
        <f t="shared" si="14"/>
        <v>47057</v>
      </c>
      <c r="C89" s="4">
        <f t="shared" si="13"/>
        <v>-22407</v>
      </c>
      <c r="D89" s="4">
        <f t="shared" si="8"/>
        <v>0</v>
      </c>
      <c r="E89" s="4">
        <f t="shared" si="9"/>
        <v>-22407</v>
      </c>
      <c r="F89" s="4">
        <f t="shared" si="10"/>
        <v>0</v>
      </c>
      <c r="G89" s="4">
        <f t="shared" si="11"/>
        <v>0</v>
      </c>
      <c r="H89" s="4"/>
      <c r="I89" s="4"/>
      <c r="J89" s="4"/>
      <c r="K89" s="4">
        <f t="shared" si="12"/>
        <v>-22407</v>
      </c>
    </row>
    <row r="90" spans="1:11" x14ac:dyDescent="0.3">
      <c r="A90">
        <v>89</v>
      </c>
      <c r="B90" s="3">
        <f t="shared" si="14"/>
        <v>47087</v>
      </c>
      <c r="C90" s="4">
        <f t="shared" si="13"/>
        <v>-22407</v>
      </c>
      <c r="D90" s="4">
        <f t="shared" si="8"/>
        <v>0</v>
      </c>
      <c r="E90" s="4">
        <f t="shared" si="9"/>
        <v>-22407</v>
      </c>
      <c r="F90" s="4">
        <f t="shared" si="10"/>
        <v>0</v>
      </c>
      <c r="G90" s="4">
        <f t="shared" si="11"/>
        <v>0</v>
      </c>
      <c r="H90" s="4"/>
      <c r="I90" s="4"/>
      <c r="J90" s="4"/>
      <c r="K90" s="4">
        <f t="shared" si="12"/>
        <v>-22407</v>
      </c>
    </row>
    <row r="91" spans="1:11" x14ac:dyDescent="0.3">
      <c r="A91">
        <v>90</v>
      </c>
      <c r="B91" s="3">
        <f t="shared" si="14"/>
        <v>47118</v>
      </c>
      <c r="C91" s="4">
        <f t="shared" si="13"/>
        <v>-22407</v>
      </c>
      <c r="D91" s="4">
        <f t="shared" si="8"/>
        <v>0</v>
      </c>
      <c r="E91" s="4">
        <f t="shared" si="9"/>
        <v>-22407</v>
      </c>
      <c r="F91" s="4">
        <f t="shared" si="10"/>
        <v>0</v>
      </c>
      <c r="G91" s="4">
        <f t="shared" si="11"/>
        <v>0</v>
      </c>
      <c r="H91" s="4"/>
      <c r="I91" s="4"/>
      <c r="J91" s="4"/>
      <c r="K91" s="4">
        <f t="shared" si="12"/>
        <v>-22407</v>
      </c>
    </row>
    <row r="92" spans="1:11" x14ac:dyDescent="0.3">
      <c r="A92">
        <v>91</v>
      </c>
      <c r="B92" s="3">
        <f t="shared" si="14"/>
        <v>47149</v>
      </c>
      <c r="C92" s="4">
        <f t="shared" si="13"/>
        <v>-22407</v>
      </c>
      <c r="D92" s="4">
        <f t="shared" si="8"/>
        <v>0</v>
      </c>
      <c r="E92" s="4">
        <f t="shared" si="9"/>
        <v>-22407</v>
      </c>
      <c r="F92" s="4">
        <f t="shared" si="10"/>
        <v>0</v>
      </c>
      <c r="G92" s="4">
        <f t="shared" si="11"/>
        <v>0</v>
      </c>
      <c r="H92" s="4"/>
      <c r="I92" s="4"/>
      <c r="J92" s="4"/>
      <c r="K92" s="4">
        <f t="shared" si="12"/>
        <v>-22407</v>
      </c>
    </row>
    <row r="93" spans="1:11" x14ac:dyDescent="0.3">
      <c r="A93">
        <v>92</v>
      </c>
      <c r="B93" s="3">
        <f t="shared" si="14"/>
        <v>47177</v>
      </c>
      <c r="C93" s="4">
        <f t="shared" si="13"/>
        <v>-22407</v>
      </c>
      <c r="D93" s="4">
        <f t="shared" si="8"/>
        <v>0</v>
      </c>
      <c r="E93" s="4">
        <f t="shared" si="9"/>
        <v>-22407</v>
      </c>
      <c r="F93" s="4">
        <f t="shared" si="10"/>
        <v>0</v>
      </c>
      <c r="G93" s="4">
        <f t="shared" si="11"/>
        <v>0</v>
      </c>
      <c r="H93" s="4"/>
      <c r="I93" s="4"/>
      <c r="J93" s="4"/>
      <c r="K93" s="4">
        <f t="shared" si="12"/>
        <v>-22407</v>
      </c>
    </row>
    <row r="94" spans="1:11" x14ac:dyDescent="0.3">
      <c r="A94">
        <v>93</v>
      </c>
      <c r="B94" s="3">
        <f t="shared" si="14"/>
        <v>47208</v>
      </c>
      <c r="C94" s="4">
        <f t="shared" si="13"/>
        <v>-22407</v>
      </c>
      <c r="D94" s="4">
        <f t="shared" si="8"/>
        <v>0</v>
      </c>
      <c r="E94" s="4">
        <f t="shared" si="9"/>
        <v>-22407</v>
      </c>
      <c r="F94" s="4">
        <f t="shared" si="10"/>
        <v>0</v>
      </c>
      <c r="G94" s="4">
        <f t="shared" si="11"/>
        <v>0</v>
      </c>
      <c r="H94" s="4"/>
      <c r="I94" s="4"/>
      <c r="J94" s="4"/>
      <c r="K94" s="4">
        <f t="shared" si="12"/>
        <v>-22407</v>
      </c>
    </row>
    <row r="95" spans="1:11" x14ac:dyDescent="0.3">
      <c r="A95">
        <v>94</v>
      </c>
      <c r="B95" s="3">
        <f t="shared" si="14"/>
        <v>47238</v>
      </c>
      <c r="C95" s="4">
        <f t="shared" si="13"/>
        <v>-22407</v>
      </c>
      <c r="D95" s="4">
        <f t="shared" si="8"/>
        <v>0</v>
      </c>
      <c r="E95" s="4">
        <f t="shared" si="9"/>
        <v>-22407</v>
      </c>
      <c r="F95" s="4">
        <f t="shared" si="10"/>
        <v>0</v>
      </c>
      <c r="G95" s="4">
        <f t="shared" si="11"/>
        <v>0</v>
      </c>
      <c r="H95" s="4"/>
      <c r="I95" s="4"/>
      <c r="J95" s="4"/>
      <c r="K95" s="4">
        <f t="shared" si="12"/>
        <v>-22407</v>
      </c>
    </row>
    <row r="96" spans="1:11" x14ac:dyDescent="0.3">
      <c r="A96">
        <v>95</v>
      </c>
      <c r="B96" s="3">
        <f t="shared" si="14"/>
        <v>47269</v>
      </c>
      <c r="C96" s="4">
        <f t="shared" si="13"/>
        <v>-22407</v>
      </c>
      <c r="D96" s="4">
        <f t="shared" si="8"/>
        <v>0</v>
      </c>
      <c r="E96" s="4">
        <f t="shared" si="9"/>
        <v>-22407</v>
      </c>
      <c r="F96" s="4">
        <f t="shared" si="10"/>
        <v>0</v>
      </c>
      <c r="G96" s="4">
        <f t="shared" si="11"/>
        <v>0</v>
      </c>
      <c r="H96" s="4"/>
      <c r="I96" s="4"/>
      <c r="J96" s="4"/>
      <c r="K96" s="4">
        <f t="shared" si="12"/>
        <v>-22407</v>
      </c>
    </row>
    <row r="97" spans="1:11" x14ac:dyDescent="0.3">
      <c r="A97">
        <v>96</v>
      </c>
      <c r="B97" s="3">
        <f t="shared" si="14"/>
        <v>47299</v>
      </c>
      <c r="C97" s="4">
        <f t="shared" si="13"/>
        <v>-22407</v>
      </c>
      <c r="D97" s="4">
        <f t="shared" si="8"/>
        <v>0</v>
      </c>
      <c r="E97" s="4">
        <f t="shared" si="9"/>
        <v>-22407</v>
      </c>
      <c r="F97" s="4">
        <f t="shared" si="10"/>
        <v>0</v>
      </c>
      <c r="G97" s="4">
        <f t="shared" si="11"/>
        <v>0</v>
      </c>
      <c r="H97" s="4"/>
      <c r="I97" s="4"/>
      <c r="J97" s="4"/>
      <c r="K97" s="4">
        <f t="shared" si="12"/>
        <v>-22407</v>
      </c>
    </row>
    <row r="98" spans="1:11" x14ac:dyDescent="0.3">
      <c r="A98">
        <v>97</v>
      </c>
      <c r="B98" s="3">
        <f t="shared" si="14"/>
        <v>47330</v>
      </c>
      <c r="C98" s="4">
        <f t="shared" si="13"/>
        <v>-22407</v>
      </c>
      <c r="D98" s="4">
        <f t="shared" si="8"/>
        <v>0</v>
      </c>
      <c r="E98" s="4">
        <f t="shared" si="9"/>
        <v>-22407</v>
      </c>
      <c r="F98" s="4">
        <f t="shared" si="10"/>
        <v>0</v>
      </c>
      <c r="G98" s="4">
        <f t="shared" si="11"/>
        <v>0</v>
      </c>
      <c r="H98" s="4"/>
      <c r="I98" s="4"/>
      <c r="J98" s="4"/>
      <c r="K98" s="4">
        <f t="shared" si="12"/>
        <v>-22407</v>
      </c>
    </row>
    <row r="99" spans="1:11" x14ac:dyDescent="0.3">
      <c r="A99">
        <v>98</v>
      </c>
      <c r="B99" s="3">
        <f t="shared" si="14"/>
        <v>47361</v>
      </c>
      <c r="C99" s="4">
        <f t="shared" si="13"/>
        <v>-22407</v>
      </c>
      <c r="D99" s="4">
        <f t="shared" si="8"/>
        <v>0</v>
      </c>
      <c r="E99" s="4">
        <f t="shared" si="9"/>
        <v>-22407</v>
      </c>
      <c r="F99" s="4">
        <f t="shared" si="10"/>
        <v>0</v>
      </c>
      <c r="G99" s="4">
        <f t="shared" si="11"/>
        <v>0</v>
      </c>
      <c r="H99" s="4"/>
      <c r="I99" s="4"/>
      <c r="J99" s="4"/>
      <c r="K99" s="4">
        <f t="shared" si="12"/>
        <v>-22407</v>
      </c>
    </row>
    <row r="100" spans="1:11" x14ac:dyDescent="0.3">
      <c r="A100">
        <v>99</v>
      </c>
      <c r="B100" s="3">
        <f t="shared" si="14"/>
        <v>47391</v>
      </c>
      <c r="C100" s="4">
        <f t="shared" si="13"/>
        <v>-22407</v>
      </c>
      <c r="D100" s="4">
        <f t="shared" si="8"/>
        <v>0</v>
      </c>
      <c r="E100" s="4">
        <f t="shared" si="9"/>
        <v>-22407</v>
      </c>
      <c r="F100" s="4">
        <f t="shared" si="10"/>
        <v>0</v>
      </c>
      <c r="G100" s="4">
        <f t="shared" si="11"/>
        <v>0</v>
      </c>
      <c r="H100" s="4"/>
      <c r="I100" s="4"/>
      <c r="J100" s="4"/>
      <c r="K100" s="4">
        <f t="shared" si="12"/>
        <v>-22407</v>
      </c>
    </row>
    <row r="101" spans="1:11" x14ac:dyDescent="0.3">
      <c r="A101">
        <v>100</v>
      </c>
      <c r="B101" s="3">
        <f t="shared" si="14"/>
        <v>47422</v>
      </c>
      <c r="C101" s="4">
        <f t="shared" si="13"/>
        <v>-22407</v>
      </c>
      <c r="D101" s="4">
        <f t="shared" si="8"/>
        <v>0</v>
      </c>
      <c r="E101" s="4">
        <f t="shared" si="9"/>
        <v>-22407</v>
      </c>
      <c r="F101" s="4">
        <f t="shared" si="10"/>
        <v>0</v>
      </c>
      <c r="G101" s="4">
        <f t="shared" si="11"/>
        <v>0</v>
      </c>
      <c r="H101" s="4"/>
      <c r="I101" s="4"/>
      <c r="J101" s="4"/>
      <c r="K101" s="4">
        <f t="shared" si="12"/>
        <v>-22407</v>
      </c>
    </row>
    <row r="102" spans="1:11" x14ac:dyDescent="0.3">
      <c r="A102">
        <v>101</v>
      </c>
      <c r="B102" s="3">
        <f t="shared" si="14"/>
        <v>47452</v>
      </c>
      <c r="C102" s="4">
        <f t="shared" si="13"/>
        <v>-22407</v>
      </c>
      <c r="D102" s="4">
        <f t="shared" si="8"/>
        <v>0</v>
      </c>
      <c r="E102" s="4">
        <f t="shared" si="9"/>
        <v>-22407</v>
      </c>
      <c r="F102" s="4">
        <f t="shared" si="10"/>
        <v>0</v>
      </c>
      <c r="G102" s="4">
        <f t="shared" si="11"/>
        <v>0</v>
      </c>
      <c r="H102" s="4"/>
      <c r="I102" s="4"/>
      <c r="J102" s="4"/>
      <c r="K102" s="4">
        <f t="shared" si="12"/>
        <v>-22407</v>
      </c>
    </row>
    <row r="103" spans="1:11" x14ac:dyDescent="0.3">
      <c r="A103">
        <v>102</v>
      </c>
      <c r="B103" s="3">
        <f t="shared" si="14"/>
        <v>47483</v>
      </c>
      <c r="C103" s="4">
        <f t="shared" si="13"/>
        <v>-22407</v>
      </c>
      <c r="D103" s="4">
        <f t="shared" si="8"/>
        <v>0</v>
      </c>
      <c r="E103" s="4">
        <f t="shared" si="9"/>
        <v>-22407</v>
      </c>
      <c r="F103" s="4">
        <f t="shared" si="10"/>
        <v>0</v>
      </c>
      <c r="G103" s="4">
        <f t="shared" si="11"/>
        <v>0</v>
      </c>
      <c r="H103" s="4"/>
      <c r="I103" s="4"/>
      <c r="J103" s="4"/>
      <c r="K103" s="4">
        <f t="shared" si="12"/>
        <v>-22407</v>
      </c>
    </row>
    <row r="104" spans="1:11" x14ac:dyDescent="0.3">
      <c r="A104">
        <v>103</v>
      </c>
      <c r="B104" s="3">
        <f t="shared" si="14"/>
        <v>47514</v>
      </c>
      <c r="C104" s="4">
        <f t="shared" si="13"/>
        <v>-22407</v>
      </c>
      <c r="D104" s="4">
        <f t="shared" si="8"/>
        <v>0</v>
      </c>
      <c r="E104" s="4">
        <f t="shared" si="9"/>
        <v>-22407</v>
      </c>
      <c r="F104" s="4">
        <f t="shared" si="10"/>
        <v>0</v>
      </c>
      <c r="G104" s="4">
        <f t="shared" si="11"/>
        <v>0</v>
      </c>
      <c r="H104" s="4"/>
      <c r="I104" s="4"/>
      <c r="J104" s="4"/>
      <c r="K104" s="4">
        <f t="shared" si="12"/>
        <v>-22407</v>
      </c>
    </row>
    <row r="105" spans="1:11" x14ac:dyDescent="0.3">
      <c r="A105">
        <v>104</v>
      </c>
      <c r="B105" s="3">
        <f t="shared" si="14"/>
        <v>47542</v>
      </c>
      <c r="C105" s="4">
        <f t="shared" si="13"/>
        <v>-22407</v>
      </c>
      <c r="D105" s="4">
        <f t="shared" si="8"/>
        <v>0</v>
      </c>
      <c r="E105" s="4">
        <f t="shared" si="9"/>
        <v>-22407</v>
      </c>
      <c r="F105" s="4">
        <f t="shared" si="10"/>
        <v>0</v>
      </c>
      <c r="G105" s="4">
        <f t="shared" si="11"/>
        <v>0</v>
      </c>
      <c r="H105" s="4"/>
      <c r="I105" s="4"/>
      <c r="J105" s="4"/>
      <c r="K105" s="4">
        <f t="shared" si="12"/>
        <v>-22407</v>
      </c>
    </row>
    <row r="106" spans="1:11" x14ac:dyDescent="0.3">
      <c r="A106">
        <v>105</v>
      </c>
      <c r="B106" s="3">
        <f t="shared" si="14"/>
        <v>47573</v>
      </c>
      <c r="C106" s="4">
        <f t="shared" si="13"/>
        <v>-22407</v>
      </c>
      <c r="D106" s="4">
        <f t="shared" si="8"/>
        <v>0</v>
      </c>
      <c r="E106" s="4">
        <f t="shared" si="9"/>
        <v>-22407</v>
      </c>
      <c r="F106" s="4">
        <f t="shared" si="10"/>
        <v>0</v>
      </c>
      <c r="G106" s="4">
        <f t="shared" si="11"/>
        <v>0</v>
      </c>
      <c r="H106" s="4"/>
      <c r="I106" s="4"/>
      <c r="J106" s="4"/>
      <c r="K106" s="4">
        <f t="shared" si="12"/>
        <v>-22407</v>
      </c>
    </row>
    <row r="107" spans="1:11" x14ac:dyDescent="0.3">
      <c r="A107">
        <v>106</v>
      </c>
      <c r="B107" s="3">
        <f t="shared" si="14"/>
        <v>47603</v>
      </c>
      <c r="C107" s="4">
        <f t="shared" si="13"/>
        <v>-22407</v>
      </c>
      <c r="D107" s="4">
        <f t="shared" si="8"/>
        <v>0</v>
      </c>
      <c r="E107" s="4">
        <f t="shared" si="9"/>
        <v>-22407</v>
      </c>
      <c r="F107" s="4">
        <f t="shared" si="10"/>
        <v>0</v>
      </c>
      <c r="G107" s="4">
        <f t="shared" si="11"/>
        <v>0</v>
      </c>
      <c r="H107" s="4"/>
      <c r="I107" s="4"/>
      <c r="J107" s="4"/>
      <c r="K107" s="4">
        <f t="shared" si="12"/>
        <v>-22407</v>
      </c>
    </row>
    <row r="108" spans="1:11" x14ac:dyDescent="0.3">
      <c r="A108">
        <v>107</v>
      </c>
      <c r="B108" s="3">
        <f t="shared" si="14"/>
        <v>47634</v>
      </c>
      <c r="C108" s="4">
        <f t="shared" si="13"/>
        <v>-22407</v>
      </c>
      <c r="D108" s="4">
        <f t="shared" si="8"/>
        <v>0</v>
      </c>
      <c r="E108" s="4">
        <f t="shared" si="9"/>
        <v>-22407</v>
      </c>
      <c r="F108" s="4">
        <f t="shared" si="10"/>
        <v>0</v>
      </c>
      <c r="G108" s="4">
        <f t="shared" si="11"/>
        <v>0</v>
      </c>
      <c r="H108" s="4"/>
      <c r="I108" s="4"/>
      <c r="J108" s="4"/>
      <c r="K108" s="4">
        <f t="shared" si="12"/>
        <v>-22407</v>
      </c>
    </row>
    <row r="109" spans="1:11" x14ac:dyDescent="0.3">
      <c r="A109">
        <v>108</v>
      </c>
      <c r="B109" s="3">
        <f t="shared" si="14"/>
        <v>47664</v>
      </c>
      <c r="C109" s="4">
        <f t="shared" si="13"/>
        <v>-22407</v>
      </c>
      <c r="D109" s="4">
        <f t="shared" si="8"/>
        <v>0</v>
      </c>
      <c r="E109" s="4">
        <f t="shared" si="9"/>
        <v>-22407</v>
      </c>
      <c r="F109" s="4">
        <f t="shared" si="10"/>
        <v>0</v>
      </c>
      <c r="G109" s="4">
        <f t="shared" si="11"/>
        <v>0</v>
      </c>
      <c r="H109" s="4"/>
      <c r="I109" s="4"/>
      <c r="J109" s="4"/>
      <c r="K109" s="4">
        <f t="shared" si="12"/>
        <v>-22407</v>
      </c>
    </row>
    <row r="110" spans="1:11" x14ac:dyDescent="0.3">
      <c r="A110">
        <v>109</v>
      </c>
      <c r="B110" s="3">
        <f t="shared" si="14"/>
        <v>47695</v>
      </c>
      <c r="C110" s="4">
        <f t="shared" si="13"/>
        <v>-22407</v>
      </c>
      <c r="D110" s="4">
        <f t="shared" si="8"/>
        <v>0</v>
      </c>
      <c r="E110" s="4">
        <f t="shared" si="9"/>
        <v>-22407</v>
      </c>
      <c r="F110" s="4">
        <f t="shared" si="10"/>
        <v>0</v>
      </c>
      <c r="G110" s="4">
        <f t="shared" si="11"/>
        <v>0</v>
      </c>
      <c r="H110" s="4"/>
      <c r="I110" s="4"/>
      <c r="J110" s="4"/>
      <c r="K110" s="4">
        <f t="shared" si="12"/>
        <v>-22407</v>
      </c>
    </row>
    <row r="111" spans="1:11" x14ac:dyDescent="0.3">
      <c r="A111">
        <v>110</v>
      </c>
      <c r="B111" s="3">
        <f t="shared" si="14"/>
        <v>47726</v>
      </c>
      <c r="C111" s="4">
        <f t="shared" si="13"/>
        <v>-22407</v>
      </c>
      <c r="D111" s="4">
        <f t="shared" si="8"/>
        <v>0</v>
      </c>
      <c r="E111" s="4">
        <f t="shared" si="9"/>
        <v>-22407</v>
      </c>
      <c r="F111" s="4">
        <f t="shared" si="10"/>
        <v>0</v>
      </c>
      <c r="G111" s="4">
        <f t="shared" si="11"/>
        <v>0</v>
      </c>
      <c r="H111" s="4"/>
      <c r="I111" s="4"/>
      <c r="J111" s="4"/>
      <c r="K111" s="4">
        <f t="shared" si="12"/>
        <v>-22407</v>
      </c>
    </row>
    <row r="112" spans="1:11" x14ac:dyDescent="0.3">
      <c r="A112">
        <v>111</v>
      </c>
      <c r="B112" s="3">
        <f t="shared" si="14"/>
        <v>47756</v>
      </c>
      <c r="C112" s="4">
        <f t="shared" si="13"/>
        <v>-22407</v>
      </c>
      <c r="D112" s="4">
        <f t="shared" si="8"/>
        <v>0</v>
      </c>
      <c r="E112" s="4">
        <f t="shared" si="9"/>
        <v>-22407</v>
      </c>
      <c r="F112" s="4">
        <f t="shared" si="10"/>
        <v>0</v>
      </c>
      <c r="G112" s="4">
        <f t="shared" si="11"/>
        <v>0</v>
      </c>
      <c r="H112" s="4"/>
      <c r="I112" s="4"/>
      <c r="J112" s="4"/>
      <c r="K112" s="4">
        <f t="shared" si="12"/>
        <v>-22407</v>
      </c>
    </row>
    <row r="113" spans="1:11" x14ac:dyDescent="0.3">
      <c r="A113">
        <v>112</v>
      </c>
      <c r="B113" s="3">
        <f t="shared" si="14"/>
        <v>47787</v>
      </c>
      <c r="C113" s="4">
        <f t="shared" si="13"/>
        <v>-22407</v>
      </c>
      <c r="D113" s="4">
        <f t="shared" si="8"/>
        <v>0</v>
      </c>
      <c r="E113" s="4">
        <f t="shared" si="9"/>
        <v>-22407</v>
      </c>
      <c r="F113" s="4">
        <f t="shared" si="10"/>
        <v>0</v>
      </c>
      <c r="G113" s="4">
        <f t="shared" si="11"/>
        <v>0</v>
      </c>
      <c r="H113" s="4"/>
      <c r="I113" s="4"/>
      <c r="J113" s="4"/>
      <c r="K113" s="4">
        <f t="shared" si="12"/>
        <v>-22407</v>
      </c>
    </row>
    <row r="114" spans="1:11" x14ac:dyDescent="0.3">
      <c r="A114">
        <v>113</v>
      </c>
      <c r="B114" s="3">
        <f t="shared" si="14"/>
        <v>47817</v>
      </c>
      <c r="C114" s="4">
        <f t="shared" si="13"/>
        <v>-22407</v>
      </c>
      <c r="D114" s="4">
        <f t="shared" si="8"/>
        <v>0</v>
      </c>
      <c r="E114" s="4">
        <f t="shared" si="9"/>
        <v>-22407</v>
      </c>
      <c r="F114" s="4">
        <f t="shared" si="10"/>
        <v>0</v>
      </c>
      <c r="G114" s="4">
        <f t="shared" si="11"/>
        <v>0</v>
      </c>
      <c r="H114" s="4"/>
      <c r="I114" s="4"/>
      <c r="J114" s="4"/>
      <c r="K114" s="4">
        <f t="shared" si="12"/>
        <v>-22407</v>
      </c>
    </row>
    <row r="115" spans="1:11" x14ac:dyDescent="0.3">
      <c r="A115">
        <v>114</v>
      </c>
      <c r="B115" s="3">
        <f t="shared" si="14"/>
        <v>47848</v>
      </c>
      <c r="C115" s="4">
        <f t="shared" si="13"/>
        <v>-22407</v>
      </c>
      <c r="D115" s="4">
        <f t="shared" si="8"/>
        <v>0</v>
      </c>
      <c r="E115" s="4">
        <f t="shared" si="9"/>
        <v>-22407</v>
      </c>
      <c r="F115" s="4">
        <f t="shared" si="10"/>
        <v>0</v>
      </c>
      <c r="G115" s="4">
        <f t="shared" si="11"/>
        <v>0</v>
      </c>
      <c r="H115" s="4"/>
      <c r="I115" s="4"/>
      <c r="J115" s="4"/>
      <c r="K115" s="4">
        <f t="shared" si="12"/>
        <v>-22407</v>
      </c>
    </row>
    <row r="116" spans="1:11" x14ac:dyDescent="0.3">
      <c r="A116">
        <v>115</v>
      </c>
      <c r="B116" s="3">
        <f t="shared" si="14"/>
        <v>47879</v>
      </c>
      <c r="C116" s="4">
        <f t="shared" si="13"/>
        <v>-22407</v>
      </c>
      <c r="D116" s="4">
        <f t="shared" si="8"/>
        <v>0</v>
      </c>
      <c r="E116" s="4">
        <f t="shared" si="9"/>
        <v>-22407</v>
      </c>
      <c r="F116" s="4">
        <f t="shared" si="10"/>
        <v>0</v>
      </c>
      <c r="G116" s="4">
        <f t="shared" si="11"/>
        <v>0</v>
      </c>
      <c r="H116" s="4"/>
      <c r="I116" s="4"/>
      <c r="J116" s="4"/>
      <c r="K116" s="4">
        <f t="shared" si="12"/>
        <v>-22407</v>
      </c>
    </row>
    <row r="117" spans="1:11" x14ac:dyDescent="0.3">
      <c r="A117">
        <v>116</v>
      </c>
      <c r="B117" s="3">
        <f t="shared" si="14"/>
        <v>47907</v>
      </c>
      <c r="C117" s="4">
        <f t="shared" si="13"/>
        <v>-22407</v>
      </c>
      <c r="D117" s="4">
        <f t="shared" si="8"/>
        <v>0</v>
      </c>
      <c r="E117" s="4">
        <f t="shared" si="9"/>
        <v>-22407</v>
      </c>
      <c r="F117" s="4">
        <f t="shared" si="10"/>
        <v>0</v>
      </c>
      <c r="G117" s="4">
        <f t="shared" si="11"/>
        <v>0</v>
      </c>
      <c r="H117" s="4"/>
      <c r="I117" s="4"/>
      <c r="J117" s="4"/>
      <c r="K117" s="4">
        <f t="shared" si="12"/>
        <v>-22407</v>
      </c>
    </row>
    <row r="118" spans="1:11" x14ac:dyDescent="0.3">
      <c r="A118">
        <v>117</v>
      </c>
      <c r="B118" s="3">
        <f t="shared" si="14"/>
        <v>47938</v>
      </c>
      <c r="C118" s="4">
        <f t="shared" si="13"/>
        <v>-22407</v>
      </c>
      <c r="D118" s="4">
        <f t="shared" si="8"/>
        <v>0</v>
      </c>
      <c r="E118" s="4">
        <f t="shared" si="9"/>
        <v>-22407</v>
      </c>
      <c r="F118" s="4">
        <f t="shared" si="10"/>
        <v>0</v>
      </c>
      <c r="G118" s="4">
        <f t="shared" si="11"/>
        <v>0</v>
      </c>
      <c r="H118" s="4"/>
      <c r="I118" s="4"/>
      <c r="J118" s="4"/>
      <c r="K118" s="4">
        <f t="shared" si="12"/>
        <v>-22407</v>
      </c>
    </row>
    <row r="119" spans="1:11" x14ac:dyDescent="0.3">
      <c r="A119">
        <v>118</v>
      </c>
      <c r="B119" s="3">
        <f t="shared" si="14"/>
        <v>47968</v>
      </c>
      <c r="C119" s="4">
        <f t="shared" si="13"/>
        <v>-22407</v>
      </c>
      <c r="D119" s="4">
        <f t="shared" si="8"/>
        <v>0</v>
      </c>
      <c r="E119" s="4">
        <f t="shared" si="9"/>
        <v>-22407</v>
      </c>
      <c r="F119" s="4">
        <f t="shared" si="10"/>
        <v>0</v>
      </c>
      <c r="G119" s="4">
        <f t="shared" si="11"/>
        <v>0</v>
      </c>
      <c r="H119" s="4"/>
      <c r="I119" s="4"/>
      <c r="J119" s="4"/>
      <c r="K119" s="4">
        <f t="shared" si="12"/>
        <v>-22407</v>
      </c>
    </row>
    <row r="120" spans="1:11" x14ac:dyDescent="0.3">
      <c r="A120">
        <v>119</v>
      </c>
      <c r="B120" s="3">
        <f t="shared" si="14"/>
        <v>47999</v>
      </c>
      <c r="C120" s="4">
        <f t="shared" si="13"/>
        <v>-22407</v>
      </c>
      <c r="D120" s="4">
        <f t="shared" si="8"/>
        <v>0</v>
      </c>
      <c r="E120" s="4">
        <f t="shared" si="9"/>
        <v>-22407</v>
      </c>
      <c r="F120" s="4">
        <f t="shared" si="10"/>
        <v>0</v>
      </c>
      <c r="G120" s="4">
        <f t="shared" si="11"/>
        <v>0</v>
      </c>
      <c r="H120" s="4"/>
      <c r="I120" s="4"/>
      <c r="J120" s="4"/>
      <c r="K120" s="4">
        <f t="shared" si="12"/>
        <v>-22407</v>
      </c>
    </row>
    <row r="121" spans="1:11" x14ac:dyDescent="0.3">
      <c r="A121">
        <v>120</v>
      </c>
      <c r="B121" s="3">
        <f t="shared" si="14"/>
        <v>48029</v>
      </c>
      <c r="C121" s="4">
        <f t="shared" si="13"/>
        <v>-22407</v>
      </c>
      <c r="D121" s="4">
        <f t="shared" si="8"/>
        <v>0</v>
      </c>
      <c r="E121" s="4">
        <f t="shared" si="9"/>
        <v>-22407</v>
      </c>
      <c r="F121" s="4">
        <f t="shared" si="10"/>
        <v>0</v>
      </c>
      <c r="G121" s="4">
        <f t="shared" si="11"/>
        <v>0</v>
      </c>
      <c r="H121" s="4"/>
      <c r="I121" s="4"/>
      <c r="J121" s="4"/>
      <c r="K121" s="4">
        <f t="shared" si="12"/>
        <v>-22407</v>
      </c>
    </row>
    <row r="122" spans="1:11" x14ac:dyDescent="0.3">
      <c r="A122">
        <v>121</v>
      </c>
      <c r="B122" s="3">
        <f t="shared" si="14"/>
        <v>48060</v>
      </c>
      <c r="C122" s="4">
        <f t="shared" si="13"/>
        <v>-22407</v>
      </c>
      <c r="D122" s="4">
        <f t="shared" si="8"/>
        <v>0</v>
      </c>
      <c r="E122" s="4">
        <f t="shared" si="9"/>
        <v>-22407</v>
      </c>
      <c r="F122" s="4">
        <f t="shared" si="10"/>
        <v>0</v>
      </c>
      <c r="G122" s="4">
        <f t="shared" si="11"/>
        <v>0</v>
      </c>
      <c r="H122" s="4"/>
      <c r="I122" s="4"/>
      <c r="J122" s="4"/>
      <c r="K122" s="4">
        <f t="shared" si="12"/>
        <v>-22407</v>
      </c>
    </row>
    <row r="123" spans="1:11" x14ac:dyDescent="0.3">
      <c r="A123">
        <v>122</v>
      </c>
      <c r="B123" s="3">
        <f t="shared" si="14"/>
        <v>48091</v>
      </c>
      <c r="C123" s="4">
        <f t="shared" si="13"/>
        <v>-22407</v>
      </c>
      <c r="D123" s="4">
        <f t="shared" si="8"/>
        <v>0</v>
      </c>
      <c r="E123" s="4">
        <f t="shared" si="9"/>
        <v>-22407</v>
      </c>
      <c r="F123" s="4">
        <f t="shared" si="10"/>
        <v>0</v>
      </c>
      <c r="G123" s="4">
        <f t="shared" si="11"/>
        <v>0</v>
      </c>
      <c r="H123" s="4"/>
      <c r="I123" s="4"/>
      <c r="J123" s="4"/>
      <c r="K123" s="4">
        <f t="shared" si="12"/>
        <v>-22407</v>
      </c>
    </row>
    <row r="124" spans="1:11" x14ac:dyDescent="0.3">
      <c r="A124">
        <v>123</v>
      </c>
      <c r="B124" s="3">
        <f t="shared" si="14"/>
        <v>48121</v>
      </c>
      <c r="C124" s="4">
        <f t="shared" si="13"/>
        <v>-22407</v>
      </c>
      <c r="D124" s="4">
        <f t="shared" si="8"/>
        <v>0</v>
      </c>
      <c r="E124" s="4">
        <f t="shared" si="9"/>
        <v>-22407</v>
      </c>
      <c r="F124" s="4">
        <f t="shared" si="10"/>
        <v>0</v>
      </c>
      <c r="G124" s="4">
        <f t="shared" si="11"/>
        <v>0</v>
      </c>
      <c r="H124" s="4"/>
      <c r="I124" s="4"/>
      <c r="J124" s="4"/>
      <c r="K124" s="4">
        <f t="shared" si="12"/>
        <v>-22407</v>
      </c>
    </row>
    <row r="125" spans="1:11" x14ac:dyDescent="0.3">
      <c r="A125">
        <v>124</v>
      </c>
      <c r="B125" s="3">
        <f t="shared" si="14"/>
        <v>48152</v>
      </c>
      <c r="C125" s="4">
        <f t="shared" si="13"/>
        <v>-22407</v>
      </c>
      <c r="D125" s="4">
        <f t="shared" si="8"/>
        <v>0</v>
      </c>
      <c r="E125" s="4">
        <f t="shared" si="9"/>
        <v>-22407</v>
      </c>
      <c r="F125" s="4">
        <f t="shared" si="10"/>
        <v>0</v>
      </c>
      <c r="G125" s="4">
        <f t="shared" si="11"/>
        <v>0</v>
      </c>
      <c r="H125" s="4"/>
      <c r="I125" s="4"/>
      <c r="J125" s="4"/>
      <c r="K125" s="4">
        <f t="shared" si="12"/>
        <v>-22407</v>
      </c>
    </row>
    <row r="126" spans="1:11" x14ac:dyDescent="0.3">
      <c r="A126">
        <v>125</v>
      </c>
      <c r="B126" s="3">
        <f t="shared" si="14"/>
        <v>48182</v>
      </c>
      <c r="C126" s="4">
        <f t="shared" si="13"/>
        <v>-22407</v>
      </c>
      <c r="D126" s="4">
        <f t="shared" si="8"/>
        <v>0</v>
      </c>
      <c r="E126" s="4">
        <f t="shared" si="9"/>
        <v>-22407</v>
      </c>
      <c r="F126" s="4">
        <f t="shared" si="10"/>
        <v>0</v>
      </c>
      <c r="G126" s="4">
        <f t="shared" si="11"/>
        <v>0</v>
      </c>
      <c r="H126" s="4"/>
      <c r="I126" s="4"/>
      <c r="J126" s="4"/>
      <c r="K126" s="4">
        <f t="shared" si="12"/>
        <v>-22407</v>
      </c>
    </row>
    <row r="127" spans="1:11" x14ac:dyDescent="0.3">
      <c r="A127">
        <v>126</v>
      </c>
      <c r="B127" s="3">
        <f t="shared" si="14"/>
        <v>48213</v>
      </c>
      <c r="C127" s="4">
        <f t="shared" si="13"/>
        <v>-22407</v>
      </c>
      <c r="D127" s="4">
        <f t="shared" si="8"/>
        <v>0</v>
      </c>
      <c r="E127" s="4">
        <f t="shared" si="9"/>
        <v>-22407</v>
      </c>
      <c r="F127" s="4">
        <f t="shared" si="10"/>
        <v>0</v>
      </c>
      <c r="G127" s="4">
        <f t="shared" si="11"/>
        <v>0</v>
      </c>
      <c r="H127" s="4"/>
      <c r="I127" s="4"/>
      <c r="J127" s="4"/>
      <c r="K127" s="4">
        <f t="shared" si="12"/>
        <v>-22407</v>
      </c>
    </row>
    <row r="128" spans="1:11" x14ac:dyDescent="0.3">
      <c r="A128">
        <v>127</v>
      </c>
      <c r="B128" s="3">
        <f t="shared" si="14"/>
        <v>48244</v>
      </c>
      <c r="C128" s="4">
        <f t="shared" si="13"/>
        <v>-22407</v>
      </c>
      <c r="D128" s="4">
        <f t="shared" si="8"/>
        <v>0</v>
      </c>
      <c r="E128" s="4">
        <f t="shared" si="9"/>
        <v>-22407</v>
      </c>
      <c r="F128" s="4">
        <f t="shared" si="10"/>
        <v>0</v>
      </c>
      <c r="G128" s="4">
        <f t="shared" si="11"/>
        <v>0</v>
      </c>
      <c r="H128" s="4"/>
      <c r="I128" s="4"/>
      <c r="J128" s="4"/>
      <c r="K128" s="4">
        <f t="shared" si="12"/>
        <v>-22407</v>
      </c>
    </row>
    <row r="129" spans="1:11" x14ac:dyDescent="0.3">
      <c r="A129">
        <v>128</v>
      </c>
      <c r="B129" s="3">
        <f t="shared" si="14"/>
        <v>48273</v>
      </c>
      <c r="C129" s="4">
        <f t="shared" si="13"/>
        <v>-22407</v>
      </c>
      <c r="D129" s="4">
        <f t="shared" si="8"/>
        <v>0</v>
      </c>
      <c r="E129" s="4">
        <f t="shared" si="9"/>
        <v>-22407</v>
      </c>
      <c r="F129" s="4">
        <f t="shared" si="10"/>
        <v>0</v>
      </c>
      <c r="G129" s="4">
        <f t="shared" si="11"/>
        <v>0</v>
      </c>
      <c r="H129" s="4"/>
      <c r="I129" s="4"/>
      <c r="J129" s="4"/>
      <c r="K129" s="4">
        <f t="shared" si="12"/>
        <v>-22407</v>
      </c>
    </row>
    <row r="130" spans="1:11" x14ac:dyDescent="0.3">
      <c r="A130">
        <v>129</v>
      </c>
      <c r="B130" s="3">
        <f t="shared" si="14"/>
        <v>48304</v>
      </c>
      <c r="C130" s="4">
        <f t="shared" si="13"/>
        <v>-22407</v>
      </c>
      <c r="D130" s="4">
        <f t="shared" ref="D130:D193" si="15">C130*INT</f>
        <v>0</v>
      </c>
      <c r="E130" s="4">
        <f t="shared" ref="E130:E193" si="16">C130+D130</f>
        <v>-22407</v>
      </c>
      <c r="F130" s="4">
        <f t="shared" ref="F130:F193" si="17">MP-D130</f>
        <v>0</v>
      </c>
      <c r="G130" s="4">
        <f t="shared" ref="G130:G193" si="18">D130+F130</f>
        <v>0</v>
      </c>
      <c r="H130" s="4"/>
      <c r="I130" s="4"/>
      <c r="J130" s="4"/>
      <c r="K130" s="4">
        <f t="shared" ref="K130:K193" si="19">E130-H130</f>
        <v>-22407</v>
      </c>
    </row>
    <row r="131" spans="1:11" x14ac:dyDescent="0.3">
      <c r="A131">
        <v>130</v>
      </c>
      <c r="B131" s="3">
        <f t="shared" si="14"/>
        <v>48334</v>
      </c>
      <c r="C131" s="4">
        <f t="shared" ref="C131:C194" si="20">K130</f>
        <v>-22407</v>
      </c>
      <c r="D131" s="4">
        <f t="shared" si="15"/>
        <v>0</v>
      </c>
      <c r="E131" s="4">
        <f t="shared" si="16"/>
        <v>-22407</v>
      </c>
      <c r="F131" s="4">
        <f t="shared" si="17"/>
        <v>0</v>
      </c>
      <c r="G131" s="4">
        <f t="shared" si="18"/>
        <v>0</v>
      </c>
      <c r="H131" s="4"/>
      <c r="I131" s="4"/>
      <c r="J131" s="4"/>
      <c r="K131" s="4">
        <f t="shared" si="19"/>
        <v>-22407</v>
      </c>
    </row>
    <row r="132" spans="1:11" x14ac:dyDescent="0.3">
      <c r="A132">
        <v>131</v>
      </c>
      <c r="B132" s="3">
        <f t="shared" ref="B132:B195" si="21">EOMONTH(B131,1)</f>
        <v>48365</v>
      </c>
      <c r="C132" s="4">
        <f t="shared" si="20"/>
        <v>-22407</v>
      </c>
      <c r="D132" s="4">
        <f t="shared" si="15"/>
        <v>0</v>
      </c>
      <c r="E132" s="4">
        <f t="shared" si="16"/>
        <v>-22407</v>
      </c>
      <c r="F132" s="4">
        <f t="shared" si="17"/>
        <v>0</v>
      </c>
      <c r="G132" s="4">
        <f t="shared" si="18"/>
        <v>0</v>
      </c>
      <c r="H132" s="4"/>
      <c r="I132" s="4"/>
      <c r="J132" s="4"/>
      <c r="K132" s="4">
        <f t="shared" si="19"/>
        <v>-22407</v>
      </c>
    </row>
    <row r="133" spans="1:11" x14ac:dyDescent="0.3">
      <c r="A133">
        <v>132</v>
      </c>
      <c r="B133" s="3">
        <f t="shared" si="21"/>
        <v>48395</v>
      </c>
      <c r="C133" s="4">
        <f t="shared" si="20"/>
        <v>-22407</v>
      </c>
      <c r="D133" s="4">
        <f t="shared" si="15"/>
        <v>0</v>
      </c>
      <c r="E133" s="4">
        <f t="shared" si="16"/>
        <v>-22407</v>
      </c>
      <c r="F133" s="4">
        <f t="shared" si="17"/>
        <v>0</v>
      </c>
      <c r="G133" s="4">
        <f t="shared" si="18"/>
        <v>0</v>
      </c>
      <c r="H133" s="4"/>
      <c r="I133" s="4"/>
      <c r="J133" s="4"/>
      <c r="K133" s="4">
        <f t="shared" si="19"/>
        <v>-22407</v>
      </c>
    </row>
    <row r="134" spans="1:11" x14ac:dyDescent="0.3">
      <c r="A134">
        <v>133</v>
      </c>
      <c r="B134" s="3">
        <f t="shared" si="21"/>
        <v>48426</v>
      </c>
      <c r="C134" s="4">
        <f t="shared" si="20"/>
        <v>-22407</v>
      </c>
      <c r="D134" s="4">
        <f t="shared" si="15"/>
        <v>0</v>
      </c>
      <c r="E134" s="4">
        <f t="shared" si="16"/>
        <v>-22407</v>
      </c>
      <c r="F134" s="4">
        <f t="shared" si="17"/>
        <v>0</v>
      </c>
      <c r="G134" s="4">
        <f t="shared" si="18"/>
        <v>0</v>
      </c>
      <c r="H134" s="4"/>
      <c r="I134" s="4"/>
      <c r="J134" s="4"/>
      <c r="K134" s="4">
        <f t="shared" si="19"/>
        <v>-22407</v>
      </c>
    </row>
    <row r="135" spans="1:11" x14ac:dyDescent="0.3">
      <c r="A135">
        <v>134</v>
      </c>
      <c r="B135" s="3">
        <f t="shared" si="21"/>
        <v>48457</v>
      </c>
      <c r="C135" s="4">
        <f t="shared" si="20"/>
        <v>-22407</v>
      </c>
      <c r="D135" s="4">
        <f t="shared" si="15"/>
        <v>0</v>
      </c>
      <c r="E135" s="4">
        <f t="shared" si="16"/>
        <v>-22407</v>
      </c>
      <c r="F135" s="4">
        <f t="shared" si="17"/>
        <v>0</v>
      </c>
      <c r="G135" s="4">
        <f t="shared" si="18"/>
        <v>0</v>
      </c>
      <c r="H135" s="4"/>
      <c r="I135" s="4"/>
      <c r="J135" s="4"/>
      <c r="K135" s="4">
        <f t="shared" si="19"/>
        <v>-22407</v>
      </c>
    </row>
    <row r="136" spans="1:11" x14ac:dyDescent="0.3">
      <c r="A136">
        <v>135</v>
      </c>
      <c r="B136" s="3">
        <f t="shared" si="21"/>
        <v>48487</v>
      </c>
      <c r="C136" s="4">
        <f t="shared" si="20"/>
        <v>-22407</v>
      </c>
      <c r="D136" s="4">
        <f t="shared" si="15"/>
        <v>0</v>
      </c>
      <c r="E136" s="4">
        <f t="shared" si="16"/>
        <v>-22407</v>
      </c>
      <c r="F136" s="4">
        <f t="shared" si="17"/>
        <v>0</v>
      </c>
      <c r="G136" s="4">
        <f t="shared" si="18"/>
        <v>0</v>
      </c>
      <c r="H136" s="4"/>
      <c r="I136" s="4"/>
      <c r="J136" s="4"/>
      <c r="K136" s="4">
        <f t="shared" si="19"/>
        <v>-22407</v>
      </c>
    </row>
    <row r="137" spans="1:11" x14ac:dyDescent="0.3">
      <c r="A137">
        <v>136</v>
      </c>
      <c r="B137" s="3">
        <f t="shared" si="21"/>
        <v>48518</v>
      </c>
      <c r="C137" s="4">
        <f t="shared" si="20"/>
        <v>-22407</v>
      </c>
      <c r="D137" s="4">
        <f t="shared" si="15"/>
        <v>0</v>
      </c>
      <c r="E137" s="4">
        <f t="shared" si="16"/>
        <v>-22407</v>
      </c>
      <c r="F137" s="4">
        <f t="shared" si="17"/>
        <v>0</v>
      </c>
      <c r="G137" s="4">
        <f t="shared" si="18"/>
        <v>0</v>
      </c>
      <c r="H137" s="4"/>
      <c r="I137" s="4"/>
      <c r="J137" s="4"/>
      <c r="K137" s="4">
        <f t="shared" si="19"/>
        <v>-22407</v>
      </c>
    </row>
    <row r="138" spans="1:11" x14ac:dyDescent="0.3">
      <c r="A138">
        <v>137</v>
      </c>
      <c r="B138" s="3">
        <f t="shared" si="21"/>
        <v>48548</v>
      </c>
      <c r="C138" s="4">
        <f t="shared" si="20"/>
        <v>-22407</v>
      </c>
      <c r="D138" s="4">
        <f t="shared" si="15"/>
        <v>0</v>
      </c>
      <c r="E138" s="4">
        <f t="shared" si="16"/>
        <v>-22407</v>
      </c>
      <c r="F138" s="4">
        <f t="shared" si="17"/>
        <v>0</v>
      </c>
      <c r="G138" s="4">
        <f t="shared" si="18"/>
        <v>0</v>
      </c>
      <c r="H138" s="4"/>
      <c r="I138" s="4"/>
      <c r="J138" s="4"/>
      <c r="K138" s="4">
        <f t="shared" si="19"/>
        <v>-22407</v>
      </c>
    </row>
    <row r="139" spans="1:11" x14ac:dyDescent="0.3">
      <c r="A139">
        <v>138</v>
      </c>
      <c r="B139" s="3">
        <f t="shared" si="21"/>
        <v>48579</v>
      </c>
      <c r="C139" s="4">
        <f t="shared" si="20"/>
        <v>-22407</v>
      </c>
      <c r="D139" s="4">
        <f t="shared" si="15"/>
        <v>0</v>
      </c>
      <c r="E139" s="4">
        <f t="shared" si="16"/>
        <v>-22407</v>
      </c>
      <c r="F139" s="4">
        <f t="shared" si="17"/>
        <v>0</v>
      </c>
      <c r="G139" s="4">
        <f t="shared" si="18"/>
        <v>0</v>
      </c>
      <c r="H139" s="4"/>
      <c r="I139" s="4"/>
      <c r="J139" s="4"/>
      <c r="K139" s="4">
        <f t="shared" si="19"/>
        <v>-22407</v>
      </c>
    </row>
    <row r="140" spans="1:11" x14ac:dyDescent="0.3">
      <c r="A140">
        <v>139</v>
      </c>
      <c r="B140" s="3">
        <f t="shared" si="21"/>
        <v>48610</v>
      </c>
      <c r="C140" s="4">
        <f t="shared" si="20"/>
        <v>-22407</v>
      </c>
      <c r="D140" s="4">
        <f t="shared" si="15"/>
        <v>0</v>
      </c>
      <c r="E140" s="4">
        <f t="shared" si="16"/>
        <v>-22407</v>
      </c>
      <c r="F140" s="4">
        <f t="shared" si="17"/>
        <v>0</v>
      </c>
      <c r="G140" s="4">
        <f t="shared" si="18"/>
        <v>0</v>
      </c>
      <c r="H140" s="4"/>
      <c r="I140" s="4"/>
      <c r="J140" s="4"/>
      <c r="K140" s="4">
        <f t="shared" si="19"/>
        <v>-22407</v>
      </c>
    </row>
    <row r="141" spans="1:11" x14ac:dyDescent="0.3">
      <c r="A141">
        <v>140</v>
      </c>
      <c r="B141" s="3">
        <f t="shared" si="21"/>
        <v>48638</v>
      </c>
      <c r="C141" s="4">
        <f t="shared" si="20"/>
        <v>-22407</v>
      </c>
      <c r="D141" s="4">
        <f t="shared" si="15"/>
        <v>0</v>
      </c>
      <c r="E141" s="4">
        <f t="shared" si="16"/>
        <v>-22407</v>
      </c>
      <c r="F141" s="4">
        <f t="shared" si="17"/>
        <v>0</v>
      </c>
      <c r="G141" s="4">
        <f t="shared" si="18"/>
        <v>0</v>
      </c>
      <c r="H141" s="4"/>
      <c r="I141" s="4"/>
      <c r="J141" s="4"/>
      <c r="K141" s="4">
        <f t="shared" si="19"/>
        <v>-22407</v>
      </c>
    </row>
    <row r="142" spans="1:11" x14ac:dyDescent="0.3">
      <c r="A142">
        <v>141</v>
      </c>
      <c r="B142" s="3">
        <f t="shared" si="21"/>
        <v>48669</v>
      </c>
      <c r="C142" s="4">
        <f t="shared" si="20"/>
        <v>-22407</v>
      </c>
      <c r="D142" s="4">
        <f t="shared" si="15"/>
        <v>0</v>
      </c>
      <c r="E142" s="4">
        <f t="shared" si="16"/>
        <v>-22407</v>
      </c>
      <c r="F142" s="4">
        <f t="shared" si="17"/>
        <v>0</v>
      </c>
      <c r="G142" s="4">
        <f t="shared" si="18"/>
        <v>0</v>
      </c>
      <c r="H142" s="4"/>
      <c r="I142" s="4"/>
      <c r="J142" s="4"/>
      <c r="K142" s="4">
        <f t="shared" si="19"/>
        <v>-22407</v>
      </c>
    </row>
    <row r="143" spans="1:11" x14ac:dyDescent="0.3">
      <c r="A143">
        <v>142</v>
      </c>
      <c r="B143" s="3">
        <f t="shared" si="21"/>
        <v>48699</v>
      </c>
      <c r="C143" s="4">
        <f t="shared" si="20"/>
        <v>-22407</v>
      </c>
      <c r="D143" s="4">
        <f t="shared" si="15"/>
        <v>0</v>
      </c>
      <c r="E143" s="4">
        <f t="shared" si="16"/>
        <v>-22407</v>
      </c>
      <c r="F143" s="4">
        <f t="shared" si="17"/>
        <v>0</v>
      </c>
      <c r="G143" s="4">
        <f t="shared" si="18"/>
        <v>0</v>
      </c>
      <c r="H143" s="4"/>
      <c r="I143" s="4"/>
      <c r="J143" s="4"/>
      <c r="K143" s="4">
        <f t="shared" si="19"/>
        <v>-22407</v>
      </c>
    </row>
    <row r="144" spans="1:11" x14ac:dyDescent="0.3">
      <c r="A144">
        <v>143</v>
      </c>
      <c r="B144" s="3">
        <f t="shared" si="21"/>
        <v>48730</v>
      </c>
      <c r="C144" s="4">
        <f t="shared" si="20"/>
        <v>-22407</v>
      </c>
      <c r="D144" s="4">
        <f t="shared" si="15"/>
        <v>0</v>
      </c>
      <c r="E144" s="4">
        <f t="shared" si="16"/>
        <v>-22407</v>
      </c>
      <c r="F144" s="4">
        <f t="shared" si="17"/>
        <v>0</v>
      </c>
      <c r="G144" s="4">
        <f t="shared" si="18"/>
        <v>0</v>
      </c>
      <c r="H144" s="4"/>
      <c r="I144" s="4"/>
      <c r="J144" s="4"/>
      <c r="K144" s="4">
        <f t="shared" si="19"/>
        <v>-22407</v>
      </c>
    </row>
    <row r="145" spans="1:11" x14ac:dyDescent="0.3">
      <c r="A145">
        <v>144</v>
      </c>
      <c r="B145" s="3">
        <f t="shared" si="21"/>
        <v>48760</v>
      </c>
      <c r="C145" s="4">
        <f t="shared" si="20"/>
        <v>-22407</v>
      </c>
      <c r="D145" s="4">
        <f t="shared" si="15"/>
        <v>0</v>
      </c>
      <c r="E145" s="4">
        <f t="shared" si="16"/>
        <v>-22407</v>
      </c>
      <c r="F145" s="4">
        <f t="shared" si="17"/>
        <v>0</v>
      </c>
      <c r="G145" s="4">
        <f t="shared" si="18"/>
        <v>0</v>
      </c>
      <c r="H145" s="4"/>
      <c r="I145" s="4"/>
      <c r="J145" s="4"/>
      <c r="K145" s="4">
        <f t="shared" si="19"/>
        <v>-22407</v>
      </c>
    </row>
    <row r="146" spans="1:11" x14ac:dyDescent="0.3">
      <c r="A146">
        <v>145</v>
      </c>
      <c r="B146" s="3">
        <f t="shared" si="21"/>
        <v>48791</v>
      </c>
      <c r="C146" s="4">
        <f t="shared" si="20"/>
        <v>-22407</v>
      </c>
      <c r="D146" s="4">
        <f t="shared" si="15"/>
        <v>0</v>
      </c>
      <c r="E146" s="4">
        <f t="shared" si="16"/>
        <v>-22407</v>
      </c>
      <c r="F146" s="4">
        <f t="shared" si="17"/>
        <v>0</v>
      </c>
      <c r="G146" s="4">
        <f t="shared" si="18"/>
        <v>0</v>
      </c>
      <c r="H146" s="4"/>
      <c r="I146" s="4"/>
      <c r="J146" s="4"/>
      <c r="K146" s="4">
        <f t="shared" si="19"/>
        <v>-22407</v>
      </c>
    </row>
    <row r="147" spans="1:11" x14ac:dyDescent="0.3">
      <c r="A147">
        <v>146</v>
      </c>
      <c r="B147" s="3">
        <f t="shared" si="21"/>
        <v>48822</v>
      </c>
      <c r="C147" s="4">
        <f t="shared" si="20"/>
        <v>-22407</v>
      </c>
      <c r="D147" s="4">
        <f t="shared" si="15"/>
        <v>0</v>
      </c>
      <c r="E147" s="4">
        <f t="shared" si="16"/>
        <v>-22407</v>
      </c>
      <c r="F147" s="4">
        <f t="shared" si="17"/>
        <v>0</v>
      </c>
      <c r="G147" s="4">
        <f t="shared" si="18"/>
        <v>0</v>
      </c>
      <c r="H147" s="4"/>
      <c r="I147" s="4"/>
      <c r="J147" s="4"/>
      <c r="K147" s="4">
        <f t="shared" si="19"/>
        <v>-22407</v>
      </c>
    </row>
    <row r="148" spans="1:11" x14ac:dyDescent="0.3">
      <c r="A148">
        <v>147</v>
      </c>
      <c r="B148" s="3">
        <f t="shared" si="21"/>
        <v>48852</v>
      </c>
      <c r="C148" s="4">
        <f t="shared" si="20"/>
        <v>-22407</v>
      </c>
      <c r="D148" s="4">
        <f t="shared" si="15"/>
        <v>0</v>
      </c>
      <c r="E148" s="4">
        <f t="shared" si="16"/>
        <v>-22407</v>
      </c>
      <c r="F148" s="4">
        <f t="shared" si="17"/>
        <v>0</v>
      </c>
      <c r="G148" s="4">
        <f t="shared" si="18"/>
        <v>0</v>
      </c>
      <c r="H148" s="4"/>
      <c r="I148" s="4"/>
      <c r="J148" s="4"/>
      <c r="K148" s="4">
        <f t="shared" si="19"/>
        <v>-22407</v>
      </c>
    </row>
    <row r="149" spans="1:11" x14ac:dyDescent="0.3">
      <c r="A149">
        <v>148</v>
      </c>
      <c r="B149" s="3">
        <f t="shared" si="21"/>
        <v>48883</v>
      </c>
      <c r="C149" s="4">
        <f t="shared" si="20"/>
        <v>-22407</v>
      </c>
      <c r="D149" s="4">
        <f t="shared" si="15"/>
        <v>0</v>
      </c>
      <c r="E149" s="4">
        <f t="shared" si="16"/>
        <v>-22407</v>
      </c>
      <c r="F149" s="4">
        <f t="shared" si="17"/>
        <v>0</v>
      </c>
      <c r="G149" s="4">
        <f t="shared" si="18"/>
        <v>0</v>
      </c>
      <c r="H149" s="4"/>
      <c r="I149" s="4"/>
      <c r="J149" s="4"/>
      <c r="K149" s="4">
        <f t="shared" si="19"/>
        <v>-22407</v>
      </c>
    </row>
    <row r="150" spans="1:11" x14ac:dyDescent="0.3">
      <c r="A150">
        <v>149</v>
      </c>
      <c r="B150" s="3">
        <f t="shared" si="21"/>
        <v>48913</v>
      </c>
      <c r="C150" s="4">
        <f t="shared" si="20"/>
        <v>-22407</v>
      </c>
      <c r="D150" s="4">
        <f t="shared" si="15"/>
        <v>0</v>
      </c>
      <c r="E150" s="4">
        <f t="shared" si="16"/>
        <v>-22407</v>
      </c>
      <c r="F150" s="4">
        <f t="shared" si="17"/>
        <v>0</v>
      </c>
      <c r="G150" s="4">
        <f t="shared" si="18"/>
        <v>0</v>
      </c>
      <c r="H150" s="4"/>
      <c r="I150" s="4"/>
      <c r="J150" s="4"/>
      <c r="K150" s="4">
        <f t="shared" si="19"/>
        <v>-22407</v>
      </c>
    </row>
    <row r="151" spans="1:11" x14ac:dyDescent="0.3">
      <c r="A151">
        <v>150</v>
      </c>
      <c r="B151" s="3">
        <f t="shared" si="21"/>
        <v>48944</v>
      </c>
      <c r="C151" s="4">
        <f t="shared" si="20"/>
        <v>-22407</v>
      </c>
      <c r="D151" s="4">
        <f t="shared" si="15"/>
        <v>0</v>
      </c>
      <c r="E151" s="4">
        <f t="shared" si="16"/>
        <v>-22407</v>
      </c>
      <c r="F151" s="4">
        <f t="shared" si="17"/>
        <v>0</v>
      </c>
      <c r="G151" s="4">
        <f t="shared" si="18"/>
        <v>0</v>
      </c>
      <c r="H151" s="4"/>
      <c r="I151" s="4"/>
      <c r="J151" s="4"/>
      <c r="K151" s="4">
        <f t="shared" si="19"/>
        <v>-22407</v>
      </c>
    </row>
    <row r="152" spans="1:11" x14ac:dyDescent="0.3">
      <c r="A152">
        <v>151</v>
      </c>
      <c r="B152" s="3">
        <f t="shared" si="21"/>
        <v>48975</v>
      </c>
      <c r="C152" s="4">
        <f t="shared" si="20"/>
        <v>-22407</v>
      </c>
      <c r="D152" s="4">
        <f t="shared" si="15"/>
        <v>0</v>
      </c>
      <c r="E152" s="4">
        <f t="shared" si="16"/>
        <v>-22407</v>
      </c>
      <c r="F152" s="4">
        <f t="shared" si="17"/>
        <v>0</v>
      </c>
      <c r="G152" s="4">
        <f t="shared" si="18"/>
        <v>0</v>
      </c>
      <c r="H152" s="4"/>
      <c r="I152" s="4"/>
      <c r="J152" s="4"/>
      <c r="K152" s="4">
        <f t="shared" si="19"/>
        <v>-22407</v>
      </c>
    </row>
    <row r="153" spans="1:11" x14ac:dyDescent="0.3">
      <c r="A153">
        <v>152</v>
      </c>
      <c r="B153" s="3">
        <f t="shared" si="21"/>
        <v>49003</v>
      </c>
      <c r="C153" s="4">
        <f t="shared" si="20"/>
        <v>-22407</v>
      </c>
      <c r="D153" s="4">
        <f t="shared" si="15"/>
        <v>0</v>
      </c>
      <c r="E153" s="4">
        <f t="shared" si="16"/>
        <v>-22407</v>
      </c>
      <c r="F153" s="4">
        <f t="shared" si="17"/>
        <v>0</v>
      </c>
      <c r="G153" s="4">
        <f t="shared" si="18"/>
        <v>0</v>
      </c>
      <c r="H153" s="4"/>
      <c r="I153" s="4"/>
      <c r="J153" s="4"/>
      <c r="K153" s="4">
        <f t="shared" si="19"/>
        <v>-22407</v>
      </c>
    </row>
    <row r="154" spans="1:11" x14ac:dyDescent="0.3">
      <c r="A154">
        <v>153</v>
      </c>
      <c r="B154" s="3">
        <f t="shared" si="21"/>
        <v>49034</v>
      </c>
      <c r="C154" s="4">
        <f t="shared" si="20"/>
        <v>-22407</v>
      </c>
      <c r="D154" s="4">
        <f t="shared" si="15"/>
        <v>0</v>
      </c>
      <c r="E154" s="4">
        <f t="shared" si="16"/>
        <v>-22407</v>
      </c>
      <c r="F154" s="4">
        <f t="shared" si="17"/>
        <v>0</v>
      </c>
      <c r="G154" s="4">
        <f t="shared" si="18"/>
        <v>0</v>
      </c>
      <c r="H154" s="4"/>
      <c r="I154" s="4"/>
      <c r="J154" s="4"/>
      <c r="K154" s="4">
        <f t="shared" si="19"/>
        <v>-22407</v>
      </c>
    </row>
    <row r="155" spans="1:11" x14ac:dyDescent="0.3">
      <c r="A155">
        <v>154</v>
      </c>
      <c r="B155" s="3">
        <f t="shared" si="21"/>
        <v>49064</v>
      </c>
      <c r="C155" s="4">
        <f t="shared" si="20"/>
        <v>-22407</v>
      </c>
      <c r="D155" s="4">
        <f t="shared" si="15"/>
        <v>0</v>
      </c>
      <c r="E155" s="4">
        <f t="shared" si="16"/>
        <v>-22407</v>
      </c>
      <c r="F155" s="4">
        <f t="shared" si="17"/>
        <v>0</v>
      </c>
      <c r="G155" s="4">
        <f t="shared" si="18"/>
        <v>0</v>
      </c>
      <c r="H155" s="4"/>
      <c r="I155" s="4"/>
      <c r="J155" s="4"/>
      <c r="K155" s="4">
        <f t="shared" si="19"/>
        <v>-22407</v>
      </c>
    </row>
    <row r="156" spans="1:11" x14ac:dyDescent="0.3">
      <c r="A156">
        <v>155</v>
      </c>
      <c r="B156" s="3">
        <f t="shared" si="21"/>
        <v>49095</v>
      </c>
      <c r="C156" s="4">
        <f t="shared" si="20"/>
        <v>-22407</v>
      </c>
      <c r="D156" s="4">
        <f t="shared" si="15"/>
        <v>0</v>
      </c>
      <c r="E156" s="4">
        <f t="shared" si="16"/>
        <v>-22407</v>
      </c>
      <c r="F156" s="4">
        <f t="shared" si="17"/>
        <v>0</v>
      </c>
      <c r="G156" s="4">
        <f t="shared" si="18"/>
        <v>0</v>
      </c>
      <c r="H156" s="4"/>
      <c r="I156" s="4"/>
      <c r="J156" s="4"/>
      <c r="K156" s="4">
        <f t="shared" si="19"/>
        <v>-22407</v>
      </c>
    </row>
    <row r="157" spans="1:11" x14ac:dyDescent="0.3">
      <c r="A157">
        <v>156</v>
      </c>
      <c r="B157" s="3">
        <f t="shared" si="21"/>
        <v>49125</v>
      </c>
      <c r="C157" s="4">
        <f t="shared" si="20"/>
        <v>-22407</v>
      </c>
      <c r="D157" s="4">
        <f t="shared" si="15"/>
        <v>0</v>
      </c>
      <c r="E157" s="4">
        <f t="shared" si="16"/>
        <v>-22407</v>
      </c>
      <c r="F157" s="4">
        <f t="shared" si="17"/>
        <v>0</v>
      </c>
      <c r="G157" s="4">
        <f t="shared" si="18"/>
        <v>0</v>
      </c>
      <c r="H157" s="4"/>
      <c r="I157" s="4"/>
      <c r="J157" s="4"/>
      <c r="K157" s="4">
        <f t="shared" si="19"/>
        <v>-22407</v>
      </c>
    </row>
    <row r="158" spans="1:11" x14ac:dyDescent="0.3">
      <c r="A158">
        <v>157</v>
      </c>
      <c r="B158" s="3">
        <f t="shared" si="21"/>
        <v>49156</v>
      </c>
      <c r="C158" s="4">
        <f t="shared" si="20"/>
        <v>-22407</v>
      </c>
      <c r="D158" s="4">
        <f t="shared" si="15"/>
        <v>0</v>
      </c>
      <c r="E158" s="4">
        <f t="shared" si="16"/>
        <v>-22407</v>
      </c>
      <c r="F158" s="4">
        <f t="shared" si="17"/>
        <v>0</v>
      </c>
      <c r="G158" s="4">
        <f t="shared" si="18"/>
        <v>0</v>
      </c>
      <c r="H158" s="4"/>
      <c r="I158" s="4"/>
      <c r="J158" s="4"/>
      <c r="K158" s="4">
        <f t="shared" si="19"/>
        <v>-22407</v>
      </c>
    </row>
    <row r="159" spans="1:11" x14ac:dyDescent="0.3">
      <c r="A159">
        <v>158</v>
      </c>
      <c r="B159" s="3">
        <f t="shared" si="21"/>
        <v>49187</v>
      </c>
      <c r="C159" s="4">
        <f t="shared" si="20"/>
        <v>-22407</v>
      </c>
      <c r="D159" s="4">
        <f t="shared" si="15"/>
        <v>0</v>
      </c>
      <c r="E159" s="4">
        <f t="shared" si="16"/>
        <v>-22407</v>
      </c>
      <c r="F159" s="4">
        <f t="shared" si="17"/>
        <v>0</v>
      </c>
      <c r="G159" s="4">
        <f t="shared" si="18"/>
        <v>0</v>
      </c>
      <c r="H159" s="4"/>
      <c r="I159" s="4"/>
      <c r="J159" s="4"/>
      <c r="K159" s="4">
        <f t="shared" si="19"/>
        <v>-22407</v>
      </c>
    </row>
    <row r="160" spans="1:11" x14ac:dyDescent="0.3">
      <c r="A160">
        <v>159</v>
      </c>
      <c r="B160" s="3">
        <f t="shared" si="21"/>
        <v>49217</v>
      </c>
      <c r="C160" s="4">
        <f t="shared" si="20"/>
        <v>-22407</v>
      </c>
      <c r="D160" s="4">
        <f t="shared" si="15"/>
        <v>0</v>
      </c>
      <c r="E160" s="4">
        <f t="shared" si="16"/>
        <v>-22407</v>
      </c>
      <c r="F160" s="4">
        <f t="shared" si="17"/>
        <v>0</v>
      </c>
      <c r="G160" s="4">
        <f t="shared" si="18"/>
        <v>0</v>
      </c>
      <c r="H160" s="4"/>
      <c r="I160" s="4"/>
      <c r="J160" s="4"/>
      <c r="K160" s="4">
        <f t="shared" si="19"/>
        <v>-22407</v>
      </c>
    </row>
    <row r="161" spans="1:11" x14ac:dyDescent="0.3">
      <c r="A161">
        <v>160</v>
      </c>
      <c r="B161" s="3">
        <f t="shared" si="21"/>
        <v>49248</v>
      </c>
      <c r="C161" s="4">
        <f t="shared" si="20"/>
        <v>-22407</v>
      </c>
      <c r="D161" s="4">
        <f t="shared" si="15"/>
        <v>0</v>
      </c>
      <c r="E161" s="4">
        <f t="shared" si="16"/>
        <v>-22407</v>
      </c>
      <c r="F161" s="4">
        <f t="shared" si="17"/>
        <v>0</v>
      </c>
      <c r="G161" s="4">
        <f t="shared" si="18"/>
        <v>0</v>
      </c>
      <c r="H161" s="4"/>
      <c r="I161" s="4"/>
      <c r="J161" s="4"/>
      <c r="K161" s="4">
        <f t="shared" si="19"/>
        <v>-22407</v>
      </c>
    </row>
    <row r="162" spans="1:11" x14ac:dyDescent="0.3">
      <c r="A162">
        <v>161</v>
      </c>
      <c r="B162" s="3">
        <f t="shared" si="21"/>
        <v>49278</v>
      </c>
      <c r="C162" s="4">
        <f t="shared" si="20"/>
        <v>-22407</v>
      </c>
      <c r="D162" s="4">
        <f t="shared" si="15"/>
        <v>0</v>
      </c>
      <c r="E162" s="4">
        <f t="shared" si="16"/>
        <v>-22407</v>
      </c>
      <c r="F162" s="4">
        <f t="shared" si="17"/>
        <v>0</v>
      </c>
      <c r="G162" s="4">
        <f t="shared" si="18"/>
        <v>0</v>
      </c>
      <c r="H162" s="4"/>
      <c r="I162" s="4"/>
      <c r="J162" s="4"/>
      <c r="K162" s="4">
        <f t="shared" si="19"/>
        <v>-22407</v>
      </c>
    </row>
    <row r="163" spans="1:11" x14ac:dyDescent="0.3">
      <c r="A163">
        <v>162</v>
      </c>
      <c r="B163" s="3">
        <f t="shared" si="21"/>
        <v>49309</v>
      </c>
      <c r="C163" s="4">
        <f t="shared" si="20"/>
        <v>-22407</v>
      </c>
      <c r="D163" s="4">
        <f t="shared" si="15"/>
        <v>0</v>
      </c>
      <c r="E163" s="4">
        <f t="shared" si="16"/>
        <v>-22407</v>
      </c>
      <c r="F163" s="4">
        <f t="shared" si="17"/>
        <v>0</v>
      </c>
      <c r="G163" s="4">
        <f t="shared" si="18"/>
        <v>0</v>
      </c>
      <c r="H163" s="4"/>
      <c r="I163" s="4"/>
      <c r="J163" s="4"/>
      <c r="K163" s="4">
        <f t="shared" si="19"/>
        <v>-22407</v>
      </c>
    </row>
    <row r="164" spans="1:11" x14ac:dyDescent="0.3">
      <c r="A164">
        <v>163</v>
      </c>
      <c r="B164" s="3">
        <f t="shared" si="21"/>
        <v>49340</v>
      </c>
      <c r="C164" s="4">
        <f t="shared" si="20"/>
        <v>-22407</v>
      </c>
      <c r="D164" s="4">
        <f t="shared" si="15"/>
        <v>0</v>
      </c>
      <c r="E164" s="4">
        <f t="shared" si="16"/>
        <v>-22407</v>
      </c>
      <c r="F164" s="4">
        <f t="shared" si="17"/>
        <v>0</v>
      </c>
      <c r="G164" s="4">
        <f t="shared" si="18"/>
        <v>0</v>
      </c>
      <c r="H164" s="4"/>
      <c r="I164" s="4"/>
      <c r="J164" s="4"/>
      <c r="K164" s="4">
        <f t="shared" si="19"/>
        <v>-22407</v>
      </c>
    </row>
    <row r="165" spans="1:11" x14ac:dyDescent="0.3">
      <c r="A165">
        <v>164</v>
      </c>
      <c r="B165" s="3">
        <f t="shared" si="21"/>
        <v>49368</v>
      </c>
      <c r="C165" s="4">
        <f t="shared" si="20"/>
        <v>-22407</v>
      </c>
      <c r="D165" s="4">
        <f t="shared" si="15"/>
        <v>0</v>
      </c>
      <c r="E165" s="4">
        <f t="shared" si="16"/>
        <v>-22407</v>
      </c>
      <c r="F165" s="4">
        <f t="shared" si="17"/>
        <v>0</v>
      </c>
      <c r="G165" s="4">
        <f t="shared" si="18"/>
        <v>0</v>
      </c>
      <c r="H165" s="4"/>
      <c r="I165" s="4"/>
      <c r="J165" s="4"/>
      <c r="K165" s="4">
        <f t="shared" si="19"/>
        <v>-22407</v>
      </c>
    </row>
    <row r="166" spans="1:11" x14ac:dyDescent="0.3">
      <c r="A166">
        <v>165</v>
      </c>
      <c r="B166" s="3">
        <f t="shared" si="21"/>
        <v>49399</v>
      </c>
      <c r="C166" s="4">
        <f t="shared" si="20"/>
        <v>-22407</v>
      </c>
      <c r="D166" s="4">
        <f t="shared" si="15"/>
        <v>0</v>
      </c>
      <c r="E166" s="4">
        <f t="shared" si="16"/>
        <v>-22407</v>
      </c>
      <c r="F166" s="4">
        <f t="shared" si="17"/>
        <v>0</v>
      </c>
      <c r="G166" s="4">
        <f t="shared" si="18"/>
        <v>0</v>
      </c>
      <c r="H166" s="4"/>
      <c r="I166" s="4"/>
      <c r="J166" s="4"/>
      <c r="K166" s="4">
        <f t="shared" si="19"/>
        <v>-22407</v>
      </c>
    </row>
    <row r="167" spans="1:11" x14ac:dyDescent="0.3">
      <c r="A167">
        <v>166</v>
      </c>
      <c r="B167" s="3">
        <f t="shared" si="21"/>
        <v>49429</v>
      </c>
      <c r="C167" s="4">
        <f t="shared" si="20"/>
        <v>-22407</v>
      </c>
      <c r="D167" s="4">
        <f t="shared" si="15"/>
        <v>0</v>
      </c>
      <c r="E167" s="4">
        <f t="shared" si="16"/>
        <v>-22407</v>
      </c>
      <c r="F167" s="4">
        <f t="shared" si="17"/>
        <v>0</v>
      </c>
      <c r="G167" s="4">
        <f t="shared" si="18"/>
        <v>0</v>
      </c>
      <c r="H167" s="4"/>
      <c r="I167" s="4"/>
      <c r="J167" s="4"/>
      <c r="K167" s="4">
        <f t="shared" si="19"/>
        <v>-22407</v>
      </c>
    </row>
    <row r="168" spans="1:11" x14ac:dyDescent="0.3">
      <c r="A168">
        <v>167</v>
      </c>
      <c r="B168" s="3">
        <f t="shared" si="21"/>
        <v>49460</v>
      </c>
      <c r="C168" s="4">
        <f t="shared" si="20"/>
        <v>-22407</v>
      </c>
      <c r="D168" s="4">
        <f t="shared" si="15"/>
        <v>0</v>
      </c>
      <c r="E168" s="4">
        <f t="shared" si="16"/>
        <v>-22407</v>
      </c>
      <c r="F168" s="4">
        <f t="shared" si="17"/>
        <v>0</v>
      </c>
      <c r="G168" s="4">
        <f t="shared" si="18"/>
        <v>0</v>
      </c>
      <c r="H168" s="4"/>
      <c r="I168" s="4"/>
      <c r="J168" s="4"/>
      <c r="K168" s="4">
        <f t="shared" si="19"/>
        <v>-22407</v>
      </c>
    </row>
    <row r="169" spans="1:11" x14ac:dyDescent="0.3">
      <c r="A169">
        <v>168</v>
      </c>
      <c r="B169" s="3">
        <f t="shared" si="21"/>
        <v>49490</v>
      </c>
      <c r="C169" s="4">
        <f t="shared" si="20"/>
        <v>-22407</v>
      </c>
      <c r="D169" s="4">
        <f t="shared" si="15"/>
        <v>0</v>
      </c>
      <c r="E169" s="4">
        <f t="shared" si="16"/>
        <v>-22407</v>
      </c>
      <c r="F169" s="4">
        <f t="shared" si="17"/>
        <v>0</v>
      </c>
      <c r="G169" s="4">
        <f t="shared" si="18"/>
        <v>0</v>
      </c>
      <c r="H169" s="4"/>
      <c r="I169" s="4"/>
      <c r="J169" s="4"/>
      <c r="K169" s="4">
        <f t="shared" si="19"/>
        <v>-22407</v>
      </c>
    </row>
    <row r="170" spans="1:11" x14ac:dyDescent="0.3">
      <c r="A170">
        <v>169</v>
      </c>
      <c r="B170" s="3">
        <f t="shared" si="21"/>
        <v>49521</v>
      </c>
      <c r="C170" s="4">
        <f t="shared" si="20"/>
        <v>-22407</v>
      </c>
      <c r="D170" s="4">
        <f t="shared" si="15"/>
        <v>0</v>
      </c>
      <c r="E170" s="4">
        <f t="shared" si="16"/>
        <v>-22407</v>
      </c>
      <c r="F170" s="4">
        <f t="shared" si="17"/>
        <v>0</v>
      </c>
      <c r="G170" s="4">
        <f t="shared" si="18"/>
        <v>0</v>
      </c>
      <c r="H170" s="4"/>
      <c r="I170" s="4"/>
      <c r="J170" s="4"/>
      <c r="K170" s="4">
        <f t="shared" si="19"/>
        <v>-22407</v>
      </c>
    </row>
    <row r="171" spans="1:11" x14ac:dyDescent="0.3">
      <c r="A171">
        <v>170</v>
      </c>
      <c r="B171" s="3">
        <f t="shared" si="21"/>
        <v>49552</v>
      </c>
      <c r="C171" s="4">
        <f t="shared" si="20"/>
        <v>-22407</v>
      </c>
      <c r="D171" s="4">
        <f t="shared" si="15"/>
        <v>0</v>
      </c>
      <c r="E171" s="4">
        <f t="shared" si="16"/>
        <v>-22407</v>
      </c>
      <c r="F171" s="4">
        <f t="shared" si="17"/>
        <v>0</v>
      </c>
      <c r="G171" s="4">
        <f t="shared" si="18"/>
        <v>0</v>
      </c>
      <c r="H171" s="4"/>
      <c r="I171" s="4"/>
      <c r="J171" s="4"/>
      <c r="K171" s="4">
        <f t="shared" si="19"/>
        <v>-22407</v>
      </c>
    </row>
    <row r="172" spans="1:11" x14ac:dyDescent="0.3">
      <c r="A172">
        <v>171</v>
      </c>
      <c r="B172" s="3">
        <f t="shared" si="21"/>
        <v>49582</v>
      </c>
      <c r="C172" s="4">
        <f t="shared" si="20"/>
        <v>-22407</v>
      </c>
      <c r="D172" s="4">
        <f t="shared" si="15"/>
        <v>0</v>
      </c>
      <c r="E172" s="4">
        <f t="shared" si="16"/>
        <v>-22407</v>
      </c>
      <c r="F172" s="4">
        <f t="shared" si="17"/>
        <v>0</v>
      </c>
      <c r="G172" s="4">
        <f t="shared" si="18"/>
        <v>0</v>
      </c>
      <c r="H172" s="4"/>
      <c r="I172" s="4"/>
      <c r="J172" s="4"/>
      <c r="K172" s="4">
        <f t="shared" si="19"/>
        <v>-22407</v>
      </c>
    </row>
    <row r="173" spans="1:11" x14ac:dyDescent="0.3">
      <c r="A173">
        <v>172</v>
      </c>
      <c r="B173" s="3">
        <f t="shared" si="21"/>
        <v>49613</v>
      </c>
      <c r="C173" s="4">
        <f t="shared" si="20"/>
        <v>-22407</v>
      </c>
      <c r="D173" s="4">
        <f t="shared" si="15"/>
        <v>0</v>
      </c>
      <c r="E173" s="4">
        <f t="shared" si="16"/>
        <v>-22407</v>
      </c>
      <c r="F173" s="4">
        <f t="shared" si="17"/>
        <v>0</v>
      </c>
      <c r="G173" s="4">
        <f t="shared" si="18"/>
        <v>0</v>
      </c>
      <c r="H173" s="4"/>
      <c r="I173" s="4"/>
      <c r="J173" s="4"/>
      <c r="K173" s="4">
        <f t="shared" si="19"/>
        <v>-22407</v>
      </c>
    </row>
    <row r="174" spans="1:11" x14ac:dyDescent="0.3">
      <c r="A174">
        <v>173</v>
      </c>
      <c r="B174" s="3">
        <f t="shared" si="21"/>
        <v>49643</v>
      </c>
      <c r="C174" s="4">
        <f t="shared" si="20"/>
        <v>-22407</v>
      </c>
      <c r="D174" s="4">
        <f t="shared" si="15"/>
        <v>0</v>
      </c>
      <c r="E174" s="4">
        <f t="shared" si="16"/>
        <v>-22407</v>
      </c>
      <c r="F174" s="4">
        <f t="shared" si="17"/>
        <v>0</v>
      </c>
      <c r="G174" s="4">
        <f t="shared" si="18"/>
        <v>0</v>
      </c>
      <c r="H174" s="4"/>
      <c r="I174" s="4"/>
      <c r="J174" s="4"/>
      <c r="K174" s="4">
        <f t="shared" si="19"/>
        <v>-22407</v>
      </c>
    </row>
    <row r="175" spans="1:11" x14ac:dyDescent="0.3">
      <c r="A175">
        <v>174</v>
      </c>
      <c r="B175" s="3">
        <f t="shared" si="21"/>
        <v>49674</v>
      </c>
      <c r="C175" s="4">
        <f t="shared" si="20"/>
        <v>-22407</v>
      </c>
      <c r="D175" s="4">
        <f t="shared" si="15"/>
        <v>0</v>
      </c>
      <c r="E175" s="4">
        <f t="shared" si="16"/>
        <v>-22407</v>
      </c>
      <c r="F175" s="4">
        <f t="shared" si="17"/>
        <v>0</v>
      </c>
      <c r="G175" s="4">
        <f t="shared" si="18"/>
        <v>0</v>
      </c>
      <c r="H175" s="4"/>
      <c r="I175" s="4"/>
      <c r="J175" s="4"/>
      <c r="K175" s="4">
        <f t="shared" si="19"/>
        <v>-22407</v>
      </c>
    </row>
    <row r="176" spans="1:11" x14ac:dyDescent="0.3">
      <c r="A176">
        <v>175</v>
      </c>
      <c r="B176" s="3">
        <f t="shared" si="21"/>
        <v>49705</v>
      </c>
      <c r="C176" s="4">
        <f t="shared" si="20"/>
        <v>-22407</v>
      </c>
      <c r="D176" s="4">
        <f t="shared" si="15"/>
        <v>0</v>
      </c>
      <c r="E176" s="4">
        <f t="shared" si="16"/>
        <v>-22407</v>
      </c>
      <c r="F176" s="4">
        <f t="shared" si="17"/>
        <v>0</v>
      </c>
      <c r="G176" s="4">
        <f t="shared" si="18"/>
        <v>0</v>
      </c>
      <c r="H176" s="4"/>
      <c r="I176" s="4"/>
      <c r="J176" s="4"/>
      <c r="K176" s="4">
        <f t="shared" si="19"/>
        <v>-22407</v>
      </c>
    </row>
    <row r="177" spans="1:11" x14ac:dyDescent="0.3">
      <c r="A177">
        <v>176</v>
      </c>
      <c r="B177" s="3">
        <f t="shared" si="21"/>
        <v>49734</v>
      </c>
      <c r="C177" s="4">
        <f t="shared" si="20"/>
        <v>-22407</v>
      </c>
      <c r="D177" s="4">
        <f t="shared" si="15"/>
        <v>0</v>
      </c>
      <c r="E177" s="4">
        <f t="shared" si="16"/>
        <v>-22407</v>
      </c>
      <c r="F177" s="4">
        <f t="shared" si="17"/>
        <v>0</v>
      </c>
      <c r="G177" s="4">
        <f t="shared" si="18"/>
        <v>0</v>
      </c>
      <c r="H177" s="4"/>
      <c r="I177" s="4"/>
      <c r="J177" s="4"/>
      <c r="K177" s="4">
        <f t="shared" si="19"/>
        <v>-22407</v>
      </c>
    </row>
    <row r="178" spans="1:11" x14ac:dyDescent="0.3">
      <c r="A178">
        <v>177</v>
      </c>
      <c r="B178" s="3">
        <f t="shared" si="21"/>
        <v>49765</v>
      </c>
      <c r="C178" s="4">
        <f t="shared" si="20"/>
        <v>-22407</v>
      </c>
      <c r="D178" s="4">
        <f t="shared" si="15"/>
        <v>0</v>
      </c>
      <c r="E178" s="4">
        <f t="shared" si="16"/>
        <v>-22407</v>
      </c>
      <c r="F178" s="4">
        <f t="shared" si="17"/>
        <v>0</v>
      </c>
      <c r="G178" s="4">
        <f t="shared" si="18"/>
        <v>0</v>
      </c>
      <c r="H178" s="4"/>
      <c r="I178" s="4"/>
      <c r="J178" s="4"/>
      <c r="K178" s="4">
        <f t="shared" si="19"/>
        <v>-22407</v>
      </c>
    </row>
    <row r="179" spans="1:11" x14ac:dyDescent="0.3">
      <c r="A179">
        <v>178</v>
      </c>
      <c r="B179" s="3">
        <f t="shared" si="21"/>
        <v>49795</v>
      </c>
      <c r="C179" s="4">
        <f t="shared" si="20"/>
        <v>-22407</v>
      </c>
      <c r="D179" s="4">
        <f t="shared" si="15"/>
        <v>0</v>
      </c>
      <c r="E179" s="4">
        <f t="shared" si="16"/>
        <v>-22407</v>
      </c>
      <c r="F179" s="4">
        <f t="shared" si="17"/>
        <v>0</v>
      </c>
      <c r="G179" s="4">
        <f t="shared" si="18"/>
        <v>0</v>
      </c>
      <c r="H179" s="4"/>
      <c r="I179" s="4"/>
      <c r="J179" s="4"/>
      <c r="K179" s="4">
        <f t="shared" si="19"/>
        <v>-22407</v>
      </c>
    </row>
    <row r="180" spans="1:11" x14ac:dyDescent="0.3">
      <c r="A180">
        <v>179</v>
      </c>
      <c r="B180" s="3">
        <f t="shared" si="21"/>
        <v>49826</v>
      </c>
      <c r="C180" s="4">
        <f t="shared" si="20"/>
        <v>-22407</v>
      </c>
      <c r="D180" s="4">
        <f t="shared" si="15"/>
        <v>0</v>
      </c>
      <c r="E180" s="4">
        <f t="shared" si="16"/>
        <v>-22407</v>
      </c>
      <c r="F180" s="4">
        <f t="shared" si="17"/>
        <v>0</v>
      </c>
      <c r="G180" s="4">
        <f t="shared" si="18"/>
        <v>0</v>
      </c>
      <c r="H180" s="4"/>
      <c r="I180" s="4"/>
      <c r="J180" s="4"/>
      <c r="K180" s="4">
        <f t="shared" si="19"/>
        <v>-22407</v>
      </c>
    </row>
    <row r="181" spans="1:11" x14ac:dyDescent="0.3">
      <c r="A181">
        <v>180</v>
      </c>
      <c r="B181" s="3">
        <f t="shared" si="21"/>
        <v>49856</v>
      </c>
      <c r="C181" s="4">
        <f t="shared" si="20"/>
        <v>-22407</v>
      </c>
      <c r="D181" s="4">
        <f t="shared" si="15"/>
        <v>0</v>
      </c>
      <c r="E181" s="4">
        <f t="shared" si="16"/>
        <v>-22407</v>
      </c>
      <c r="F181" s="4">
        <f t="shared" si="17"/>
        <v>0</v>
      </c>
      <c r="G181" s="4">
        <f t="shared" si="18"/>
        <v>0</v>
      </c>
      <c r="H181" s="4"/>
      <c r="I181" s="4"/>
      <c r="J181" s="4"/>
      <c r="K181" s="4">
        <f t="shared" si="19"/>
        <v>-22407</v>
      </c>
    </row>
    <row r="182" spans="1:11" x14ac:dyDescent="0.3">
      <c r="A182">
        <v>181</v>
      </c>
      <c r="B182" s="3">
        <f t="shared" si="21"/>
        <v>49887</v>
      </c>
      <c r="C182" s="4">
        <f t="shared" si="20"/>
        <v>-22407</v>
      </c>
      <c r="D182" s="4">
        <f t="shared" si="15"/>
        <v>0</v>
      </c>
      <c r="E182" s="4">
        <f t="shared" si="16"/>
        <v>-22407</v>
      </c>
      <c r="F182" s="4">
        <f t="shared" si="17"/>
        <v>0</v>
      </c>
      <c r="G182" s="4">
        <f t="shared" si="18"/>
        <v>0</v>
      </c>
      <c r="H182" s="4"/>
      <c r="I182" s="4"/>
      <c r="J182" s="4"/>
      <c r="K182" s="4">
        <f t="shared" si="19"/>
        <v>-22407</v>
      </c>
    </row>
    <row r="183" spans="1:11" x14ac:dyDescent="0.3">
      <c r="A183">
        <v>182</v>
      </c>
      <c r="B183" s="3">
        <f t="shared" si="21"/>
        <v>49918</v>
      </c>
      <c r="C183" s="4">
        <f t="shared" si="20"/>
        <v>-22407</v>
      </c>
      <c r="D183" s="4">
        <f t="shared" si="15"/>
        <v>0</v>
      </c>
      <c r="E183" s="4">
        <f t="shared" si="16"/>
        <v>-22407</v>
      </c>
      <c r="F183" s="4">
        <f t="shared" si="17"/>
        <v>0</v>
      </c>
      <c r="G183" s="4">
        <f t="shared" si="18"/>
        <v>0</v>
      </c>
      <c r="H183" s="4"/>
      <c r="I183" s="4"/>
      <c r="J183" s="4"/>
      <c r="K183" s="4">
        <f t="shared" si="19"/>
        <v>-22407</v>
      </c>
    </row>
    <row r="184" spans="1:11" x14ac:dyDescent="0.3">
      <c r="A184">
        <v>183</v>
      </c>
      <c r="B184" s="3">
        <f t="shared" si="21"/>
        <v>49948</v>
      </c>
      <c r="C184" s="4">
        <f t="shared" si="20"/>
        <v>-22407</v>
      </c>
      <c r="D184" s="4">
        <f t="shared" si="15"/>
        <v>0</v>
      </c>
      <c r="E184" s="4">
        <f t="shared" si="16"/>
        <v>-22407</v>
      </c>
      <c r="F184" s="4">
        <f t="shared" si="17"/>
        <v>0</v>
      </c>
      <c r="G184" s="4">
        <f t="shared" si="18"/>
        <v>0</v>
      </c>
      <c r="H184" s="4"/>
      <c r="I184" s="4"/>
      <c r="J184" s="4"/>
      <c r="K184" s="4">
        <f t="shared" si="19"/>
        <v>-22407</v>
      </c>
    </row>
    <row r="185" spans="1:11" x14ac:dyDescent="0.3">
      <c r="A185">
        <v>184</v>
      </c>
      <c r="B185" s="3">
        <f t="shared" si="21"/>
        <v>49979</v>
      </c>
      <c r="C185" s="4">
        <f t="shared" si="20"/>
        <v>-22407</v>
      </c>
      <c r="D185" s="4">
        <f t="shared" si="15"/>
        <v>0</v>
      </c>
      <c r="E185" s="4">
        <f t="shared" si="16"/>
        <v>-22407</v>
      </c>
      <c r="F185" s="4">
        <f t="shared" si="17"/>
        <v>0</v>
      </c>
      <c r="G185" s="4">
        <f t="shared" si="18"/>
        <v>0</v>
      </c>
      <c r="H185" s="4"/>
      <c r="I185" s="4"/>
      <c r="J185" s="4"/>
      <c r="K185" s="4">
        <f t="shared" si="19"/>
        <v>-22407</v>
      </c>
    </row>
    <row r="186" spans="1:11" x14ac:dyDescent="0.3">
      <c r="A186">
        <v>185</v>
      </c>
      <c r="B186" s="3">
        <f t="shared" si="21"/>
        <v>50009</v>
      </c>
      <c r="C186" s="4">
        <f t="shared" si="20"/>
        <v>-22407</v>
      </c>
      <c r="D186" s="4">
        <f t="shared" si="15"/>
        <v>0</v>
      </c>
      <c r="E186" s="4">
        <f t="shared" si="16"/>
        <v>-22407</v>
      </c>
      <c r="F186" s="4">
        <f t="shared" si="17"/>
        <v>0</v>
      </c>
      <c r="G186" s="4">
        <f t="shared" si="18"/>
        <v>0</v>
      </c>
      <c r="H186" s="4"/>
      <c r="I186" s="4"/>
      <c r="J186" s="4"/>
      <c r="K186" s="4">
        <f t="shared" si="19"/>
        <v>-22407</v>
      </c>
    </row>
    <row r="187" spans="1:11" x14ac:dyDescent="0.3">
      <c r="A187">
        <v>186</v>
      </c>
      <c r="B187" s="3">
        <f t="shared" si="21"/>
        <v>50040</v>
      </c>
      <c r="C187" s="4">
        <f t="shared" si="20"/>
        <v>-22407</v>
      </c>
      <c r="D187" s="4">
        <f t="shared" si="15"/>
        <v>0</v>
      </c>
      <c r="E187" s="4">
        <f t="shared" si="16"/>
        <v>-22407</v>
      </c>
      <c r="F187" s="4">
        <f t="shared" si="17"/>
        <v>0</v>
      </c>
      <c r="G187" s="4">
        <f t="shared" si="18"/>
        <v>0</v>
      </c>
      <c r="H187" s="4"/>
      <c r="I187" s="4"/>
      <c r="J187" s="4"/>
      <c r="K187" s="4">
        <f t="shared" si="19"/>
        <v>-22407</v>
      </c>
    </row>
    <row r="188" spans="1:11" x14ac:dyDescent="0.3">
      <c r="A188">
        <v>187</v>
      </c>
      <c r="B188" s="3">
        <f t="shared" si="21"/>
        <v>50071</v>
      </c>
      <c r="C188" s="4">
        <f t="shared" si="20"/>
        <v>-22407</v>
      </c>
      <c r="D188" s="4">
        <f t="shared" si="15"/>
        <v>0</v>
      </c>
      <c r="E188" s="4">
        <f t="shared" si="16"/>
        <v>-22407</v>
      </c>
      <c r="F188" s="4">
        <f t="shared" si="17"/>
        <v>0</v>
      </c>
      <c r="G188" s="4">
        <f t="shared" si="18"/>
        <v>0</v>
      </c>
      <c r="H188" s="4"/>
      <c r="I188" s="4"/>
      <c r="J188" s="4"/>
      <c r="K188" s="4">
        <f t="shared" si="19"/>
        <v>-22407</v>
      </c>
    </row>
    <row r="189" spans="1:11" x14ac:dyDescent="0.3">
      <c r="A189">
        <v>188</v>
      </c>
      <c r="B189" s="3">
        <f t="shared" si="21"/>
        <v>50099</v>
      </c>
      <c r="C189" s="4">
        <f t="shared" si="20"/>
        <v>-22407</v>
      </c>
      <c r="D189" s="4">
        <f t="shared" si="15"/>
        <v>0</v>
      </c>
      <c r="E189" s="4">
        <f t="shared" si="16"/>
        <v>-22407</v>
      </c>
      <c r="F189" s="4">
        <f t="shared" si="17"/>
        <v>0</v>
      </c>
      <c r="G189" s="4">
        <f t="shared" si="18"/>
        <v>0</v>
      </c>
      <c r="H189" s="4"/>
      <c r="I189" s="4"/>
      <c r="J189" s="4"/>
      <c r="K189" s="4">
        <f t="shared" si="19"/>
        <v>-22407</v>
      </c>
    </row>
    <row r="190" spans="1:11" x14ac:dyDescent="0.3">
      <c r="A190">
        <v>189</v>
      </c>
      <c r="B190" s="3">
        <f t="shared" si="21"/>
        <v>50130</v>
      </c>
      <c r="C190" s="4">
        <f t="shared" si="20"/>
        <v>-22407</v>
      </c>
      <c r="D190" s="4">
        <f t="shared" si="15"/>
        <v>0</v>
      </c>
      <c r="E190" s="4">
        <f t="shared" si="16"/>
        <v>-22407</v>
      </c>
      <c r="F190" s="4">
        <f t="shared" si="17"/>
        <v>0</v>
      </c>
      <c r="G190" s="4">
        <f t="shared" si="18"/>
        <v>0</v>
      </c>
      <c r="H190" s="4"/>
      <c r="I190" s="4"/>
      <c r="J190" s="4"/>
      <c r="K190" s="4">
        <f t="shared" si="19"/>
        <v>-22407</v>
      </c>
    </row>
    <row r="191" spans="1:11" x14ac:dyDescent="0.3">
      <c r="A191">
        <v>190</v>
      </c>
      <c r="B191" s="3">
        <f t="shared" si="21"/>
        <v>50160</v>
      </c>
      <c r="C191" s="4">
        <f t="shared" si="20"/>
        <v>-22407</v>
      </c>
      <c r="D191" s="4">
        <f t="shared" si="15"/>
        <v>0</v>
      </c>
      <c r="E191" s="4">
        <f t="shared" si="16"/>
        <v>-22407</v>
      </c>
      <c r="F191" s="4">
        <f t="shared" si="17"/>
        <v>0</v>
      </c>
      <c r="G191" s="4">
        <f t="shared" si="18"/>
        <v>0</v>
      </c>
      <c r="H191" s="4"/>
      <c r="I191" s="4"/>
      <c r="J191" s="4"/>
      <c r="K191" s="4">
        <f t="shared" si="19"/>
        <v>-22407</v>
      </c>
    </row>
    <row r="192" spans="1:11" x14ac:dyDescent="0.3">
      <c r="A192">
        <v>191</v>
      </c>
      <c r="B192" s="3">
        <f t="shared" si="21"/>
        <v>50191</v>
      </c>
      <c r="C192" s="4">
        <f t="shared" si="20"/>
        <v>-22407</v>
      </c>
      <c r="D192" s="4">
        <f t="shared" si="15"/>
        <v>0</v>
      </c>
      <c r="E192" s="4">
        <f t="shared" si="16"/>
        <v>-22407</v>
      </c>
      <c r="F192" s="4">
        <f t="shared" si="17"/>
        <v>0</v>
      </c>
      <c r="G192" s="4">
        <f t="shared" si="18"/>
        <v>0</v>
      </c>
      <c r="H192" s="4"/>
      <c r="I192" s="4"/>
      <c r="J192" s="4"/>
      <c r="K192" s="4">
        <f t="shared" si="19"/>
        <v>-22407</v>
      </c>
    </row>
    <row r="193" spans="1:11" x14ac:dyDescent="0.3">
      <c r="A193">
        <v>192</v>
      </c>
      <c r="B193" s="3">
        <f t="shared" si="21"/>
        <v>50221</v>
      </c>
      <c r="C193" s="4">
        <f t="shared" si="20"/>
        <v>-22407</v>
      </c>
      <c r="D193" s="4">
        <f t="shared" si="15"/>
        <v>0</v>
      </c>
      <c r="E193" s="4">
        <f t="shared" si="16"/>
        <v>-22407</v>
      </c>
      <c r="F193" s="4">
        <f t="shared" si="17"/>
        <v>0</v>
      </c>
      <c r="G193" s="4">
        <f t="shared" si="18"/>
        <v>0</v>
      </c>
      <c r="H193" s="4"/>
      <c r="I193" s="4"/>
      <c r="J193" s="4"/>
      <c r="K193" s="4">
        <f t="shared" si="19"/>
        <v>-22407</v>
      </c>
    </row>
    <row r="194" spans="1:11" x14ac:dyDescent="0.3">
      <c r="A194">
        <v>193</v>
      </c>
      <c r="B194" s="3">
        <f t="shared" si="21"/>
        <v>50252</v>
      </c>
      <c r="C194" s="4">
        <f t="shared" si="20"/>
        <v>-22407</v>
      </c>
      <c r="D194" s="4">
        <f t="shared" ref="D194:D257" si="22">C194*INT</f>
        <v>0</v>
      </c>
      <c r="E194" s="4">
        <f t="shared" ref="E194:E257" si="23">C194+D194</f>
        <v>-22407</v>
      </c>
      <c r="F194" s="4">
        <f t="shared" ref="F194:F257" si="24">MP-D194</f>
        <v>0</v>
      </c>
      <c r="G194" s="4">
        <f t="shared" ref="G194:G257" si="25">D194+F194</f>
        <v>0</v>
      </c>
      <c r="H194" s="4"/>
      <c r="I194" s="4"/>
      <c r="J194" s="4"/>
      <c r="K194" s="4">
        <f t="shared" ref="K194:K257" si="26">E194-H194</f>
        <v>-22407</v>
      </c>
    </row>
    <row r="195" spans="1:11" x14ac:dyDescent="0.3">
      <c r="A195">
        <v>194</v>
      </c>
      <c r="B195" s="3">
        <f t="shared" si="21"/>
        <v>50283</v>
      </c>
      <c r="C195" s="4">
        <f t="shared" ref="C195:C258" si="27">K194</f>
        <v>-22407</v>
      </c>
      <c r="D195" s="4">
        <f t="shared" si="22"/>
        <v>0</v>
      </c>
      <c r="E195" s="4">
        <f t="shared" si="23"/>
        <v>-22407</v>
      </c>
      <c r="F195" s="4">
        <f t="shared" si="24"/>
        <v>0</v>
      </c>
      <c r="G195" s="4">
        <f t="shared" si="25"/>
        <v>0</v>
      </c>
      <c r="H195" s="4"/>
      <c r="I195" s="4"/>
      <c r="J195" s="4"/>
      <c r="K195" s="4">
        <f t="shared" si="26"/>
        <v>-22407</v>
      </c>
    </row>
    <row r="196" spans="1:11" x14ac:dyDescent="0.3">
      <c r="A196">
        <v>195</v>
      </c>
      <c r="B196" s="3">
        <f t="shared" ref="B196:B259" si="28">EOMONTH(B195,1)</f>
        <v>50313</v>
      </c>
      <c r="C196" s="4">
        <f t="shared" si="27"/>
        <v>-22407</v>
      </c>
      <c r="D196" s="4">
        <f t="shared" si="22"/>
        <v>0</v>
      </c>
      <c r="E196" s="4">
        <f t="shared" si="23"/>
        <v>-22407</v>
      </c>
      <c r="F196" s="4">
        <f t="shared" si="24"/>
        <v>0</v>
      </c>
      <c r="G196" s="4">
        <f t="shared" si="25"/>
        <v>0</v>
      </c>
      <c r="H196" s="4"/>
      <c r="I196" s="4"/>
      <c r="J196" s="4"/>
      <c r="K196" s="4">
        <f t="shared" si="26"/>
        <v>-22407</v>
      </c>
    </row>
    <row r="197" spans="1:11" x14ac:dyDescent="0.3">
      <c r="A197">
        <v>196</v>
      </c>
      <c r="B197" s="3">
        <f t="shared" si="28"/>
        <v>50344</v>
      </c>
      <c r="C197" s="4">
        <f t="shared" si="27"/>
        <v>-22407</v>
      </c>
      <c r="D197" s="4">
        <f t="shared" si="22"/>
        <v>0</v>
      </c>
      <c r="E197" s="4">
        <f t="shared" si="23"/>
        <v>-22407</v>
      </c>
      <c r="F197" s="4">
        <f t="shared" si="24"/>
        <v>0</v>
      </c>
      <c r="G197" s="4">
        <f t="shared" si="25"/>
        <v>0</v>
      </c>
      <c r="H197" s="4"/>
      <c r="I197" s="4"/>
      <c r="J197" s="4"/>
      <c r="K197" s="4">
        <f t="shared" si="26"/>
        <v>-22407</v>
      </c>
    </row>
    <row r="198" spans="1:11" x14ac:dyDescent="0.3">
      <c r="A198">
        <v>197</v>
      </c>
      <c r="B198" s="3">
        <f t="shared" si="28"/>
        <v>50374</v>
      </c>
      <c r="C198" s="4">
        <f t="shared" si="27"/>
        <v>-22407</v>
      </c>
      <c r="D198" s="4">
        <f t="shared" si="22"/>
        <v>0</v>
      </c>
      <c r="E198" s="4">
        <f t="shared" si="23"/>
        <v>-22407</v>
      </c>
      <c r="F198" s="4">
        <f t="shared" si="24"/>
        <v>0</v>
      </c>
      <c r="G198" s="4">
        <f t="shared" si="25"/>
        <v>0</v>
      </c>
      <c r="H198" s="4"/>
      <c r="I198" s="4"/>
      <c r="J198" s="4"/>
      <c r="K198" s="4">
        <f t="shared" si="26"/>
        <v>-22407</v>
      </c>
    </row>
    <row r="199" spans="1:11" x14ac:dyDescent="0.3">
      <c r="A199">
        <v>198</v>
      </c>
      <c r="B199" s="3">
        <f t="shared" si="28"/>
        <v>50405</v>
      </c>
      <c r="C199" s="4">
        <f t="shared" si="27"/>
        <v>-22407</v>
      </c>
      <c r="D199" s="4">
        <f t="shared" si="22"/>
        <v>0</v>
      </c>
      <c r="E199" s="4">
        <f t="shared" si="23"/>
        <v>-22407</v>
      </c>
      <c r="F199" s="4">
        <f t="shared" si="24"/>
        <v>0</v>
      </c>
      <c r="G199" s="4">
        <f t="shared" si="25"/>
        <v>0</v>
      </c>
      <c r="H199" s="4"/>
      <c r="I199" s="4"/>
      <c r="J199" s="4"/>
      <c r="K199" s="4">
        <f t="shared" si="26"/>
        <v>-22407</v>
      </c>
    </row>
    <row r="200" spans="1:11" x14ac:dyDescent="0.3">
      <c r="A200">
        <v>199</v>
      </c>
      <c r="B200" s="3">
        <f t="shared" si="28"/>
        <v>50436</v>
      </c>
      <c r="C200" s="4">
        <f t="shared" si="27"/>
        <v>-22407</v>
      </c>
      <c r="D200" s="4">
        <f t="shared" si="22"/>
        <v>0</v>
      </c>
      <c r="E200" s="4">
        <f t="shared" si="23"/>
        <v>-22407</v>
      </c>
      <c r="F200" s="4">
        <f t="shared" si="24"/>
        <v>0</v>
      </c>
      <c r="G200" s="4">
        <f t="shared" si="25"/>
        <v>0</v>
      </c>
      <c r="H200" s="4"/>
      <c r="I200" s="4"/>
      <c r="J200" s="4"/>
      <c r="K200" s="4">
        <f t="shared" si="26"/>
        <v>-22407</v>
      </c>
    </row>
    <row r="201" spans="1:11" x14ac:dyDescent="0.3">
      <c r="A201">
        <v>200</v>
      </c>
      <c r="B201" s="3">
        <f t="shared" si="28"/>
        <v>50464</v>
      </c>
      <c r="C201" s="4">
        <f t="shared" si="27"/>
        <v>-22407</v>
      </c>
      <c r="D201" s="4">
        <f t="shared" si="22"/>
        <v>0</v>
      </c>
      <c r="E201" s="4">
        <f t="shared" si="23"/>
        <v>-22407</v>
      </c>
      <c r="F201" s="4">
        <f t="shared" si="24"/>
        <v>0</v>
      </c>
      <c r="G201" s="4">
        <f t="shared" si="25"/>
        <v>0</v>
      </c>
      <c r="H201" s="4"/>
      <c r="I201" s="4"/>
      <c r="J201" s="4"/>
      <c r="K201" s="4">
        <f t="shared" si="26"/>
        <v>-22407</v>
      </c>
    </row>
    <row r="202" spans="1:11" x14ac:dyDescent="0.3">
      <c r="A202">
        <v>201</v>
      </c>
      <c r="B202" s="3">
        <f t="shared" si="28"/>
        <v>50495</v>
      </c>
      <c r="C202" s="4">
        <f t="shared" si="27"/>
        <v>-22407</v>
      </c>
      <c r="D202" s="4">
        <f t="shared" si="22"/>
        <v>0</v>
      </c>
      <c r="E202" s="4">
        <f t="shared" si="23"/>
        <v>-22407</v>
      </c>
      <c r="F202" s="4">
        <f t="shared" si="24"/>
        <v>0</v>
      </c>
      <c r="G202" s="4">
        <f t="shared" si="25"/>
        <v>0</v>
      </c>
      <c r="H202" s="4"/>
      <c r="I202" s="4"/>
      <c r="J202" s="4"/>
      <c r="K202" s="4">
        <f t="shared" si="26"/>
        <v>-22407</v>
      </c>
    </row>
    <row r="203" spans="1:11" x14ac:dyDescent="0.3">
      <c r="A203">
        <v>202</v>
      </c>
      <c r="B203" s="3">
        <f t="shared" si="28"/>
        <v>50525</v>
      </c>
      <c r="C203" s="4">
        <f t="shared" si="27"/>
        <v>-22407</v>
      </c>
      <c r="D203" s="4">
        <f t="shared" si="22"/>
        <v>0</v>
      </c>
      <c r="E203" s="4">
        <f t="shared" si="23"/>
        <v>-22407</v>
      </c>
      <c r="F203" s="4">
        <f t="shared" si="24"/>
        <v>0</v>
      </c>
      <c r="G203" s="4">
        <f t="shared" si="25"/>
        <v>0</v>
      </c>
      <c r="H203" s="4"/>
      <c r="I203" s="4"/>
      <c r="J203" s="4"/>
      <c r="K203" s="4">
        <f t="shared" si="26"/>
        <v>-22407</v>
      </c>
    </row>
    <row r="204" spans="1:11" x14ac:dyDescent="0.3">
      <c r="A204">
        <v>203</v>
      </c>
      <c r="B204" s="3">
        <f t="shared" si="28"/>
        <v>50556</v>
      </c>
      <c r="C204" s="4">
        <f t="shared" si="27"/>
        <v>-22407</v>
      </c>
      <c r="D204" s="4">
        <f t="shared" si="22"/>
        <v>0</v>
      </c>
      <c r="E204" s="4">
        <f t="shared" si="23"/>
        <v>-22407</v>
      </c>
      <c r="F204" s="4">
        <f t="shared" si="24"/>
        <v>0</v>
      </c>
      <c r="G204" s="4">
        <f t="shared" si="25"/>
        <v>0</v>
      </c>
      <c r="H204" s="4"/>
      <c r="I204" s="4"/>
      <c r="J204" s="4"/>
      <c r="K204" s="4">
        <f t="shared" si="26"/>
        <v>-22407</v>
      </c>
    </row>
    <row r="205" spans="1:11" x14ac:dyDescent="0.3">
      <c r="A205">
        <v>204</v>
      </c>
      <c r="B205" s="3">
        <f t="shared" si="28"/>
        <v>50586</v>
      </c>
      <c r="C205" s="4">
        <f t="shared" si="27"/>
        <v>-22407</v>
      </c>
      <c r="D205" s="4">
        <f t="shared" si="22"/>
        <v>0</v>
      </c>
      <c r="E205" s="4">
        <f t="shared" si="23"/>
        <v>-22407</v>
      </c>
      <c r="F205" s="4">
        <f t="shared" si="24"/>
        <v>0</v>
      </c>
      <c r="G205" s="4">
        <f t="shared" si="25"/>
        <v>0</v>
      </c>
      <c r="H205" s="4"/>
      <c r="I205" s="4"/>
      <c r="J205" s="4"/>
      <c r="K205" s="4">
        <f t="shared" si="26"/>
        <v>-22407</v>
      </c>
    </row>
    <row r="206" spans="1:11" x14ac:dyDescent="0.3">
      <c r="A206">
        <v>205</v>
      </c>
      <c r="B206" s="3">
        <f t="shared" si="28"/>
        <v>50617</v>
      </c>
      <c r="C206" s="4">
        <f t="shared" si="27"/>
        <v>-22407</v>
      </c>
      <c r="D206" s="4">
        <f t="shared" si="22"/>
        <v>0</v>
      </c>
      <c r="E206" s="4">
        <f t="shared" si="23"/>
        <v>-22407</v>
      </c>
      <c r="F206" s="4">
        <f t="shared" si="24"/>
        <v>0</v>
      </c>
      <c r="G206" s="4">
        <f t="shared" si="25"/>
        <v>0</v>
      </c>
      <c r="H206" s="4"/>
      <c r="I206" s="4"/>
      <c r="J206" s="4"/>
      <c r="K206" s="4">
        <f t="shared" si="26"/>
        <v>-22407</v>
      </c>
    </row>
    <row r="207" spans="1:11" x14ac:dyDescent="0.3">
      <c r="A207">
        <v>206</v>
      </c>
      <c r="B207" s="3">
        <f t="shared" si="28"/>
        <v>50648</v>
      </c>
      <c r="C207" s="4">
        <f t="shared" si="27"/>
        <v>-22407</v>
      </c>
      <c r="D207" s="4">
        <f t="shared" si="22"/>
        <v>0</v>
      </c>
      <c r="E207" s="4">
        <f t="shared" si="23"/>
        <v>-22407</v>
      </c>
      <c r="F207" s="4">
        <f t="shared" si="24"/>
        <v>0</v>
      </c>
      <c r="G207" s="4">
        <f t="shared" si="25"/>
        <v>0</v>
      </c>
      <c r="H207" s="4"/>
      <c r="I207" s="4"/>
      <c r="J207" s="4"/>
      <c r="K207" s="4">
        <f t="shared" si="26"/>
        <v>-22407</v>
      </c>
    </row>
    <row r="208" spans="1:11" x14ac:dyDescent="0.3">
      <c r="A208">
        <v>207</v>
      </c>
      <c r="B208" s="3">
        <f t="shared" si="28"/>
        <v>50678</v>
      </c>
      <c r="C208" s="4">
        <f t="shared" si="27"/>
        <v>-22407</v>
      </c>
      <c r="D208" s="4">
        <f t="shared" si="22"/>
        <v>0</v>
      </c>
      <c r="E208" s="4">
        <f t="shared" si="23"/>
        <v>-22407</v>
      </c>
      <c r="F208" s="4">
        <f t="shared" si="24"/>
        <v>0</v>
      </c>
      <c r="G208" s="4">
        <f t="shared" si="25"/>
        <v>0</v>
      </c>
      <c r="H208" s="4"/>
      <c r="I208" s="4"/>
      <c r="J208" s="4"/>
      <c r="K208" s="4">
        <f t="shared" si="26"/>
        <v>-22407</v>
      </c>
    </row>
    <row r="209" spans="1:11" x14ac:dyDescent="0.3">
      <c r="A209">
        <v>208</v>
      </c>
      <c r="B209" s="3">
        <f t="shared" si="28"/>
        <v>50709</v>
      </c>
      <c r="C209" s="4">
        <f t="shared" si="27"/>
        <v>-22407</v>
      </c>
      <c r="D209" s="4">
        <f t="shared" si="22"/>
        <v>0</v>
      </c>
      <c r="E209" s="4">
        <f t="shared" si="23"/>
        <v>-22407</v>
      </c>
      <c r="F209" s="4">
        <f t="shared" si="24"/>
        <v>0</v>
      </c>
      <c r="G209" s="4">
        <f t="shared" si="25"/>
        <v>0</v>
      </c>
      <c r="H209" s="4"/>
      <c r="I209" s="4"/>
      <c r="J209" s="4"/>
      <c r="K209" s="4">
        <f t="shared" si="26"/>
        <v>-22407</v>
      </c>
    </row>
    <row r="210" spans="1:11" x14ac:dyDescent="0.3">
      <c r="A210">
        <v>209</v>
      </c>
      <c r="B210" s="3">
        <f t="shared" si="28"/>
        <v>50739</v>
      </c>
      <c r="C210" s="4">
        <f t="shared" si="27"/>
        <v>-22407</v>
      </c>
      <c r="D210" s="4">
        <f t="shared" si="22"/>
        <v>0</v>
      </c>
      <c r="E210" s="4">
        <f t="shared" si="23"/>
        <v>-22407</v>
      </c>
      <c r="F210" s="4">
        <f t="shared" si="24"/>
        <v>0</v>
      </c>
      <c r="G210" s="4">
        <f t="shared" si="25"/>
        <v>0</v>
      </c>
      <c r="H210" s="4"/>
      <c r="I210" s="4"/>
      <c r="J210" s="4"/>
      <c r="K210" s="4">
        <f t="shared" si="26"/>
        <v>-22407</v>
      </c>
    </row>
    <row r="211" spans="1:11" x14ac:dyDescent="0.3">
      <c r="A211">
        <v>210</v>
      </c>
      <c r="B211" s="3">
        <f t="shared" si="28"/>
        <v>50770</v>
      </c>
      <c r="C211" s="4">
        <f t="shared" si="27"/>
        <v>-22407</v>
      </c>
      <c r="D211" s="4">
        <f t="shared" si="22"/>
        <v>0</v>
      </c>
      <c r="E211" s="4">
        <f t="shared" si="23"/>
        <v>-22407</v>
      </c>
      <c r="F211" s="4">
        <f t="shared" si="24"/>
        <v>0</v>
      </c>
      <c r="G211" s="4">
        <f t="shared" si="25"/>
        <v>0</v>
      </c>
      <c r="H211" s="4"/>
      <c r="I211" s="4"/>
      <c r="J211" s="4"/>
      <c r="K211" s="4">
        <f t="shared" si="26"/>
        <v>-22407</v>
      </c>
    </row>
    <row r="212" spans="1:11" x14ac:dyDescent="0.3">
      <c r="A212">
        <v>211</v>
      </c>
      <c r="B212" s="3">
        <f t="shared" si="28"/>
        <v>50801</v>
      </c>
      <c r="C212" s="4">
        <f t="shared" si="27"/>
        <v>-22407</v>
      </c>
      <c r="D212" s="4">
        <f t="shared" si="22"/>
        <v>0</v>
      </c>
      <c r="E212" s="4">
        <f t="shared" si="23"/>
        <v>-22407</v>
      </c>
      <c r="F212" s="4">
        <f t="shared" si="24"/>
        <v>0</v>
      </c>
      <c r="G212" s="4">
        <f t="shared" si="25"/>
        <v>0</v>
      </c>
      <c r="H212" s="4"/>
      <c r="I212" s="4"/>
      <c r="J212" s="4"/>
      <c r="K212" s="4">
        <f t="shared" si="26"/>
        <v>-22407</v>
      </c>
    </row>
    <row r="213" spans="1:11" x14ac:dyDescent="0.3">
      <c r="A213">
        <v>212</v>
      </c>
      <c r="B213" s="3">
        <f t="shared" si="28"/>
        <v>50829</v>
      </c>
      <c r="C213" s="4">
        <f t="shared" si="27"/>
        <v>-22407</v>
      </c>
      <c r="D213" s="4">
        <f t="shared" si="22"/>
        <v>0</v>
      </c>
      <c r="E213" s="4">
        <f t="shared" si="23"/>
        <v>-22407</v>
      </c>
      <c r="F213" s="4">
        <f t="shared" si="24"/>
        <v>0</v>
      </c>
      <c r="G213" s="4">
        <f t="shared" si="25"/>
        <v>0</v>
      </c>
      <c r="H213" s="4"/>
      <c r="I213" s="4"/>
      <c r="J213" s="4"/>
      <c r="K213" s="4">
        <f t="shared" si="26"/>
        <v>-22407</v>
      </c>
    </row>
    <row r="214" spans="1:11" x14ac:dyDescent="0.3">
      <c r="A214">
        <v>213</v>
      </c>
      <c r="B214" s="3">
        <f t="shared" si="28"/>
        <v>50860</v>
      </c>
      <c r="C214" s="4">
        <f t="shared" si="27"/>
        <v>-22407</v>
      </c>
      <c r="D214" s="4">
        <f t="shared" si="22"/>
        <v>0</v>
      </c>
      <c r="E214" s="4">
        <f t="shared" si="23"/>
        <v>-22407</v>
      </c>
      <c r="F214" s="4">
        <f t="shared" si="24"/>
        <v>0</v>
      </c>
      <c r="G214" s="4">
        <f t="shared" si="25"/>
        <v>0</v>
      </c>
      <c r="H214" s="4"/>
      <c r="I214" s="4"/>
      <c r="J214" s="4"/>
      <c r="K214" s="4">
        <f t="shared" si="26"/>
        <v>-22407</v>
      </c>
    </row>
    <row r="215" spans="1:11" x14ac:dyDescent="0.3">
      <c r="A215">
        <v>214</v>
      </c>
      <c r="B215" s="3">
        <f t="shared" si="28"/>
        <v>50890</v>
      </c>
      <c r="C215" s="4">
        <f t="shared" si="27"/>
        <v>-22407</v>
      </c>
      <c r="D215" s="4">
        <f t="shared" si="22"/>
        <v>0</v>
      </c>
      <c r="E215" s="4">
        <f t="shared" si="23"/>
        <v>-22407</v>
      </c>
      <c r="F215" s="4">
        <f t="shared" si="24"/>
        <v>0</v>
      </c>
      <c r="G215" s="4">
        <f t="shared" si="25"/>
        <v>0</v>
      </c>
      <c r="H215" s="4"/>
      <c r="I215" s="4"/>
      <c r="J215" s="4"/>
      <c r="K215" s="4">
        <f t="shared" si="26"/>
        <v>-22407</v>
      </c>
    </row>
    <row r="216" spans="1:11" x14ac:dyDescent="0.3">
      <c r="A216">
        <v>215</v>
      </c>
      <c r="B216" s="3">
        <f t="shared" si="28"/>
        <v>50921</v>
      </c>
      <c r="C216" s="4">
        <f t="shared" si="27"/>
        <v>-22407</v>
      </c>
      <c r="D216" s="4">
        <f t="shared" si="22"/>
        <v>0</v>
      </c>
      <c r="E216" s="4">
        <f t="shared" si="23"/>
        <v>-22407</v>
      </c>
      <c r="F216" s="4">
        <f t="shared" si="24"/>
        <v>0</v>
      </c>
      <c r="G216" s="4">
        <f t="shared" si="25"/>
        <v>0</v>
      </c>
      <c r="H216" s="4"/>
      <c r="I216" s="4"/>
      <c r="J216" s="4"/>
      <c r="K216" s="4">
        <f t="shared" si="26"/>
        <v>-22407</v>
      </c>
    </row>
    <row r="217" spans="1:11" x14ac:dyDescent="0.3">
      <c r="A217">
        <v>216</v>
      </c>
      <c r="B217" s="3">
        <f t="shared" si="28"/>
        <v>50951</v>
      </c>
      <c r="C217" s="4">
        <f t="shared" si="27"/>
        <v>-22407</v>
      </c>
      <c r="D217" s="4">
        <f t="shared" si="22"/>
        <v>0</v>
      </c>
      <c r="E217" s="4">
        <f t="shared" si="23"/>
        <v>-22407</v>
      </c>
      <c r="F217" s="4">
        <f t="shared" si="24"/>
        <v>0</v>
      </c>
      <c r="G217" s="4">
        <f t="shared" si="25"/>
        <v>0</v>
      </c>
      <c r="H217" s="4"/>
      <c r="I217" s="4"/>
      <c r="J217" s="4"/>
      <c r="K217" s="4">
        <f t="shared" si="26"/>
        <v>-22407</v>
      </c>
    </row>
    <row r="218" spans="1:11" x14ac:dyDescent="0.3">
      <c r="A218">
        <v>217</v>
      </c>
      <c r="B218" s="3">
        <f t="shared" si="28"/>
        <v>50982</v>
      </c>
      <c r="C218" s="4">
        <f t="shared" si="27"/>
        <v>-22407</v>
      </c>
      <c r="D218" s="4">
        <f t="shared" si="22"/>
        <v>0</v>
      </c>
      <c r="E218" s="4">
        <f t="shared" si="23"/>
        <v>-22407</v>
      </c>
      <c r="F218" s="4">
        <f t="shared" si="24"/>
        <v>0</v>
      </c>
      <c r="G218" s="4">
        <f t="shared" si="25"/>
        <v>0</v>
      </c>
      <c r="H218" s="4"/>
      <c r="I218" s="4"/>
      <c r="J218" s="4"/>
      <c r="K218" s="4">
        <f t="shared" si="26"/>
        <v>-22407</v>
      </c>
    </row>
    <row r="219" spans="1:11" x14ac:dyDescent="0.3">
      <c r="A219">
        <v>218</v>
      </c>
      <c r="B219" s="3">
        <f t="shared" si="28"/>
        <v>51013</v>
      </c>
      <c r="C219" s="4">
        <f t="shared" si="27"/>
        <v>-22407</v>
      </c>
      <c r="D219" s="4">
        <f t="shared" si="22"/>
        <v>0</v>
      </c>
      <c r="E219" s="4">
        <f t="shared" si="23"/>
        <v>-22407</v>
      </c>
      <c r="F219" s="4">
        <f t="shared" si="24"/>
        <v>0</v>
      </c>
      <c r="G219" s="4">
        <f t="shared" si="25"/>
        <v>0</v>
      </c>
      <c r="H219" s="4"/>
      <c r="I219" s="4"/>
      <c r="J219" s="4"/>
      <c r="K219" s="4">
        <f t="shared" si="26"/>
        <v>-22407</v>
      </c>
    </row>
    <row r="220" spans="1:11" x14ac:dyDescent="0.3">
      <c r="A220">
        <v>219</v>
      </c>
      <c r="B220" s="3">
        <f t="shared" si="28"/>
        <v>51043</v>
      </c>
      <c r="C220" s="4">
        <f t="shared" si="27"/>
        <v>-22407</v>
      </c>
      <c r="D220" s="4">
        <f t="shared" si="22"/>
        <v>0</v>
      </c>
      <c r="E220" s="4">
        <f t="shared" si="23"/>
        <v>-22407</v>
      </c>
      <c r="F220" s="4">
        <f t="shared" si="24"/>
        <v>0</v>
      </c>
      <c r="G220" s="4">
        <f t="shared" si="25"/>
        <v>0</v>
      </c>
      <c r="H220" s="4"/>
      <c r="I220" s="4"/>
      <c r="J220" s="4"/>
      <c r="K220" s="4">
        <f t="shared" si="26"/>
        <v>-22407</v>
      </c>
    </row>
    <row r="221" spans="1:11" x14ac:dyDescent="0.3">
      <c r="A221">
        <v>220</v>
      </c>
      <c r="B221" s="3">
        <f t="shared" si="28"/>
        <v>51074</v>
      </c>
      <c r="C221" s="4">
        <f t="shared" si="27"/>
        <v>-22407</v>
      </c>
      <c r="D221" s="4">
        <f t="shared" si="22"/>
        <v>0</v>
      </c>
      <c r="E221" s="4">
        <f t="shared" si="23"/>
        <v>-22407</v>
      </c>
      <c r="F221" s="4">
        <f t="shared" si="24"/>
        <v>0</v>
      </c>
      <c r="G221" s="4">
        <f t="shared" si="25"/>
        <v>0</v>
      </c>
      <c r="H221" s="4"/>
      <c r="I221" s="4"/>
      <c r="J221" s="4"/>
      <c r="K221" s="4">
        <f t="shared" si="26"/>
        <v>-22407</v>
      </c>
    </row>
    <row r="222" spans="1:11" x14ac:dyDescent="0.3">
      <c r="A222">
        <v>221</v>
      </c>
      <c r="B222" s="3">
        <f t="shared" si="28"/>
        <v>51104</v>
      </c>
      <c r="C222" s="4">
        <f t="shared" si="27"/>
        <v>-22407</v>
      </c>
      <c r="D222" s="4">
        <f t="shared" si="22"/>
        <v>0</v>
      </c>
      <c r="E222" s="4">
        <f t="shared" si="23"/>
        <v>-22407</v>
      </c>
      <c r="F222" s="4">
        <f t="shared" si="24"/>
        <v>0</v>
      </c>
      <c r="G222" s="4">
        <f t="shared" si="25"/>
        <v>0</v>
      </c>
      <c r="H222" s="4"/>
      <c r="I222" s="4"/>
      <c r="J222" s="4"/>
      <c r="K222" s="4">
        <f t="shared" si="26"/>
        <v>-22407</v>
      </c>
    </row>
    <row r="223" spans="1:11" x14ac:dyDescent="0.3">
      <c r="A223">
        <v>222</v>
      </c>
      <c r="B223" s="3">
        <f t="shared" si="28"/>
        <v>51135</v>
      </c>
      <c r="C223" s="4">
        <f t="shared" si="27"/>
        <v>-22407</v>
      </c>
      <c r="D223" s="4">
        <f t="shared" si="22"/>
        <v>0</v>
      </c>
      <c r="E223" s="4">
        <f t="shared" si="23"/>
        <v>-22407</v>
      </c>
      <c r="F223" s="4">
        <f t="shared" si="24"/>
        <v>0</v>
      </c>
      <c r="G223" s="4">
        <f t="shared" si="25"/>
        <v>0</v>
      </c>
      <c r="H223" s="4"/>
      <c r="I223" s="4"/>
      <c r="J223" s="4"/>
      <c r="K223" s="4">
        <f t="shared" si="26"/>
        <v>-22407</v>
      </c>
    </row>
    <row r="224" spans="1:11" x14ac:dyDescent="0.3">
      <c r="A224">
        <v>223</v>
      </c>
      <c r="B224" s="3">
        <f t="shared" si="28"/>
        <v>51166</v>
      </c>
      <c r="C224" s="4">
        <f t="shared" si="27"/>
        <v>-22407</v>
      </c>
      <c r="D224" s="4">
        <f t="shared" si="22"/>
        <v>0</v>
      </c>
      <c r="E224" s="4">
        <f t="shared" si="23"/>
        <v>-22407</v>
      </c>
      <c r="F224" s="4">
        <f t="shared" si="24"/>
        <v>0</v>
      </c>
      <c r="G224" s="4">
        <f t="shared" si="25"/>
        <v>0</v>
      </c>
      <c r="H224" s="4"/>
      <c r="I224" s="4"/>
      <c r="J224" s="4"/>
      <c r="K224" s="4">
        <f t="shared" si="26"/>
        <v>-22407</v>
      </c>
    </row>
    <row r="225" spans="1:11" x14ac:dyDescent="0.3">
      <c r="A225">
        <v>224</v>
      </c>
      <c r="B225" s="3">
        <f t="shared" si="28"/>
        <v>51195</v>
      </c>
      <c r="C225" s="4">
        <f t="shared" si="27"/>
        <v>-22407</v>
      </c>
      <c r="D225" s="4">
        <f t="shared" si="22"/>
        <v>0</v>
      </c>
      <c r="E225" s="4">
        <f t="shared" si="23"/>
        <v>-22407</v>
      </c>
      <c r="F225" s="4">
        <f t="shared" si="24"/>
        <v>0</v>
      </c>
      <c r="G225" s="4">
        <f t="shared" si="25"/>
        <v>0</v>
      </c>
      <c r="H225" s="4"/>
      <c r="I225" s="4"/>
      <c r="J225" s="4"/>
      <c r="K225" s="4">
        <f t="shared" si="26"/>
        <v>-22407</v>
      </c>
    </row>
    <row r="226" spans="1:11" x14ac:dyDescent="0.3">
      <c r="A226">
        <v>225</v>
      </c>
      <c r="B226" s="3">
        <f t="shared" si="28"/>
        <v>51226</v>
      </c>
      <c r="C226" s="4">
        <f t="shared" si="27"/>
        <v>-22407</v>
      </c>
      <c r="D226" s="4">
        <f t="shared" si="22"/>
        <v>0</v>
      </c>
      <c r="E226" s="4">
        <f t="shared" si="23"/>
        <v>-22407</v>
      </c>
      <c r="F226" s="4">
        <f t="shared" si="24"/>
        <v>0</v>
      </c>
      <c r="G226" s="4">
        <f t="shared" si="25"/>
        <v>0</v>
      </c>
      <c r="H226" s="4"/>
      <c r="I226" s="4"/>
      <c r="J226" s="4"/>
      <c r="K226" s="4">
        <f t="shared" si="26"/>
        <v>-22407</v>
      </c>
    </row>
    <row r="227" spans="1:11" x14ac:dyDescent="0.3">
      <c r="A227">
        <v>226</v>
      </c>
      <c r="B227" s="3">
        <f t="shared" si="28"/>
        <v>51256</v>
      </c>
      <c r="C227" s="4">
        <f t="shared" si="27"/>
        <v>-22407</v>
      </c>
      <c r="D227" s="4">
        <f t="shared" si="22"/>
        <v>0</v>
      </c>
      <c r="E227" s="4">
        <f t="shared" si="23"/>
        <v>-22407</v>
      </c>
      <c r="F227" s="4">
        <f t="shared" si="24"/>
        <v>0</v>
      </c>
      <c r="G227" s="4">
        <f t="shared" si="25"/>
        <v>0</v>
      </c>
      <c r="H227" s="4"/>
      <c r="I227" s="4"/>
      <c r="J227" s="4"/>
      <c r="K227" s="4">
        <f t="shared" si="26"/>
        <v>-22407</v>
      </c>
    </row>
    <row r="228" spans="1:11" x14ac:dyDescent="0.3">
      <c r="A228">
        <v>227</v>
      </c>
      <c r="B228" s="3">
        <f t="shared" si="28"/>
        <v>51287</v>
      </c>
      <c r="C228" s="4">
        <f t="shared" si="27"/>
        <v>-22407</v>
      </c>
      <c r="D228" s="4">
        <f t="shared" si="22"/>
        <v>0</v>
      </c>
      <c r="E228" s="4">
        <f t="shared" si="23"/>
        <v>-22407</v>
      </c>
      <c r="F228" s="4">
        <f t="shared" si="24"/>
        <v>0</v>
      </c>
      <c r="G228" s="4">
        <f t="shared" si="25"/>
        <v>0</v>
      </c>
      <c r="H228" s="4"/>
      <c r="I228" s="4"/>
      <c r="J228" s="4"/>
      <c r="K228" s="4">
        <f t="shared" si="26"/>
        <v>-22407</v>
      </c>
    </row>
    <row r="229" spans="1:11" x14ac:dyDescent="0.3">
      <c r="A229">
        <v>228</v>
      </c>
      <c r="B229" s="3">
        <f t="shared" si="28"/>
        <v>51317</v>
      </c>
      <c r="C229" s="4">
        <f t="shared" si="27"/>
        <v>-22407</v>
      </c>
      <c r="D229" s="4">
        <f t="shared" si="22"/>
        <v>0</v>
      </c>
      <c r="E229" s="4">
        <f t="shared" si="23"/>
        <v>-22407</v>
      </c>
      <c r="F229" s="4">
        <f t="shared" si="24"/>
        <v>0</v>
      </c>
      <c r="G229" s="4">
        <f t="shared" si="25"/>
        <v>0</v>
      </c>
      <c r="H229" s="4"/>
      <c r="I229" s="4"/>
      <c r="J229" s="4"/>
      <c r="K229" s="4">
        <f t="shared" si="26"/>
        <v>-22407</v>
      </c>
    </row>
    <row r="230" spans="1:11" x14ac:dyDescent="0.3">
      <c r="A230">
        <v>229</v>
      </c>
      <c r="B230" s="3">
        <f t="shared" si="28"/>
        <v>51348</v>
      </c>
      <c r="C230" s="4">
        <f t="shared" si="27"/>
        <v>-22407</v>
      </c>
      <c r="D230" s="4">
        <f t="shared" si="22"/>
        <v>0</v>
      </c>
      <c r="E230" s="4">
        <f t="shared" si="23"/>
        <v>-22407</v>
      </c>
      <c r="F230" s="4">
        <f t="shared" si="24"/>
        <v>0</v>
      </c>
      <c r="G230" s="4">
        <f t="shared" si="25"/>
        <v>0</v>
      </c>
      <c r="H230" s="4"/>
      <c r="I230" s="4"/>
      <c r="J230" s="4"/>
      <c r="K230" s="4">
        <f t="shared" si="26"/>
        <v>-22407</v>
      </c>
    </row>
    <row r="231" spans="1:11" x14ac:dyDescent="0.3">
      <c r="A231">
        <v>230</v>
      </c>
      <c r="B231" s="3">
        <f t="shared" si="28"/>
        <v>51379</v>
      </c>
      <c r="C231" s="4">
        <f t="shared" si="27"/>
        <v>-22407</v>
      </c>
      <c r="D231" s="4">
        <f t="shared" si="22"/>
        <v>0</v>
      </c>
      <c r="E231" s="4">
        <f t="shared" si="23"/>
        <v>-22407</v>
      </c>
      <c r="F231" s="4">
        <f t="shared" si="24"/>
        <v>0</v>
      </c>
      <c r="G231" s="4">
        <f t="shared" si="25"/>
        <v>0</v>
      </c>
      <c r="H231" s="4"/>
      <c r="I231" s="4"/>
      <c r="J231" s="4"/>
      <c r="K231" s="4">
        <f t="shared" si="26"/>
        <v>-22407</v>
      </c>
    </row>
    <row r="232" spans="1:11" x14ac:dyDescent="0.3">
      <c r="A232">
        <v>231</v>
      </c>
      <c r="B232" s="3">
        <f t="shared" si="28"/>
        <v>51409</v>
      </c>
      <c r="C232" s="4">
        <f t="shared" si="27"/>
        <v>-22407</v>
      </c>
      <c r="D232" s="4">
        <f t="shared" si="22"/>
        <v>0</v>
      </c>
      <c r="E232" s="4">
        <f t="shared" si="23"/>
        <v>-22407</v>
      </c>
      <c r="F232" s="4">
        <f t="shared" si="24"/>
        <v>0</v>
      </c>
      <c r="G232" s="4">
        <f t="shared" si="25"/>
        <v>0</v>
      </c>
      <c r="H232" s="4"/>
      <c r="I232" s="4"/>
      <c r="J232" s="4"/>
      <c r="K232" s="4">
        <f t="shared" si="26"/>
        <v>-22407</v>
      </c>
    </row>
    <row r="233" spans="1:11" x14ac:dyDescent="0.3">
      <c r="A233">
        <v>232</v>
      </c>
      <c r="B233" s="3">
        <f t="shared" si="28"/>
        <v>51440</v>
      </c>
      <c r="C233" s="4">
        <f t="shared" si="27"/>
        <v>-22407</v>
      </c>
      <c r="D233" s="4">
        <f t="shared" si="22"/>
        <v>0</v>
      </c>
      <c r="E233" s="4">
        <f t="shared" si="23"/>
        <v>-22407</v>
      </c>
      <c r="F233" s="4">
        <f t="shared" si="24"/>
        <v>0</v>
      </c>
      <c r="G233" s="4">
        <f t="shared" si="25"/>
        <v>0</v>
      </c>
      <c r="H233" s="4"/>
      <c r="I233" s="4"/>
      <c r="J233" s="4"/>
      <c r="K233" s="4">
        <f t="shared" si="26"/>
        <v>-22407</v>
      </c>
    </row>
    <row r="234" spans="1:11" x14ac:dyDescent="0.3">
      <c r="A234">
        <v>233</v>
      </c>
      <c r="B234" s="3">
        <f t="shared" si="28"/>
        <v>51470</v>
      </c>
      <c r="C234" s="4">
        <f t="shared" si="27"/>
        <v>-22407</v>
      </c>
      <c r="D234" s="4">
        <f t="shared" si="22"/>
        <v>0</v>
      </c>
      <c r="E234" s="4">
        <f t="shared" si="23"/>
        <v>-22407</v>
      </c>
      <c r="F234" s="4">
        <f t="shared" si="24"/>
        <v>0</v>
      </c>
      <c r="G234" s="4">
        <f t="shared" si="25"/>
        <v>0</v>
      </c>
      <c r="H234" s="4"/>
      <c r="I234" s="4"/>
      <c r="J234" s="4"/>
      <c r="K234" s="4">
        <f t="shared" si="26"/>
        <v>-22407</v>
      </c>
    </row>
    <row r="235" spans="1:11" x14ac:dyDescent="0.3">
      <c r="A235">
        <v>234</v>
      </c>
      <c r="B235" s="3">
        <f t="shared" si="28"/>
        <v>51501</v>
      </c>
      <c r="C235" s="4">
        <f t="shared" si="27"/>
        <v>-22407</v>
      </c>
      <c r="D235" s="4">
        <f t="shared" si="22"/>
        <v>0</v>
      </c>
      <c r="E235" s="4">
        <f t="shared" si="23"/>
        <v>-22407</v>
      </c>
      <c r="F235" s="4">
        <f t="shared" si="24"/>
        <v>0</v>
      </c>
      <c r="G235" s="4">
        <f t="shared" si="25"/>
        <v>0</v>
      </c>
      <c r="H235" s="4"/>
      <c r="I235" s="4"/>
      <c r="J235" s="4"/>
      <c r="K235" s="4">
        <f t="shared" si="26"/>
        <v>-22407</v>
      </c>
    </row>
    <row r="236" spans="1:11" x14ac:dyDescent="0.3">
      <c r="A236">
        <v>235</v>
      </c>
      <c r="B236" s="3">
        <f t="shared" si="28"/>
        <v>51532</v>
      </c>
      <c r="C236" s="4">
        <f t="shared" si="27"/>
        <v>-22407</v>
      </c>
      <c r="D236" s="4">
        <f t="shared" si="22"/>
        <v>0</v>
      </c>
      <c r="E236" s="4">
        <f t="shared" si="23"/>
        <v>-22407</v>
      </c>
      <c r="F236" s="4">
        <f t="shared" si="24"/>
        <v>0</v>
      </c>
      <c r="G236" s="4">
        <f t="shared" si="25"/>
        <v>0</v>
      </c>
      <c r="H236" s="4"/>
      <c r="I236" s="4"/>
      <c r="J236" s="4"/>
      <c r="K236" s="4">
        <f t="shared" si="26"/>
        <v>-22407</v>
      </c>
    </row>
    <row r="237" spans="1:11" x14ac:dyDescent="0.3">
      <c r="A237">
        <v>236</v>
      </c>
      <c r="B237" s="3">
        <f t="shared" si="28"/>
        <v>51560</v>
      </c>
      <c r="C237" s="4">
        <f t="shared" si="27"/>
        <v>-22407</v>
      </c>
      <c r="D237" s="4">
        <f t="shared" si="22"/>
        <v>0</v>
      </c>
      <c r="E237" s="4">
        <f t="shared" si="23"/>
        <v>-22407</v>
      </c>
      <c r="F237" s="4">
        <f t="shared" si="24"/>
        <v>0</v>
      </c>
      <c r="G237" s="4">
        <f t="shared" si="25"/>
        <v>0</v>
      </c>
      <c r="H237" s="4"/>
      <c r="I237" s="4"/>
      <c r="J237" s="4"/>
      <c r="K237" s="4">
        <f t="shared" si="26"/>
        <v>-22407</v>
      </c>
    </row>
    <row r="238" spans="1:11" x14ac:dyDescent="0.3">
      <c r="A238">
        <v>237</v>
      </c>
      <c r="B238" s="3">
        <f t="shared" si="28"/>
        <v>51591</v>
      </c>
      <c r="C238" s="4">
        <f t="shared" si="27"/>
        <v>-22407</v>
      </c>
      <c r="D238" s="4">
        <f t="shared" si="22"/>
        <v>0</v>
      </c>
      <c r="E238" s="4">
        <f t="shared" si="23"/>
        <v>-22407</v>
      </c>
      <c r="F238" s="4">
        <f t="shared" si="24"/>
        <v>0</v>
      </c>
      <c r="G238" s="4">
        <f t="shared" si="25"/>
        <v>0</v>
      </c>
      <c r="H238" s="4"/>
      <c r="I238" s="4"/>
      <c r="J238" s="4"/>
      <c r="K238" s="4">
        <f t="shared" si="26"/>
        <v>-22407</v>
      </c>
    </row>
    <row r="239" spans="1:11" x14ac:dyDescent="0.3">
      <c r="A239">
        <v>238</v>
      </c>
      <c r="B239" s="3">
        <f t="shared" si="28"/>
        <v>51621</v>
      </c>
      <c r="C239" s="4">
        <f t="shared" si="27"/>
        <v>-22407</v>
      </c>
      <c r="D239" s="4">
        <f t="shared" si="22"/>
        <v>0</v>
      </c>
      <c r="E239" s="4">
        <f t="shared" si="23"/>
        <v>-22407</v>
      </c>
      <c r="F239" s="4">
        <f t="shared" si="24"/>
        <v>0</v>
      </c>
      <c r="G239" s="4">
        <f t="shared" si="25"/>
        <v>0</v>
      </c>
      <c r="H239" s="4"/>
      <c r="I239" s="4"/>
      <c r="J239" s="4"/>
      <c r="K239" s="4">
        <f t="shared" si="26"/>
        <v>-22407</v>
      </c>
    </row>
    <row r="240" spans="1:11" x14ac:dyDescent="0.3">
      <c r="A240">
        <v>239</v>
      </c>
      <c r="B240" s="3">
        <f t="shared" si="28"/>
        <v>51652</v>
      </c>
      <c r="C240" s="4">
        <f t="shared" si="27"/>
        <v>-22407</v>
      </c>
      <c r="D240" s="4">
        <f t="shared" si="22"/>
        <v>0</v>
      </c>
      <c r="E240" s="4">
        <f t="shared" si="23"/>
        <v>-22407</v>
      </c>
      <c r="F240" s="4">
        <f t="shared" si="24"/>
        <v>0</v>
      </c>
      <c r="G240" s="4">
        <f t="shared" si="25"/>
        <v>0</v>
      </c>
      <c r="H240" s="4"/>
      <c r="I240" s="4"/>
      <c r="J240" s="4"/>
      <c r="K240" s="4">
        <f t="shared" si="26"/>
        <v>-22407</v>
      </c>
    </row>
    <row r="241" spans="1:11" x14ac:dyDescent="0.3">
      <c r="A241">
        <v>240</v>
      </c>
      <c r="B241" s="3">
        <f t="shared" si="28"/>
        <v>51682</v>
      </c>
      <c r="C241" s="4">
        <f t="shared" si="27"/>
        <v>-22407</v>
      </c>
      <c r="D241" s="4">
        <f t="shared" si="22"/>
        <v>0</v>
      </c>
      <c r="E241" s="4">
        <f t="shared" si="23"/>
        <v>-22407</v>
      </c>
      <c r="F241" s="4">
        <f t="shared" si="24"/>
        <v>0</v>
      </c>
      <c r="G241" s="4">
        <f t="shared" si="25"/>
        <v>0</v>
      </c>
      <c r="H241" s="4"/>
      <c r="I241" s="4"/>
      <c r="J241" s="4"/>
      <c r="K241" s="4">
        <f t="shared" si="26"/>
        <v>-22407</v>
      </c>
    </row>
    <row r="242" spans="1:11" x14ac:dyDescent="0.3">
      <c r="A242">
        <v>241</v>
      </c>
      <c r="B242" s="3">
        <f t="shared" si="28"/>
        <v>51713</v>
      </c>
      <c r="C242" s="4">
        <f t="shared" si="27"/>
        <v>-22407</v>
      </c>
      <c r="D242" s="4">
        <f t="shared" si="22"/>
        <v>0</v>
      </c>
      <c r="E242" s="4">
        <f t="shared" si="23"/>
        <v>-22407</v>
      </c>
      <c r="F242" s="4">
        <f t="shared" si="24"/>
        <v>0</v>
      </c>
      <c r="G242" s="4">
        <f t="shared" si="25"/>
        <v>0</v>
      </c>
      <c r="H242" s="4"/>
      <c r="I242" s="4"/>
      <c r="J242" s="4"/>
      <c r="K242" s="4">
        <f t="shared" si="26"/>
        <v>-22407</v>
      </c>
    </row>
    <row r="243" spans="1:11" x14ac:dyDescent="0.3">
      <c r="A243">
        <v>242</v>
      </c>
      <c r="B243" s="3">
        <f t="shared" si="28"/>
        <v>51744</v>
      </c>
      <c r="C243" s="4">
        <f t="shared" si="27"/>
        <v>-22407</v>
      </c>
      <c r="D243" s="4">
        <f t="shared" si="22"/>
        <v>0</v>
      </c>
      <c r="E243" s="4">
        <f t="shared" si="23"/>
        <v>-22407</v>
      </c>
      <c r="F243" s="4">
        <f t="shared" si="24"/>
        <v>0</v>
      </c>
      <c r="G243" s="4">
        <f t="shared" si="25"/>
        <v>0</v>
      </c>
      <c r="H243" s="4"/>
      <c r="I243" s="4"/>
      <c r="J243" s="4"/>
      <c r="K243" s="4">
        <f t="shared" si="26"/>
        <v>-22407</v>
      </c>
    </row>
    <row r="244" spans="1:11" x14ac:dyDescent="0.3">
      <c r="A244">
        <v>243</v>
      </c>
      <c r="B244" s="3">
        <f t="shared" si="28"/>
        <v>51774</v>
      </c>
      <c r="C244" s="4">
        <f t="shared" si="27"/>
        <v>-22407</v>
      </c>
      <c r="D244" s="4">
        <f t="shared" si="22"/>
        <v>0</v>
      </c>
      <c r="E244" s="4">
        <f t="shared" si="23"/>
        <v>-22407</v>
      </c>
      <c r="F244" s="4">
        <f t="shared" si="24"/>
        <v>0</v>
      </c>
      <c r="G244" s="4">
        <f t="shared" si="25"/>
        <v>0</v>
      </c>
      <c r="H244" s="4"/>
      <c r="I244" s="4"/>
      <c r="J244" s="4"/>
      <c r="K244" s="4">
        <f t="shared" si="26"/>
        <v>-22407</v>
      </c>
    </row>
    <row r="245" spans="1:11" x14ac:dyDescent="0.3">
      <c r="A245">
        <v>244</v>
      </c>
      <c r="B245" s="3">
        <f t="shared" si="28"/>
        <v>51805</v>
      </c>
      <c r="C245" s="4">
        <f t="shared" si="27"/>
        <v>-22407</v>
      </c>
      <c r="D245" s="4">
        <f t="shared" si="22"/>
        <v>0</v>
      </c>
      <c r="E245" s="4">
        <f t="shared" si="23"/>
        <v>-22407</v>
      </c>
      <c r="F245" s="4">
        <f t="shared" si="24"/>
        <v>0</v>
      </c>
      <c r="G245" s="4">
        <f t="shared" si="25"/>
        <v>0</v>
      </c>
      <c r="H245" s="4"/>
      <c r="I245" s="4"/>
      <c r="J245" s="4"/>
      <c r="K245" s="4">
        <f t="shared" si="26"/>
        <v>-22407</v>
      </c>
    </row>
    <row r="246" spans="1:11" x14ac:dyDescent="0.3">
      <c r="A246">
        <v>245</v>
      </c>
      <c r="B246" s="3">
        <f t="shared" si="28"/>
        <v>51835</v>
      </c>
      <c r="C246" s="4">
        <f t="shared" si="27"/>
        <v>-22407</v>
      </c>
      <c r="D246" s="4">
        <f t="shared" si="22"/>
        <v>0</v>
      </c>
      <c r="E246" s="4">
        <f t="shared" si="23"/>
        <v>-22407</v>
      </c>
      <c r="F246" s="4">
        <f t="shared" si="24"/>
        <v>0</v>
      </c>
      <c r="G246" s="4">
        <f t="shared" si="25"/>
        <v>0</v>
      </c>
      <c r="H246" s="4"/>
      <c r="I246" s="4"/>
      <c r="J246" s="4"/>
      <c r="K246" s="4">
        <f t="shared" si="26"/>
        <v>-22407</v>
      </c>
    </row>
    <row r="247" spans="1:11" x14ac:dyDescent="0.3">
      <c r="A247">
        <v>246</v>
      </c>
      <c r="B247" s="3">
        <f t="shared" si="28"/>
        <v>51866</v>
      </c>
      <c r="C247" s="4">
        <f t="shared" si="27"/>
        <v>-22407</v>
      </c>
      <c r="D247" s="4">
        <f t="shared" si="22"/>
        <v>0</v>
      </c>
      <c r="E247" s="4">
        <f t="shared" si="23"/>
        <v>-22407</v>
      </c>
      <c r="F247" s="4">
        <f t="shared" si="24"/>
        <v>0</v>
      </c>
      <c r="G247" s="4">
        <f t="shared" si="25"/>
        <v>0</v>
      </c>
      <c r="H247" s="4"/>
      <c r="I247" s="4"/>
      <c r="J247" s="4"/>
      <c r="K247" s="4">
        <f t="shared" si="26"/>
        <v>-22407</v>
      </c>
    </row>
    <row r="248" spans="1:11" x14ac:dyDescent="0.3">
      <c r="A248">
        <v>247</v>
      </c>
      <c r="B248" s="3">
        <f t="shared" si="28"/>
        <v>51897</v>
      </c>
      <c r="C248" s="4">
        <f t="shared" si="27"/>
        <v>-22407</v>
      </c>
      <c r="D248" s="4">
        <f t="shared" si="22"/>
        <v>0</v>
      </c>
      <c r="E248" s="4">
        <f t="shared" si="23"/>
        <v>-22407</v>
      </c>
      <c r="F248" s="4">
        <f t="shared" si="24"/>
        <v>0</v>
      </c>
      <c r="G248" s="4">
        <f t="shared" si="25"/>
        <v>0</v>
      </c>
      <c r="H248" s="4"/>
      <c r="I248" s="4"/>
      <c r="J248" s="4"/>
      <c r="K248" s="4">
        <f t="shared" si="26"/>
        <v>-22407</v>
      </c>
    </row>
    <row r="249" spans="1:11" x14ac:dyDescent="0.3">
      <c r="A249">
        <v>248</v>
      </c>
      <c r="B249" s="3">
        <f t="shared" si="28"/>
        <v>51925</v>
      </c>
      <c r="C249" s="4">
        <f t="shared" si="27"/>
        <v>-22407</v>
      </c>
      <c r="D249" s="4">
        <f t="shared" si="22"/>
        <v>0</v>
      </c>
      <c r="E249" s="4">
        <f t="shared" si="23"/>
        <v>-22407</v>
      </c>
      <c r="F249" s="4">
        <f t="shared" si="24"/>
        <v>0</v>
      </c>
      <c r="G249" s="4">
        <f t="shared" si="25"/>
        <v>0</v>
      </c>
      <c r="H249" s="4"/>
      <c r="I249" s="4"/>
      <c r="J249" s="4"/>
      <c r="K249" s="4">
        <f t="shared" si="26"/>
        <v>-22407</v>
      </c>
    </row>
    <row r="250" spans="1:11" x14ac:dyDescent="0.3">
      <c r="A250">
        <v>249</v>
      </c>
      <c r="B250" s="3">
        <f t="shared" si="28"/>
        <v>51956</v>
      </c>
      <c r="C250" s="4">
        <f t="shared" si="27"/>
        <v>-22407</v>
      </c>
      <c r="D250" s="4">
        <f t="shared" si="22"/>
        <v>0</v>
      </c>
      <c r="E250" s="4">
        <f t="shared" si="23"/>
        <v>-22407</v>
      </c>
      <c r="F250" s="4">
        <f t="shared" si="24"/>
        <v>0</v>
      </c>
      <c r="G250" s="4">
        <f t="shared" si="25"/>
        <v>0</v>
      </c>
      <c r="H250" s="4"/>
      <c r="I250" s="4"/>
      <c r="J250" s="4"/>
      <c r="K250" s="4">
        <f t="shared" si="26"/>
        <v>-22407</v>
      </c>
    </row>
    <row r="251" spans="1:11" x14ac:dyDescent="0.3">
      <c r="A251">
        <v>250</v>
      </c>
      <c r="B251" s="3">
        <f t="shared" si="28"/>
        <v>51986</v>
      </c>
      <c r="C251" s="4">
        <f t="shared" si="27"/>
        <v>-22407</v>
      </c>
      <c r="D251" s="4">
        <f t="shared" si="22"/>
        <v>0</v>
      </c>
      <c r="E251" s="4">
        <f t="shared" si="23"/>
        <v>-22407</v>
      </c>
      <c r="F251" s="4">
        <f t="shared" si="24"/>
        <v>0</v>
      </c>
      <c r="G251" s="4">
        <f t="shared" si="25"/>
        <v>0</v>
      </c>
      <c r="H251" s="4"/>
      <c r="I251" s="4"/>
      <c r="J251" s="4"/>
      <c r="K251" s="4">
        <f t="shared" si="26"/>
        <v>-22407</v>
      </c>
    </row>
    <row r="252" spans="1:11" x14ac:dyDescent="0.3">
      <c r="A252">
        <v>251</v>
      </c>
      <c r="B252" s="3">
        <f t="shared" si="28"/>
        <v>52017</v>
      </c>
      <c r="C252" s="4">
        <f t="shared" si="27"/>
        <v>-22407</v>
      </c>
      <c r="D252" s="4">
        <f t="shared" si="22"/>
        <v>0</v>
      </c>
      <c r="E252" s="4">
        <f t="shared" si="23"/>
        <v>-22407</v>
      </c>
      <c r="F252" s="4">
        <f t="shared" si="24"/>
        <v>0</v>
      </c>
      <c r="G252" s="4">
        <f t="shared" si="25"/>
        <v>0</v>
      </c>
      <c r="H252" s="4"/>
      <c r="I252" s="4"/>
      <c r="J252" s="4"/>
      <c r="K252" s="4">
        <f t="shared" si="26"/>
        <v>-22407</v>
      </c>
    </row>
    <row r="253" spans="1:11" x14ac:dyDescent="0.3">
      <c r="A253">
        <v>252</v>
      </c>
      <c r="B253" s="3">
        <f t="shared" si="28"/>
        <v>52047</v>
      </c>
      <c r="C253" s="4">
        <f t="shared" si="27"/>
        <v>-22407</v>
      </c>
      <c r="D253" s="4">
        <f t="shared" si="22"/>
        <v>0</v>
      </c>
      <c r="E253" s="4">
        <f t="shared" si="23"/>
        <v>-22407</v>
      </c>
      <c r="F253" s="4">
        <f t="shared" si="24"/>
        <v>0</v>
      </c>
      <c r="G253" s="4">
        <f t="shared" si="25"/>
        <v>0</v>
      </c>
      <c r="H253" s="4"/>
      <c r="I253" s="4"/>
      <c r="J253" s="4"/>
      <c r="K253" s="4">
        <f t="shared" si="26"/>
        <v>-22407</v>
      </c>
    </row>
    <row r="254" spans="1:11" x14ac:dyDescent="0.3">
      <c r="A254">
        <v>253</v>
      </c>
      <c r="B254" s="3">
        <f t="shared" si="28"/>
        <v>52078</v>
      </c>
      <c r="C254" s="4">
        <f t="shared" si="27"/>
        <v>-22407</v>
      </c>
      <c r="D254" s="4">
        <f t="shared" si="22"/>
        <v>0</v>
      </c>
      <c r="E254" s="4">
        <f t="shared" si="23"/>
        <v>-22407</v>
      </c>
      <c r="F254" s="4">
        <f t="shared" si="24"/>
        <v>0</v>
      </c>
      <c r="G254" s="4">
        <f t="shared" si="25"/>
        <v>0</v>
      </c>
      <c r="H254" s="4"/>
      <c r="I254" s="4"/>
      <c r="J254" s="4"/>
      <c r="K254" s="4">
        <f t="shared" si="26"/>
        <v>-22407</v>
      </c>
    </row>
    <row r="255" spans="1:11" x14ac:dyDescent="0.3">
      <c r="A255">
        <v>254</v>
      </c>
      <c r="B255" s="3">
        <f t="shared" si="28"/>
        <v>52109</v>
      </c>
      <c r="C255" s="4">
        <f t="shared" si="27"/>
        <v>-22407</v>
      </c>
      <c r="D255" s="4">
        <f t="shared" si="22"/>
        <v>0</v>
      </c>
      <c r="E255" s="4">
        <f t="shared" si="23"/>
        <v>-22407</v>
      </c>
      <c r="F255" s="4">
        <f t="shared" si="24"/>
        <v>0</v>
      </c>
      <c r="G255" s="4">
        <f t="shared" si="25"/>
        <v>0</v>
      </c>
      <c r="H255" s="4"/>
      <c r="I255" s="4"/>
      <c r="J255" s="4"/>
      <c r="K255" s="4">
        <f t="shared" si="26"/>
        <v>-22407</v>
      </c>
    </row>
    <row r="256" spans="1:11" x14ac:dyDescent="0.3">
      <c r="A256">
        <v>255</v>
      </c>
      <c r="B256" s="3">
        <f t="shared" si="28"/>
        <v>52139</v>
      </c>
      <c r="C256" s="4">
        <f t="shared" si="27"/>
        <v>-22407</v>
      </c>
      <c r="D256" s="4">
        <f t="shared" si="22"/>
        <v>0</v>
      </c>
      <c r="E256" s="4">
        <f t="shared" si="23"/>
        <v>-22407</v>
      </c>
      <c r="F256" s="4">
        <f t="shared" si="24"/>
        <v>0</v>
      </c>
      <c r="G256" s="4">
        <f t="shared" si="25"/>
        <v>0</v>
      </c>
      <c r="H256" s="4"/>
      <c r="I256" s="4"/>
      <c r="J256" s="4"/>
      <c r="K256" s="4">
        <f t="shared" si="26"/>
        <v>-22407</v>
      </c>
    </row>
    <row r="257" spans="1:11" x14ac:dyDescent="0.3">
      <c r="A257">
        <v>256</v>
      </c>
      <c r="B257" s="3">
        <f t="shared" si="28"/>
        <v>52170</v>
      </c>
      <c r="C257" s="4">
        <f t="shared" si="27"/>
        <v>-22407</v>
      </c>
      <c r="D257" s="4">
        <f t="shared" si="22"/>
        <v>0</v>
      </c>
      <c r="E257" s="4">
        <f t="shared" si="23"/>
        <v>-22407</v>
      </c>
      <c r="F257" s="4">
        <f t="shared" si="24"/>
        <v>0</v>
      </c>
      <c r="G257" s="4">
        <f t="shared" si="25"/>
        <v>0</v>
      </c>
      <c r="H257" s="4"/>
      <c r="I257" s="4"/>
      <c r="J257" s="4"/>
      <c r="K257" s="4">
        <f t="shared" si="26"/>
        <v>-22407</v>
      </c>
    </row>
    <row r="258" spans="1:11" x14ac:dyDescent="0.3">
      <c r="A258">
        <v>257</v>
      </c>
      <c r="B258" s="3">
        <f t="shared" si="28"/>
        <v>52200</v>
      </c>
      <c r="C258" s="4">
        <f t="shared" si="27"/>
        <v>-22407</v>
      </c>
      <c r="D258" s="4">
        <f t="shared" ref="D258:D321" si="29">C258*INT</f>
        <v>0</v>
      </c>
      <c r="E258" s="4">
        <f t="shared" ref="E258:E321" si="30">C258+D258</f>
        <v>-22407</v>
      </c>
      <c r="F258" s="4">
        <f t="shared" ref="F258:F321" si="31">MP-D258</f>
        <v>0</v>
      </c>
      <c r="G258" s="4">
        <f t="shared" ref="G258:G321" si="32">D258+F258</f>
        <v>0</v>
      </c>
      <c r="H258" s="4"/>
      <c r="I258" s="4"/>
      <c r="J258" s="4"/>
      <c r="K258" s="4">
        <f t="shared" ref="K258:K321" si="33">E258-H258</f>
        <v>-22407</v>
      </c>
    </row>
    <row r="259" spans="1:11" x14ac:dyDescent="0.3">
      <c r="A259">
        <v>258</v>
      </c>
      <c r="B259" s="3">
        <f t="shared" si="28"/>
        <v>52231</v>
      </c>
      <c r="C259" s="4">
        <f t="shared" ref="C259:C322" si="34">K258</f>
        <v>-22407</v>
      </c>
      <c r="D259" s="4">
        <f t="shared" si="29"/>
        <v>0</v>
      </c>
      <c r="E259" s="4">
        <f t="shared" si="30"/>
        <v>-22407</v>
      </c>
      <c r="F259" s="4">
        <f t="shared" si="31"/>
        <v>0</v>
      </c>
      <c r="G259" s="4">
        <f t="shared" si="32"/>
        <v>0</v>
      </c>
      <c r="H259" s="4"/>
      <c r="I259" s="4"/>
      <c r="J259" s="4"/>
      <c r="K259" s="4">
        <f t="shared" si="33"/>
        <v>-22407</v>
      </c>
    </row>
    <row r="260" spans="1:11" x14ac:dyDescent="0.3">
      <c r="A260">
        <v>259</v>
      </c>
      <c r="B260" s="3">
        <f t="shared" ref="B260:B323" si="35">EOMONTH(B259,1)</f>
        <v>52262</v>
      </c>
      <c r="C260" s="4">
        <f t="shared" si="34"/>
        <v>-22407</v>
      </c>
      <c r="D260" s="4">
        <f t="shared" si="29"/>
        <v>0</v>
      </c>
      <c r="E260" s="4">
        <f t="shared" si="30"/>
        <v>-22407</v>
      </c>
      <c r="F260" s="4">
        <f t="shared" si="31"/>
        <v>0</v>
      </c>
      <c r="G260" s="4">
        <f t="shared" si="32"/>
        <v>0</v>
      </c>
      <c r="H260" s="4"/>
      <c r="I260" s="4"/>
      <c r="J260" s="4"/>
      <c r="K260" s="4">
        <f t="shared" si="33"/>
        <v>-22407</v>
      </c>
    </row>
    <row r="261" spans="1:11" x14ac:dyDescent="0.3">
      <c r="A261">
        <v>260</v>
      </c>
      <c r="B261" s="3">
        <f t="shared" si="35"/>
        <v>52290</v>
      </c>
      <c r="C261" s="4">
        <f t="shared" si="34"/>
        <v>-22407</v>
      </c>
      <c r="D261" s="4">
        <f t="shared" si="29"/>
        <v>0</v>
      </c>
      <c r="E261" s="4">
        <f t="shared" si="30"/>
        <v>-22407</v>
      </c>
      <c r="F261" s="4">
        <f t="shared" si="31"/>
        <v>0</v>
      </c>
      <c r="G261" s="4">
        <f t="shared" si="32"/>
        <v>0</v>
      </c>
      <c r="H261" s="4"/>
      <c r="I261" s="4"/>
      <c r="J261" s="4"/>
      <c r="K261" s="4">
        <f t="shared" si="33"/>
        <v>-22407</v>
      </c>
    </row>
    <row r="262" spans="1:11" x14ac:dyDescent="0.3">
      <c r="A262">
        <v>261</v>
      </c>
      <c r="B262" s="3">
        <f t="shared" si="35"/>
        <v>52321</v>
      </c>
      <c r="C262" s="4">
        <f t="shared" si="34"/>
        <v>-22407</v>
      </c>
      <c r="D262" s="4">
        <f t="shared" si="29"/>
        <v>0</v>
      </c>
      <c r="E262" s="4">
        <f t="shared" si="30"/>
        <v>-22407</v>
      </c>
      <c r="F262" s="4">
        <f t="shared" si="31"/>
        <v>0</v>
      </c>
      <c r="G262" s="4">
        <f t="shared" si="32"/>
        <v>0</v>
      </c>
      <c r="H262" s="4"/>
      <c r="I262" s="4"/>
      <c r="J262" s="4"/>
      <c r="K262" s="4">
        <f t="shared" si="33"/>
        <v>-22407</v>
      </c>
    </row>
    <row r="263" spans="1:11" x14ac:dyDescent="0.3">
      <c r="A263">
        <v>262</v>
      </c>
      <c r="B263" s="3">
        <f t="shared" si="35"/>
        <v>52351</v>
      </c>
      <c r="C263" s="4">
        <f t="shared" si="34"/>
        <v>-22407</v>
      </c>
      <c r="D263" s="4">
        <f t="shared" si="29"/>
        <v>0</v>
      </c>
      <c r="E263" s="4">
        <f t="shared" si="30"/>
        <v>-22407</v>
      </c>
      <c r="F263" s="4">
        <f t="shared" si="31"/>
        <v>0</v>
      </c>
      <c r="G263" s="4">
        <f t="shared" si="32"/>
        <v>0</v>
      </c>
      <c r="H263" s="4"/>
      <c r="I263" s="4"/>
      <c r="J263" s="4"/>
      <c r="K263" s="4">
        <f t="shared" si="33"/>
        <v>-22407</v>
      </c>
    </row>
    <row r="264" spans="1:11" x14ac:dyDescent="0.3">
      <c r="A264">
        <v>263</v>
      </c>
      <c r="B264" s="3">
        <f t="shared" si="35"/>
        <v>52382</v>
      </c>
      <c r="C264" s="4">
        <f t="shared" si="34"/>
        <v>-22407</v>
      </c>
      <c r="D264" s="4">
        <f t="shared" si="29"/>
        <v>0</v>
      </c>
      <c r="E264" s="4">
        <f t="shared" si="30"/>
        <v>-22407</v>
      </c>
      <c r="F264" s="4">
        <f t="shared" si="31"/>
        <v>0</v>
      </c>
      <c r="G264" s="4">
        <f t="shared" si="32"/>
        <v>0</v>
      </c>
      <c r="H264" s="4"/>
      <c r="I264" s="4"/>
      <c r="J264" s="4"/>
      <c r="K264" s="4">
        <f t="shared" si="33"/>
        <v>-22407</v>
      </c>
    </row>
    <row r="265" spans="1:11" x14ac:dyDescent="0.3">
      <c r="A265">
        <v>264</v>
      </c>
      <c r="B265" s="3">
        <f t="shared" si="35"/>
        <v>52412</v>
      </c>
      <c r="C265" s="4">
        <f t="shared" si="34"/>
        <v>-22407</v>
      </c>
      <c r="D265" s="4">
        <f t="shared" si="29"/>
        <v>0</v>
      </c>
      <c r="E265" s="4">
        <f t="shared" si="30"/>
        <v>-22407</v>
      </c>
      <c r="F265" s="4">
        <f t="shared" si="31"/>
        <v>0</v>
      </c>
      <c r="G265" s="4">
        <f t="shared" si="32"/>
        <v>0</v>
      </c>
      <c r="H265" s="4"/>
      <c r="I265" s="4"/>
      <c r="J265" s="4"/>
      <c r="K265" s="4">
        <f t="shared" si="33"/>
        <v>-22407</v>
      </c>
    </row>
    <row r="266" spans="1:11" x14ac:dyDescent="0.3">
      <c r="A266">
        <v>265</v>
      </c>
      <c r="B266" s="3">
        <f t="shared" si="35"/>
        <v>52443</v>
      </c>
      <c r="C266" s="4">
        <f t="shared" si="34"/>
        <v>-22407</v>
      </c>
      <c r="D266" s="4">
        <f t="shared" si="29"/>
        <v>0</v>
      </c>
      <c r="E266" s="4">
        <f t="shared" si="30"/>
        <v>-22407</v>
      </c>
      <c r="F266" s="4">
        <f t="shared" si="31"/>
        <v>0</v>
      </c>
      <c r="G266" s="4">
        <f t="shared" si="32"/>
        <v>0</v>
      </c>
      <c r="H266" s="4"/>
      <c r="I266" s="4"/>
      <c r="J266" s="4"/>
      <c r="K266" s="4">
        <f t="shared" si="33"/>
        <v>-22407</v>
      </c>
    </row>
    <row r="267" spans="1:11" x14ac:dyDescent="0.3">
      <c r="A267">
        <v>266</v>
      </c>
      <c r="B267" s="3">
        <f t="shared" si="35"/>
        <v>52474</v>
      </c>
      <c r="C267" s="4">
        <f t="shared" si="34"/>
        <v>-22407</v>
      </c>
      <c r="D267" s="4">
        <f t="shared" si="29"/>
        <v>0</v>
      </c>
      <c r="E267" s="4">
        <f t="shared" si="30"/>
        <v>-22407</v>
      </c>
      <c r="F267" s="4">
        <f t="shared" si="31"/>
        <v>0</v>
      </c>
      <c r="G267" s="4">
        <f t="shared" si="32"/>
        <v>0</v>
      </c>
      <c r="H267" s="4"/>
      <c r="I267" s="4"/>
      <c r="J267" s="4"/>
      <c r="K267" s="4">
        <f t="shared" si="33"/>
        <v>-22407</v>
      </c>
    </row>
    <row r="268" spans="1:11" x14ac:dyDescent="0.3">
      <c r="A268">
        <v>267</v>
      </c>
      <c r="B268" s="3">
        <f t="shared" si="35"/>
        <v>52504</v>
      </c>
      <c r="C268" s="4">
        <f t="shared" si="34"/>
        <v>-22407</v>
      </c>
      <c r="D268" s="4">
        <f t="shared" si="29"/>
        <v>0</v>
      </c>
      <c r="E268" s="4">
        <f t="shared" si="30"/>
        <v>-22407</v>
      </c>
      <c r="F268" s="4">
        <f t="shared" si="31"/>
        <v>0</v>
      </c>
      <c r="G268" s="4">
        <f t="shared" si="32"/>
        <v>0</v>
      </c>
      <c r="H268" s="4"/>
      <c r="I268" s="4"/>
      <c r="J268" s="4"/>
      <c r="K268" s="4">
        <f t="shared" si="33"/>
        <v>-22407</v>
      </c>
    </row>
    <row r="269" spans="1:11" x14ac:dyDescent="0.3">
      <c r="A269">
        <v>268</v>
      </c>
      <c r="B269" s="3">
        <f t="shared" si="35"/>
        <v>52535</v>
      </c>
      <c r="C269" s="4">
        <f t="shared" si="34"/>
        <v>-22407</v>
      </c>
      <c r="D269" s="4">
        <f t="shared" si="29"/>
        <v>0</v>
      </c>
      <c r="E269" s="4">
        <f t="shared" si="30"/>
        <v>-22407</v>
      </c>
      <c r="F269" s="4">
        <f t="shared" si="31"/>
        <v>0</v>
      </c>
      <c r="G269" s="4">
        <f t="shared" si="32"/>
        <v>0</v>
      </c>
      <c r="H269" s="4"/>
      <c r="I269" s="4"/>
      <c r="J269" s="4"/>
      <c r="K269" s="4">
        <f t="shared" si="33"/>
        <v>-22407</v>
      </c>
    </row>
    <row r="270" spans="1:11" x14ac:dyDescent="0.3">
      <c r="A270">
        <v>269</v>
      </c>
      <c r="B270" s="3">
        <f t="shared" si="35"/>
        <v>52565</v>
      </c>
      <c r="C270" s="4">
        <f t="shared" si="34"/>
        <v>-22407</v>
      </c>
      <c r="D270" s="4">
        <f t="shared" si="29"/>
        <v>0</v>
      </c>
      <c r="E270" s="4">
        <f t="shared" si="30"/>
        <v>-22407</v>
      </c>
      <c r="F270" s="4">
        <f t="shared" si="31"/>
        <v>0</v>
      </c>
      <c r="G270" s="4">
        <f t="shared" si="32"/>
        <v>0</v>
      </c>
      <c r="H270" s="4"/>
      <c r="I270" s="4"/>
      <c r="J270" s="4"/>
      <c r="K270" s="4">
        <f t="shared" si="33"/>
        <v>-22407</v>
      </c>
    </row>
    <row r="271" spans="1:11" x14ac:dyDescent="0.3">
      <c r="A271">
        <v>270</v>
      </c>
      <c r="B271" s="3">
        <f t="shared" si="35"/>
        <v>52596</v>
      </c>
      <c r="C271" s="4">
        <f t="shared" si="34"/>
        <v>-22407</v>
      </c>
      <c r="D271" s="4">
        <f t="shared" si="29"/>
        <v>0</v>
      </c>
      <c r="E271" s="4">
        <f t="shared" si="30"/>
        <v>-22407</v>
      </c>
      <c r="F271" s="4">
        <f t="shared" si="31"/>
        <v>0</v>
      </c>
      <c r="G271" s="4">
        <f t="shared" si="32"/>
        <v>0</v>
      </c>
      <c r="H271" s="4"/>
      <c r="I271" s="4"/>
      <c r="J271" s="4"/>
      <c r="K271" s="4">
        <f t="shared" si="33"/>
        <v>-22407</v>
      </c>
    </row>
    <row r="272" spans="1:11" x14ac:dyDescent="0.3">
      <c r="A272">
        <v>271</v>
      </c>
      <c r="B272" s="3">
        <f t="shared" si="35"/>
        <v>52627</v>
      </c>
      <c r="C272" s="4">
        <f t="shared" si="34"/>
        <v>-22407</v>
      </c>
      <c r="D272" s="4">
        <f t="shared" si="29"/>
        <v>0</v>
      </c>
      <c r="E272" s="4">
        <f t="shared" si="30"/>
        <v>-22407</v>
      </c>
      <c r="F272" s="4">
        <f t="shared" si="31"/>
        <v>0</v>
      </c>
      <c r="G272" s="4">
        <f t="shared" si="32"/>
        <v>0</v>
      </c>
      <c r="H272" s="4"/>
      <c r="I272" s="4"/>
      <c r="J272" s="4"/>
      <c r="K272" s="4">
        <f t="shared" si="33"/>
        <v>-22407</v>
      </c>
    </row>
    <row r="273" spans="1:11" x14ac:dyDescent="0.3">
      <c r="A273">
        <v>272</v>
      </c>
      <c r="B273" s="3">
        <f t="shared" si="35"/>
        <v>52656</v>
      </c>
      <c r="C273" s="4">
        <f t="shared" si="34"/>
        <v>-22407</v>
      </c>
      <c r="D273" s="4">
        <f t="shared" si="29"/>
        <v>0</v>
      </c>
      <c r="E273" s="4">
        <f t="shared" si="30"/>
        <v>-22407</v>
      </c>
      <c r="F273" s="4">
        <f t="shared" si="31"/>
        <v>0</v>
      </c>
      <c r="G273" s="4">
        <f t="shared" si="32"/>
        <v>0</v>
      </c>
      <c r="H273" s="4"/>
      <c r="I273" s="4"/>
      <c r="J273" s="4"/>
      <c r="K273" s="4">
        <f t="shared" si="33"/>
        <v>-22407</v>
      </c>
    </row>
    <row r="274" spans="1:11" x14ac:dyDescent="0.3">
      <c r="A274">
        <v>273</v>
      </c>
      <c r="B274" s="3">
        <f t="shared" si="35"/>
        <v>52687</v>
      </c>
      <c r="C274" s="4">
        <f t="shared" si="34"/>
        <v>-22407</v>
      </c>
      <c r="D274" s="4">
        <f t="shared" si="29"/>
        <v>0</v>
      </c>
      <c r="E274" s="4">
        <f t="shared" si="30"/>
        <v>-22407</v>
      </c>
      <c r="F274" s="4">
        <f t="shared" si="31"/>
        <v>0</v>
      </c>
      <c r="G274" s="4">
        <f t="shared" si="32"/>
        <v>0</v>
      </c>
      <c r="H274" s="4"/>
      <c r="I274" s="4"/>
      <c r="J274" s="4"/>
      <c r="K274" s="4">
        <f t="shared" si="33"/>
        <v>-22407</v>
      </c>
    </row>
    <row r="275" spans="1:11" x14ac:dyDescent="0.3">
      <c r="A275">
        <v>274</v>
      </c>
      <c r="B275" s="3">
        <f t="shared" si="35"/>
        <v>52717</v>
      </c>
      <c r="C275" s="4">
        <f t="shared" si="34"/>
        <v>-22407</v>
      </c>
      <c r="D275" s="4">
        <f t="shared" si="29"/>
        <v>0</v>
      </c>
      <c r="E275" s="4">
        <f t="shared" si="30"/>
        <v>-22407</v>
      </c>
      <c r="F275" s="4">
        <f t="shared" si="31"/>
        <v>0</v>
      </c>
      <c r="G275" s="4">
        <f t="shared" si="32"/>
        <v>0</v>
      </c>
      <c r="H275" s="4"/>
      <c r="I275" s="4"/>
      <c r="J275" s="4"/>
      <c r="K275" s="4">
        <f t="shared" si="33"/>
        <v>-22407</v>
      </c>
    </row>
    <row r="276" spans="1:11" x14ac:dyDescent="0.3">
      <c r="A276">
        <v>275</v>
      </c>
      <c r="B276" s="3">
        <f t="shared" si="35"/>
        <v>52748</v>
      </c>
      <c r="C276" s="4">
        <f t="shared" si="34"/>
        <v>-22407</v>
      </c>
      <c r="D276" s="4">
        <f t="shared" si="29"/>
        <v>0</v>
      </c>
      <c r="E276" s="4">
        <f t="shared" si="30"/>
        <v>-22407</v>
      </c>
      <c r="F276" s="4">
        <f t="shared" si="31"/>
        <v>0</v>
      </c>
      <c r="G276" s="4">
        <f t="shared" si="32"/>
        <v>0</v>
      </c>
      <c r="H276" s="4"/>
      <c r="I276" s="4"/>
      <c r="J276" s="4"/>
      <c r="K276" s="4">
        <f t="shared" si="33"/>
        <v>-22407</v>
      </c>
    </row>
    <row r="277" spans="1:11" x14ac:dyDescent="0.3">
      <c r="A277">
        <v>276</v>
      </c>
      <c r="B277" s="3">
        <f t="shared" si="35"/>
        <v>52778</v>
      </c>
      <c r="C277" s="4">
        <f t="shared" si="34"/>
        <v>-22407</v>
      </c>
      <c r="D277" s="4">
        <f t="shared" si="29"/>
        <v>0</v>
      </c>
      <c r="E277" s="4">
        <f t="shared" si="30"/>
        <v>-22407</v>
      </c>
      <c r="F277" s="4">
        <f t="shared" si="31"/>
        <v>0</v>
      </c>
      <c r="G277" s="4">
        <f t="shared" si="32"/>
        <v>0</v>
      </c>
      <c r="H277" s="4"/>
      <c r="I277" s="4"/>
      <c r="J277" s="4"/>
      <c r="K277" s="4">
        <f t="shared" si="33"/>
        <v>-22407</v>
      </c>
    </row>
    <row r="278" spans="1:11" x14ac:dyDescent="0.3">
      <c r="A278">
        <v>277</v>
      </c>
      <c r="B278" s="3">
        <f t="shared" si="35"/>
        <v>52809</v>
      </c>
      <c r="C278" s="4">
        <f t="shared" si="34"/>
        <v>-22407</v>
      </c>
      <c r="D278" s="4">
        <f t="shared" si="29"/>
        <v>0</v>
      </c>
      <c r="E278" s="4">
        <f t="shared" si="30"/>
        <v>-22407</v>
      </c>
      <c r="F278" s="4">
        <f t="shared" si="31"/>
        <v>0</v>
      </c>
      <c r="G278" s="4">
        <f t="shared" si="32"/>
        <v>0</v>
      </c>
      <c r="H278" s="4"/>
      <c r="I278" s="4"/>
      <c r="J278" s="4"/>
      <c r="K278" s="4">
        <f t="shared" si="33"/>
        <v>-22407</v>
      </c>
    </row>
    <row r="279" spans="1:11" x14ac:dyDescent="0.3">
      <c r="A279">
        <v>278</v>
      </c>
      <c r="B279" s="3">
        <f t="shared" si="35"/>
        <v>52840</v>
      </c>
      <c r="C279" s="4">
        <f t="shared" si="34"/>
        <v>-22407</v>
      </c>
      <c r="D279" s="4">
        <f t="shared" si="29"/>
        <v>0</v>
      </c>
      <c r="E279" s="4">
        <f t="shared" si="30"/>
        <v>-22407</v>
      </c>
      <c r="F279" s="4">
        <f t="shared" si="31"/>
        <v>0</v>
      </c>
      <c r="G279" s="4">
        <f t="shared" si="32"/>
        <v>0</v>
      </c>
      <c r="H279" s="4"/>
      <c r="I279" s="4"/>
      <c r="J279" s="4"/>
      <c r="K279" s="4">
        <f t="shared" si="33"/>
        <v>-22407</v>
      </c>
    </row>
    <row r="280" spans="1:11" x14ac:dyDescent="0.3">
      <c r="A280">
        <v>279</v>
      </c>
      <c r="B280" s="3">
        <f t="shared" si="35"/>
        <v>52870</v>
      </c>
      <c r="C280" s="4">
        <f t="shared" si="34"/>
        <v>-22407</v>
      </c>
      <c r="D280" s="4">
        <f t="shared" si="29"/>
        <v>0</v>
      </c>
      <c r="E280" s="4">
        <f t="shared" si="30"/>
        <v>-22407</v>
      </c>
      <c r="F280" s="4">
        <f t="shared" si="31"/>
        <v>0</v>
      </c>
      <c r="G280" s="4">
        <f t="shared" si="32"/>
        <v>0</v>
      </c>
      <c r="H280" s="4"/>
      <c r="I280" s="4"/>
      <c r="J280" s="4"/>
      <c r="K280" s="4">
        <f t="shared" si="33"/>
        <v>-22407</v>
      </c>
    </row>
    <row r="281" spans="1:11" x14ac:dyDescent="0.3">
      <c r="A281">
        <v>280</v>
      </c>
      <c r="B281" s="3">
        <f t="shared" si="35"/>
        <v>52901</v>
      </c>
      <c r="C281" s="4">
        <f t="shared" si="34"/>
        <v>-22407</v>
      </c>
      <c r="D281" s="4">
        <f t="shared" si="29"/>
        <v>0</v>
      </c>
      <c r="E281" s="4">
        <f t="shared" si="30"/>
        <v>-22407</v>
      </c>
      <c r="F281" s="4">
        <f t="shared" si="31"/>
        <v>0</v>
      </c>
      <c r="G281" s="4">
        <f t="shared" si="32"/>
        <v>0</v>
      </c>
      <c r="H281" s="4"/>
      <c r="I281" s="4"/>
      <c r="J281" s="4"/>
      <c r="K281" s="4">
        <f t="shared" si="33"/>
        <v>-22407</v>
      </c>
    </row>
    <row r="282" spans="1:11" x14ac:dyDescent="0.3">
      <c r="A282">
        <v>281</v>
      </c>
      <c r="B282" s="3">
        <f t="shared" si="35"/>
        <v>52931</v>
      </c>
      <c r="C282" s="4">
        <f t="shared" si="34"/>
        <v>-22407</v>
      </c>
      <c r="D282" s="4">
        <f t="shared" si="29"/>
        <v>0</v>
      </c>
      <c r="E282" s="4">
        <f t="shared" si="30"/>
        <v>-22407</v>
      </c>
      <c r="F282" s="4">
        <f t="shared" si="31"/>
        <v>0</v>
      </c>
      <c r="G282" s="4">
        <f t="shared" si="32"/>
        <v>0</v>
      </c>
      <c r="H282" s="4"/>
      <c r="I282" s="4"/>
      <c r="J282" s="4"/>
      <c r="K282" s="4">
        <f t="shared" si="33"/>
        <v>-22407</v>
      </c>
    </row>
    <row r="283" spans="1:11" x14ac:dyDescent="0.3">
      <c r="A283">
        <v>282</v>
      </c>
      <c r="B283" s="3">
        <f t="shared" si="35"/>
        <v>52962</v>
      </c>
      <c r="C283" s="4">
        <f t="shared" si="34"/>
        <v>-22407</v>
      </c>
      <c r="D283" s="4">
        <f t="shared" si="29"/>
        <v>0</v>
      </c>
      <c r="E283" s="4">
        <f t="shared" si="30"/>
        <v>-22407</v>
      </c>
      <c r="F283" s="4">
        <f t="shared" si="31"/>
        <v>0</v>
      </c>
      <c r="G283" s="4">
        <f t="shared" si="32"/>
        <v>0</v>
      </c>
      <c r="H283" s="4"/>
      <c r="I283" s="4"/>
      <c r="J283" s="4"/>
      <c r="K283" s="4">
        <f t="shared" si="33"/>
        <v>-22407</v>
      </c>
    </row>
    <row r="284" spans="1:11" x14ac:dyDescent="0.3">
      <c r="A284">
        <v>283</v>
      </c>
      <c r="B284" s="3">
        <f t="shared" si="35"/>
        <v>52993</v>
      </c>
      <c r="C284" s="4">
        <f t="shared" si="34"/>
        <v>-22407</v>
      </c>
      <c r="D284" s="4">
        <f t="shared" si="29"/>
        <v>0</v>
      </c>
      <c r="E284" s="4">
        <f t="shared" si="30"/>
        <v>-22407</v>
      </c>
      <c r="F284" s="4">
        <f t="shared" si="31"/>
        <v>0</v>
      </c>
      <c r="G284" s="4">
        <f t="shared" si="32"/>
        <v>0</v>
      </c>
      <c r="H284" s="4"/>
      <c r="I284" s="4"/>
      <c r="J284" s="4"/>
      <c r="K284" s="4">
        <f t="shared" si="33"/>
        <v>-22407</v>
      </c>
    </row>
    <row r="285" spans="1:11" x14ac:dyDescent="0.3">
      <c r="A285">
        <v>284</v>
      </c>
      <c r="B285" s="3">
        <f t="shared" si="35"/>
        <v>53021</v>
      </c>
      <c r="C285" s="4">
        <f t="shared" si="34"/>
        <v>-22407</v>
      </c>
      <c r="D285" s="4">
        <f t="shared" si="29"/>
        <v>0</v>
      </c>
      <c r="E285" s="4">
        <f t="shared" si="30"/>
        <v>-22407</v>
      </c>
      <c r="F285" s="4">
        <f t="shared" si="31"/>
        <v>0</v>
      </c>
      <c r="G285" s="4">
        <f t="shared" si="32"/>
        <v>0</v>
      </c>
      <c r="H285" s="4"/>
      <c r="I285" s="4"/>
      <c r="J285" s="4"/>
      <c r="K285" s="4">
        <f t="shared" si="33"/>
        <v>-22407</v>
      </c>
    </row>
    <row r="286" spans="1:11" x14ac:dyDescent="0.3">
      <c r="A286">
        <v>285</v>
      </c>
      <c r="B286" s="3">
        <f t="shared" si="35"/>
        <v>53052</v>
      </c>
      <c r="C286" s="4">
        <f t="shared" si="34"/>
        <v>-22407</v>
      </c>
      <c r="D286" s="4">
        <f t="shared" si="29"/>
        <v>0</v>
      </c>
      <c r="E286" s="4">
        <f t="shared" si="30"/>
        <v>-22407</v>
      </c>
      <c r="F286" s="4">
        <f t="shared" si="31"/>
        <v>0</v>
      </c>
      <c r="G286" s="4">
        <f t="shared" si="32"/>
        <v>0</v>
      </c>
      <c r="H286" s="4"/>
      <c r="I286" s="4"/>
      <c r="J286" s="4"/>
      <c r="K286" s="4">
        <f t="shared" si="33"/>
        <v>-22407</v>
      </c>
    </row>
    <row r="287" spans="1:11" x14ac:dyDescent="0.3">
      <c r="A287">
        <v>286</v>
      </c>
      <c r="B287" s="3">
        <f t="shared" si="35"/>
        <v>53082</v>
      </c>
      <c r="C287" s="4">
        <f t="shared" si="34"/>
        <v>-22407</v>
      </c>
      <c r="D287" s="4">
        <f t="shared" si="29"/>
        <v>0</v>
      </c>
      <c r="E287" s="4">
        <f t="shared" si="30"/>
        <v>-22407</v>
      </c>
      <c r="F287" s="4">
        <f t="shared" si="31"/>
        <v>0</v>
      </c>
      <c r="G287" s="4">
        <f t="shared" si="32"/>
        <v>0</v>
      </c>
      <c r="H287" s="4"/>
      <c r="I287" s="4"/>
      <c r="J287" s="4"/>
      <c r="K287" s="4">
        <f t="shared" si="33"/>
        <v>-22407</v>
      </c>
    </row>
    <row r="288" spans="1:11" x14ac:dyDescent="0.3">
      <c r="A288">
        <v>287</v>
      </c>
      <c r="B288" s="3">
        <f t="shared" si="35"/>
        <v>53113</v>
      </c>
      <c r="C288" s="4">
        <f t="shared" si="34"/>
        <v>-22407</v>
      </c>
      <c r="D288" s="4">
        <f t="shared" si="29"/>
        <v>0</v>
      </c>
      <c r="E288" s="4">
        <f t="shared" si="30"/>
        <v>-22407</v>
      </c>
      <c r="F288" s="4">
        <f t="shared" si="31"/>
        <v>0</v>
      </c>
      <c r="G288" s="4">
        <f t="shared" si="32"/>
        <v>0</v>
      </c>
      <c r="H288" s="4"/>
      <c r="I288" s="4"/>
      <c r="J288" s="4"/>
      <c r="K288" s="4">
        <f t="shared" si="33"/>
        <v>-22407</v>
      </c>
    </row>
    <row r="289" spans="1:11" x14ac:dyDescent="0.3">
      <c r="A289">
        <v>288</v>
      </c>
      <c r="B289" s="3">
        <f t="shared" si="35"/>
        <v>53143</v>
      </c>
      <c r="C289" s="4">
        <f t="shared" si="34"/>
        <v>-22407</v>
      </c>
      <c r="D289" s="4">
        <f t="shared" si="29"/>
        <v>0</v>
      </c>
      <c r="E289" s="4">
        <f t="shared" si="30"/>
        <v>-22407</v>
      </c>
      <c r="F289" s="4">
        <f t="shared" si="31"/>
        <v>0</v>
      </c>
      <c r="G289" s="4">
        <f t="shared" si="32"/>
        <v>0</v>
      </c>
      <c r="H289" s="4"/>
      <c r="I289" s="4"/>
      <c r="J289" s="4"/>
      <c r="K289" s="4">
        <f t="shared" si="33"/>
        <v>-22407</v>
      </c>
    </row>
    <row r="290" spans="1:11" x14ac:dyDescent="0.3">
      <c r="A290">
        <v>289</v>
      </c>
      <c r="B290" s="3">
        <f t="shared" si="35"/>
        <v>53174</v>
      </c>
      <c r="C290" s="4">
        <f t="shared" si="34"/>
        <v>-22407</v>
      </c>
      <c r="D290" s="4">
        <f t="shared" si="29"/>
        <v>0</v>
      </c>
      <c r="E290" s="4">
        <f t="shared" si="30"/>
        <v>-22407</v>
      </c>
      <c r="F290" s="4">
        <f t="shared" si="31"/>
        <v>0</v>
      </c>
      <c r="G290" s="4">
        <f t="shared" si="32"/>
        <v>0</v>
      </c>
      <c r="H290" s="4"/>
      <c r="I290" s="4"/>
      <c r="J290" s="4"/>
      <c r="K290" s="4">
        <f t="shared" si="33"/>
        <v>-22407</v>
      </c>
    </row>
    <row r="291" spans="1:11" x14ac:dyDescent="0.3">
      <c r="A291">
        <v>290</v>
      </c>
      <c r="B291" s="3">
        <f t="shared" si="35"/>
        <v>53205</v>
      </c>
      <c r="C291" s="4">
        <f t="shared" si="34"/>
        <v>-22407</v>
      </c>
      <c r="D291" s="4">
        <f t="shared" si="29"/>
        <v>0</v>
      </c>
      <c r="E291" s="4">
        <f t="shared" si="30"/>
        <v>-22407</v>
      </c>
      <c r="F291" s="4">
        <f t="shared" si="31"/>
        <v>0</v>
      </c>
      <c r="G291" s="4">
        <f t="shared" si="32"/>
        <v>0</v>
      </c>
      <c r="H291" s="4"/>
      <c r="I291" s="4"/>
      <c r="J291" s="4"/>
      <c r="K291" s="4">
        <f t="shared" si="33"/>
        <v>-22407</v>
      </c>
    </row>
    <row r="292" spans="1:11" x14ac:dyDescent="0.3">
      <c r="A292">
        <v>291</v>
      </c>
      <c r="B292" s="3">
        <f t="shared" si="35"/>
        <v>53235</v>
      </c>
      <c r="C292" s="4">
        <f t="shared" si="34"/>
        <v>-22407</v>
      </c>
      <c r="D292" s="4">
        <f t="shared" si="29"/>
        <v>0</v>
      </c>
      <c r="E292" s="4">
        <f t="shared" si="30"/>
        <v>-22407</v>
      </c>
      <c r="F292" s="4">
        <f t="shared" si="31"/>
        <v>0</v>
      </c>
      <c r="G292" s="4">
        <f t="shared" si="32"/>
        <v>0</v>
      </c>
      <c r="H292" s="4"/>
      <c r="I292" s="4"/>
      <c r="J292" s="4"/>
      <c r="K292" s="4">
        <f t="shared" si="33"/>
        <v>-22407</v>
      </c>
    </row>
    <row r="293" spans="1:11" x14ac:dyDescent="0.3">
      <c r="A293">
        <v>292</v>
      </c>
      <c r="B293" s="3">
        <f t="shared" si="35"/>
        <v>53266</v>
      </c>
      <c r="C293" s="4">
        <f t="shared" si="34"/>
        <v>-22407</v>
      </c>
      <c r="D293" s="4">
        <f t="shared" si="29"/>
        <v>0</v>
      </c>
      <c r="E293" s="4">
        <f t="shared" si="30"/>
        <v>-22407</v>
      </c>
      <c r="F293" s="4">
        <f t="shared" si="31"/>
        <v>0</v>
      </c>
      <c r="G293" s="4">
        <f t="shared" si="32"/>
        <v>0</v>
      </c>
      <c r="H293" s="4"/>
      <c r="I293" s="4"/>
      <c r="J293" s="4"/>
      <c r="K293" s="4">
        <f t="shared" si="33"/>
        <v>-22407</v>
      </c>
    </row>
    <row r="294" spans="1:11" x14ac:dyDescent="0.3">
      <c r="A294">
        <v>293</v>
      </c>
      <c r="B294" s="3">
        <f t="shared" si="35"/>
        <v>53296</v>
      </c>
      <c r="C294" s="4">
        <f t="shared" si="34"/>
        <v>-22407</v>
      </c>
      <c r="D294" s="4">
        <f t="shared" si="29"/>
        <v>0</v>
      </c>
      <c r="E294" s="4">
        <f t="shared" si="30"/>
        <v>-22407</v>
      </c>
      <c r="F294" s="4">
        <f t="shared" si="31"/>
        <v>0</v>
      </c>
      <c r="G294" s="4">
        <f t="shared" si="32"/>
        <v>0</v>
      </c>
      <c r="H294" s="4"/>
      <c r="I294" s="4"/>
      <c r="J294" s="4"/>
      <c r="K294" s="4">
        <f t="shared" si="33"/>
        <v>-22407</v>
      </c>
    </row>
    <row r="295" spans="1:11" x14ac:dyDescent="0.3">
      <c r="A295">
        <v>294</v>
      </c>
      <c r="B295" s="3">
        <f t="shared" si="35"/>
        <v>53327</v>
      </c>
      <c r="C295" s="4">
        <f t="shared" si="34"/>
        <v>-22407</v>
      </c>
      <c r="D295" s="4">
        <f t="shared" si="29"/>
        <v>0</v>
      </c>
      <c r="E295" s="4">
        <f t="shared" si="30"/>
        <v>-22407</v>
      </c>
      <c r="F295" s="4">
        <f t="shared" si="31"/>
        <v>0</v>
      </c>
      <c r="G295" s="4">
        <f t="shared" si="32"/>
        <v>0</v>
      </c>
      <c r="H295" s="4"/>
      <c r="I295" s="4"/>
      <c r="J295" s="4"/>
      <c r="K295" s="4">
        <f t="shared" si="33"/>
        <v>-22407</v>
      </c>
    </row>
    <row r="296" spans="1:11" x14ac:dyDescent="0.3">
      <c r="A296">
        <v>295</v>
      </c>
      <c r="B296" s="3">
        <f t="shared" si="35"/>
        <v>53358</v>
      </c>
      <c r="C296" s="4">
        <f t="shared" si="34"/>
        <v>-22407</v>
      </c>
      <c r="D296" s="4">
        <f t="shared" si="29"/>
        <v>0</v>
      </c>
      <c r="E296" s="4">
        <f t="shared" si="30"/>
        <v>-22407</v>
      </c>
      <c r="F296" s="4">
        <f t="shared" si="31"/>
        <v>0</v>
      </c>
      <c r="G296" s="4">
        <f t="shared" si="32"/>
        <v>0</v>
      </c>
      <c r="H296" s="4"/>
      <c r="I296" s="4"/>
      <c r="J296" s="4"/>
      <c r="K296" s="4">
        <f t="shared" si="33"/>
        <v>-22407</v>
      </c>
    </row>
    <row r="297" spans="1:11" x14ac:dyDescent="0.3">
      <c r="A297">
        <v>296</v>
      </c>
      <c r="B297" s="3">
        <f t="shared" si="35"/>
        <v>53386</v>
      </c>
      <c r="C297" s="4">
        <f t="shared" si="34"/>
        <v>-22407</v>
      </c>
      <c r="D297" s="4">
        <f t="shared" si="29"/>
        <v>0</v>
      </c>
      <c r="E297" s="4">
        <f t="shared" si="30"/>
        <v>-22407</v>
      </c>
      <c r="F297" s="4">
        <f t="shared" si="31"/>
        <v>0</v>
      </c>
      <c r="G297" s="4">
        <f t="shared" si="32"/>
        <v>0</v>
      </c>
      <c r="H297" s="4"/>
      <c r="I297" s="4"/>
      <c r="J297" s="4"/>
      <c r="K297" s="4">
        <f t="shared" si="33"/>
        <v>-22407</v>
      </c>
    </row>
    <row r="298" spans="1:11" x14ac:dyDescent="0.3">
      <c r="A298">
        <v>297</v>
      </c>
      <c r="B298" s="3">
        <f t="shared" si="35"/>
        <v>53417</v>
      </c>
      <c r="C298" s="4">
        <f t="shared" si="34"/>
        <v>-22407</v>
      </c>
      <c r="D298" s="4">
        <f t="shared" si="29"/>
        <v>0</v>
      </c>
      <c r="E298" s="4">
        <f t="shared" si="30"/>
        <v>-22407</v>
      </c>
      <c r="F298" s="4">
        <f t="shared" si="31"/>
        <v>0</v>
      </c>
      <c r="G298" s="4">
        <f t="shared" si="32"/>
        <v>0</v>
      </c>
      <c r="H298" s="4"/>
      <c r="I298" s="4"/>
      <c r="J298" s="4"/>
      <c r="K298" s="4">
        <f t="shared" si="33"/>
        <v>-22407</v>
      </c>
    </row>
    <row r="299" spans="1:11" x14ac:dyDescent="0.3">
      <c r="A299">
        <v>298</v>
      </c>
      <c r="B299" s="3">
        <f t="shared" si="35"/>
        <v>53447</v>
      </c>
      <c r="C299" s="4">
        <f t="shared" si="34"/>
        <v>-22407</v>
      </c>
      <c r="D299" s="4">
        <f t="shared" si="29"/>
        <v>0</v>
      </c>
      <c r="E299" s="4">
        <f t="shared" si="30"/>
        <v>-22407</v>
      </c>
      <c r="F299" s="4">
        <f t="shared" si="31"/>
        <v>0</v>
      </c>
      <c r="G299" s="4">
        <f t="shared" si="32"/>
        <v>0</v>
      </c>
      <c r="H299" s="4"/>
      <c r="I299" s="4"/>
      <c r="J299" s="4"/>
      <c r="K299" s="4">
        <f t="shared" si="33"/>
        <v>-22407</v>
      </c>
    </row>
    <row r="300" spans="1:11" x14ac:dyDescent="0.3">
      <c r="A300">
        <v>299</v>
      </c>
      <c r="B300" s="3">
        <f t="shared" si="35"/>
        <v>53478</v>
      </c>
      <c r="C300" s="4">
        <f t="shared" si="34"/>
        <v>-22407</v>
      </c>
      <c r="D300" s="4">
        <f t="shared" si="29"/>
        <v>0</v>
      </c>
      <c r="E300" s="4">
        <f t="shared" si="30"/>
        <v>-22407</v>
      </c>
      <c r="F300" s="4">
        <f t="shared" si="31"/>
        <v>0</v>
      </c>
      <c r="G300" s="4">
        <f t="shared" si="32"/>
        <v>0</v>
      </c>
      <c r="H300" s="4"/>
      <c r="I300" s="4"/>
      <c r="J300" s="4"/>
      <c r="K300" s="4">
        <f t="shared" si="33"/>
        <v>-22407</v>
      </c>
    </row>
    <row r="301" spans="1:11" x14ac:dyDescent="0.3">
      <c r="A301">
        <v>300</v>
      </c>
      <c r="B301" s="3">
        <f t="shared" si="35"/>
        <v>53508</v>
      </c>
      <c r="C301" s="4">
        <f t="shared" si="34"/>
        <v>-22407</v>
      </c>
      <c r="D301" s="4">
        <f t="shared" si="29"/>
        <v>0</v>
      </c>
      <c r="E301" s="4">
        <f t="shared" si="30"/>
        <v>-22407</v>
      </c>
      <c r="F301" s="4">
        <f t="shared" si="31"/>
        <v>0</v>
      </c>
      <c r="G301" s="4">
        <f t="shared" si="32"/>
        <v>0</v>
      </c>
      <c r="H301" s="4"/>
      <c r="I301" s="4"/>
      <c r="J301" s="4"/>
      <c r="K301" s="4">
        <f t="shared" si="33"/>
        <v>-22407</v>
      </c>
    </row>
    <row r="302" spans="1:11" x14ac:dyDescent="0.3">
      <c r="A302">
        <v>301</v>
      </c>
      <c r="B302" s="3">
        <f t="shared" si="35"/>
        <v>53539</v>
      </c>
      <c r="C302" s="4">
        <f t="shared" si="34"/>
        <v>-22407</v>
      </c>
      <c r="D302" s="4">
        <f t="shared" si="29"/>
        <v>0</v>
      </c>
      <c r="E302" s="4">
        <f t="shared" si="30"/>
        <v>-22407</v>
      </c>
      <c r="F302" s="4">
        <f t="shared" si="31"/>
        <v>0</v>
      </c>
      <c r="G302" s="4">
        <f t="shared" si="32"/>
        <v>0</v>
      </c>
      <c r="H302" s="4"/>
      <c r="I302" s="4"/>
      <c r="J302" s="4"/>
      <c r="K302" s="4">
        <f t="shared" si="33"/>
        <v>-22407</v>
      </c>
    </row>
    <row r="303" spans="1:11" x14ac:dyDescent="0.3">
      <c r="A303">
        <v>302</v>
      </c>
      <c r="B303" s="3">
        <f t="shared" si="35"/>
        <v>53570</v>
      </c>
      <c r="C303" s="4">
        <f t="shared" si="34"/>
        <v>-22407</v>
      </c>
      <c r="D303" s="4">
        <f t="shared" si="29"/>
        <v>0</v>
      </c>
      <c r="E303" s="4">
        <f t="shared" si="30"/>
        <v>-22407</v>
      </c>
      <c r="F303" s="4">
        <f t="shared" si="31"/>
        <v>0</v>
      </c>
      <c r="G303" s="4">
        <f t="shared" si="32"/>
        <v>0</v>
      </c>
      <c r="H303" s="4"/>
      <c r="I303" s="4"/>
      <c r="J303" s="4"/>
      <c r="K303" s="4">
        <f t="shared" si="33"/>
        <v>-22407</v>
      </c>
    </row>
    <row r="304" spans="1:11" x14ac:dyDescent="0.3">
      <c r="A304">
        <v>303</v>
      </c>
      <c r="B304" s="3">
        <f t="shared" si="35"/>
        <v>53600</v>
      </c>
      <c r="C304" s="4">
        <f t="shared" si="34"/>
        <v>-22407</v>
      </c>
      <c r="D304" s="4">
        <f t="shared" si="29"/>
        <v>0</v>
      </c>
      <c r="E304" s="4">
        <f t="shared" si="30"/>
        <v>-22407</v>
      </c>
      <c r="F304" s="4">
        <f t="shared" si="31"/>
        <v>0</v>
      </c>
      <c r="G304" s="4">
        <f t="shared" si="32"/>
        <v>0</v>
      </c>
      <c r="H304" s="4"/>
      <c r="I304" s="4"/>
      <c r="J304" s="4"/>
      <c r="K304" s="4">
        <f t="shared" si="33"/>
        <v>-22407</v>
      </c>
    </row>
    <row r="305" spans="1:11" x14ac:dyDescent="0.3">
      <c r="A305">
        <v>304</v>
      </c>
      <c r="B305" s="3">
        <f t="shared" si="35"/>
        <v>53631</v>
      </c>
      <c r="C305" s="4">
        <f t="shared" si="34"/>
        <v>-22407</v>
      </c>
      <c r="D305" s="4">
        <f t="shared" si="29"/>
        <v>0</v>
      </c>
      <c r="E305" s="4">
        <f t="shared" si="30"/>
        <v>-22407</v>
      </c>
      <c r="F305" s="4">
        <f t="shared" si="31"/>
        <v>0</v>
      </c>
      <c r="G305" s="4">
        <f t="shared" si="32"/>
        <v>0</v>
      </c>
      <c r="H305" s="4"/>
      <c r="I305" s="4"/>
      <c r="J305" s="4"/>
      <c r="K305" s="4">
        <f t="shared" si="33"/>
        <v>-22407</v>
      </c>
    </row>
    <row r="306" spans="1:11" x14ac:dyDescent="0.3">
      <c r="A306">
        <v>305</v>
      </c>
      <c r="B306" s="3">
        <f t="shared" si="35"/>
        <v>53661</v>
      </c>
      <c r="C306" s="4">
        <f t="shared" si="34"/>
        <v>-22407</v>
      </c>
      <c r="D306" s="4">
        <f t="shared" si="29"/>
        <v>0</v>
      </c>
      <c r="E306" s="4">
        <f t="shared" si="30"/>
        <v>-22407</v>
      </c>
      <c r="F306" s="4">
        <f t="shared" si="31"/>
        <v>0</v>
      </c>
      <c r="G306" s="4">
        <f t="shared" si="32"/>
        <v>0</v>
      </c>
      <c r="H306" s="4"/>
      <c r="I306" s="4"/>
      <c r="J306" s="4"/>
      <c r="K306" s="4">
        <f t="shared" si="33"/>
        <v>-22407</v>
      </c>
    </row>
    <row r="307" spans="1:11" x14ac:dyDescent="0.3">
      <c r="A307">
        <v>306</v>
      </c>
      <c r="B307" s="3">
        <f t="shared" si="35"/>
        <v>53692</v>
      </c>
      <c r="C307" s="4">
        <f t="shared" si="34"/>
        <v>-22407</v>
      </c>
      <c r="D307" s="4">
        <f t="shared" si="29"/>
        <v>0</v>
      </c>
      <c r="E307" s="4">
        <f t="shared" si="30"/>
        <v>-22407</v>
      </c>
      <c r="F307" s="4">
        <f t="shared" si="31"/>
        <v>0</v>
      </c>
      <c r="G307" s="4">
        <f t="shared" si="32"/>
        <v>0</v>
      </c>
      <c r="H307" s="4"/>
      <c r="I307" s="4"/>
      <c r="J307" s="4"/>
      <c r="K307" s="4">
        <f t="shared" si="33"/>
        <v>-22407</v>
      </c>
    </row>
    <row r="308" spans="1:11" x14ac:dyDescent="0.3">
      <c r="A308">
        <v>307</v>
      </c>
      <c r="B308" s="3">
        <f t="shared" si="35"/>
        <v>53723</v>
      </c>
      <c r="C308" s="4">
        <f t="shared" si="34"/>
        <v>-22407</v>
      </c>
      <c r="D308" s="4">
        <f t="shared" si="29"/>
        <v>0</v>
      </c>
      <c r="E308" s="4">
        <f t="shared" si="30"/>
        <v>-22407</v>
      </c>
      <c r="F308" s="4">
        <f t="shared" si="31"/>
        <v>0</v>
      </c>
      <c r="G308" s="4">
        <f t="shared" si="32"/>
        <v>0</v>
      </c>
      <c r="H308" s="4"/>
      <c r="I308" s="4"/>
      <c r="J308" s="4"/>
      <c r="K308" s="4">
        <f t="shared" si="33"/>
        <v>-22407</v>
      </c>
    </row>
    <row r="309" spans="1:11" x14ac:dyDescent="0.3">
      <c r="A309">
        <v>308</v>
      </c>
      <c r="B309" s="3">
        <f t="shared" si="35"/>
        <v>53751</v>
      </c>
      <c r="C309" s="4">
        <f t="shared" si="34"/>
        <v>-22407</v>
      </c>
      <c r="D309" s="4">
        <f t="shared" si="29"/>
        <v>0</v>
      </c>
      <c r="E309" s="4">
        <f t="shared" si="30"/>
        <v>-22407</v>
      </c>
      <c r="F309" s="4">
        <f t="shared" si="31"/>
        <v>0</v>
      </c>
      <c r="G309" s="4">
        <f t="shared" si="32"/>
        <v>0</v>
      </c>
      <c r="H309" s="4"/>
      <c r="I309" s="4"/>
      <c r="J309" s="4"/>
      <c r="K309" s="4">
        <f t="shared" si="33"/>
        <v>-22407</v>
      </c>
    </row>
    <row r="310" spans="1:11" x14ac:dyDescent="0.3">
      <c r="A310">
        <v>309</v>
      </c>
      <c r="B310" s="3">
        <f t="shared" si="35"/>
        <v>53782</v>
      </c>
      <c r="C310" s="4">
        <f t="shared" si="34"/>
        <v>-22407</v>
      </c>
      <c r="D310" s="4">
        <f t="shared" si="29"/>
        <v>0</v>
      </c>
      <c r="E310" s="4">
        <f t="shared" si="30"/>
        <v>-22407</v>
      </c>
      <c r="F310" s="4">
        <f t="shared" si="31"/>
        <v>0</v>
      </c>
      <c r="G310" s="4">
        <f t="shared" si="32"/>
        <v>0</v>
      </c>
      <c r="H310" s="4"/>
      <c r="I310" s="4"/>
      <c r="J310" s="4"/>
      <c r="K310" s="4">
        <f t="shared" si="33"/>
        <v>-22407</v>
      </c>
    </row>
    <row r="311" spans="1:11" x14ac:dyDescent="0.3">
      <c r="A311">
        <v>310</v>
      </c>
      <c r="B311" s="3">
        <f t="shared" si="35"/>
        <v>53812</v>
      </c>
      <c r="C311" s="4">
        <f t="shared" si="34"/>
        <v>-22407</v>
      </c>
      <c r="D311" s="4">
        <f t="shared" si="29"/>
        <v>0</v>
      </c>
      <c r="E311" s="4">
        <f t="shared" si="30"/>
        <v>-22407</v>
      </c>
      <c r="F311" s="4">
        <f t="shared" si="31"/>
        <v>0</v>
      </c>
      <c r="G311" s="4">
        <f t="shared" si="32"/>
        <v>0</v>
      </c>
      <c r="H311" s="4"/>
      <c r="I311" s="4"/>
      <c r="J311" s="4"/>
      <c r="K311" s="4">
        <f t="shared" si="33"/>
        <v>-22407</v>
      </c>
    </row>
    <row r="312" spans="1:11" x14ac:dyDescent="0.3">
      <c r="A312">
        <v>311</v>
      </c>
      <c r="B312" s="3">
        <f t="shared" si="35"/>
        <v>53843</v>
      </c>
      <c r="C312" s="4">
        <f t="shared" si="34"/>
        <v>-22407</v>
      </c>
      <c r="D312" s="4">
        <f t="shared" si="29"/>
        <v>0</v>
      </c>
      <c r="E312" s="4">
        <f t="shared" si="30"/>
        <v>-22407</v>
      </c>
      <c r="F312" s="4">
        <f t="shared" si="31"/>
        <v>0</v>
      </c>
      <c r="G312" s="4">
        <f t="shared" si="32"/>
        <v>0</v>
      </c>
      <c r="H312" s="4"/>
      <c r="I312" s="4"/>
      <c r="J312" s="4"/>
      <c r="K312" s="4">
        <f t="shared" si="33"/>
        <v>-22407</v>
      </c>
    </row>
    <row r="313" spans="1:11" x14ac:dyDescent="0.3">
      <c r="A313">
        <v>312</v>
      </c>
      <c r="B313" s="3">
        <f t="shared" si="35"/>
        <v>53873</v>
      </c>
      <c r="C313" s="4">
        <f t="shared" si="34"/>
        <v>-22407</v>
      </c>
      <c r="D313" s="4">
        <f t="shared" si="29"/>
        <v>0</v>
      </c>
      <c r="E313" s="4">
        <f t="shared" si="30"/>
        <v>-22407</v>
      </c>
      <c r="F313" s="4">
        <f t="shared" si="31"/>
        <v>0</v>
      </c>
      <c r="G313" s="4">
        <f t="shared" si="32"/>
        <v>0</v>
      </c>
      <c r="H313" s="4"/>
      <c r="I313" s="4"/>
      <c r="J313" s="4"/>
      <c r="K313" s="4">
        <f t="shared" si="33"/>
        <v>-22407</v>
      </c>
    </row>
    <row r="314" spans="1:11" x14ac:dyDescent="0.3">
      <c r="A314">
        <v>313</v>
      </c>
      <c r="B314" s="3">
        <f t="shared" si="35"/>
        <v>53904</v>
      </c>
      <c r="C314" s="4">
        <f t="shared" si="34"/>
        <v>-22407</v>
      </c>
      <c r="D314" s="4">
        <f t="shared" si="29"/>
        <v>0</v>
      </c>
      <c r="E314" s="4">
        <f t="shared" si="30"/>
        <v>-22407</v>
      </c>
      <c r="F314" s="4">
        <f t="shared" si="31"/>
        <v>0</v>
      </c>
      <c r="G314" s="4">
        <f t="shared" si="32"/>
        <v>0</v>
      </c>
      <c r="H314" s="4"/>
      <c r="I314" s="4"/>
      <c r="J314" s="4"/>
      <c r="K314" s="4">
        <f t="shared" si="33"/>
        <v>-22407</v>
      </c>
    </row>
    <row r="315" spans="1:11" x14ac:dyDescent="0.3">
      <c r="A315">
        <v>314</v>
      </c>
      <c r="B315" s="3">
        <f t="shared" si="35"/>
        <v>53935</v>
      </c>
      <c r="C315" s="4">
        <f t="shared" si="34"/>
        <v>-22407</v>
      </c>
      <c r="D315" s="4">
        <f t="shared" si="29"/>
        <v>0</v>
      </c>
      <c r="E315" s="4">
        <f t="shared" si="30"/>
        <v>-22407</v>
      </c>
      <c r="F315" s="4">
        <f t="shared" si="31"/>
        <v>0</v>
      </c>
      <c r="G315" s="4">
        <f t="shared" si="32"/>
        <v>0</v>
      </c>
      <c r="H315" s="4"/>
      <c r="I315" s="4"/>
      <c r="J315" s="4"/>
      <c r="K315" s="4">
        <f t="shared" si="33"/>
        <v>-22407</v>
      </c>
    </row>
    <row r="316" spans="1:11" x14ac:dyDescent="0.3">
      <c r="A316">
        <v>315</v>
      </c>
      <c r="B316" s="3">
        <f t="shared" si="35"/>
        <v>53965</v>
      </c>
      <c r="C316" s="4">
        <f t="shared" si="34"/>
        <v>-22407</v>
      </c>
      <c r="D316" s="4">
        <f t="shared" si="29"/>
        <v>0</v>
      </c>
      <c r="E316" s="4">
        <f t="shared" si="30"/>
        <v>-22407</v>
      </c>
      <c r="F316" s="4">
        <f t="shared" si="31"/>
        <v>0</v>
      </c>
      <c r="G316" s="4">
        <f t="shared" si="32"/>
        <v>0</v>
      </c>
      <c r="H316" s="4"/>
      <c r="I316" s="4"/>
      <c r="J316" s="4"/>
      <c r="K316" s="4">
        <f t="shared" si="33"/>
        <v>-22407</v>
      </c>
    </row>
    <row r="317" spans="1:11" x14ac:dyDescent="0.3">
      <c r="A317">
        <v>316</v>
      </c>
      <c r="B317" s="3">
        <f t="shared" si="35"/>
        <v>53996</v>
      </c>
      <c r="C317" s="4">
        <f t="shared" si="34"/>
        <v>-22407</v>
      </c>
      <c r="D317" s="4">
        <f t="shared" si="29"/>
        <v>0</v>
      </c>
      <c r="E317" s="4">
        <f t="shared" si="30"/>
        <v>-22407</v>
      </c>
      <c r="F317" s="4">
        <f t="shared" si="31"/>
        <v>0</v>
      </c>
      <c r="G317" s="4">
        <f t="shared" si="32"/>
        <v>0</v>
      </c>
      <c r="H317" s="4"/>
      <c r="I317" s="4"/>
      <c r="J317" s="4"/>
      <c r="K317" s="4">
        <f t="shared" si="33"/>
        <v>-22407</v>
      </c>
    </row>
    <row r="318" spans="1:11" x14ac:dyDescent="0.3">
      <c r="A318">
        <v>317</v>
      </c>
      <c r="B318" s="3">
        <f t="shared" si="35"/>
        <v>54026</v>
      </c>
      <c r="C318" s="4">
        <f t="shared" si="34"/>
        <v>-22407</v>
      </c>
      <c r="D318" s="4">
        <f t="shared" si="29"/>
        <v>0</v>
      </c>
      <c r="E318" s="4">
        <f t="shared" si="30"/>
        <v>-22407</v>
      </c>
      <c r="F318" s="4">
        <f t="shared" si="31"/>
        <v>0</v>
      </c>
      <c r="G318" s="4">
        <f t="shared" si="32"/>
        <v>0</v>
      </c>
      <c r="H318" s="4"/>
      <c r="I318" s="4"/>
      <c r="J318" s="4"/>
      <c r="K318" s="4">
        <f t="shared" si="33"/>
        <v>-22407</v>
      </c>
    </row>
    <row r="319" spans="1:11" x14ac:dyDescent="0.3">
      <c r="A319">
        <v>318</v>
      </c>
      <c r="B319" s="3">
        <f t="shared" si="35"/>
        <v>54057</v>
      </c>
      <c r="C319" s="4">
        <f t="shared" si="34"/>
        <v>-22407</v>
      </c>
      <c r="D319" s="4">
        <f t="shared" si="29"/>
        <v>0</v>
      </c>
      <c r="E319" s="4">
        <f t="shared" si="30"/>
        <v>-22407</v>
      </c>
      <c r="F319" s="4">
        <f t="shared" si="31"/>
        <v>0</v>
      </c>
      <c r="G319" s="4">
        <f t="shared" si="32"/>
        <v>0</v>
      </c>
      <c r="H319" s="4"/>
      <c r="I319" s="4"/>
      <c r="J319" s="4"/>
      <c r="K319" s="4">
        <f t="shared" si="33"/>
        <v>-22407</v>
      </c>
    </row>
    <row r="320" spans="1:11" x14ac:dyDescent="0.3">
      <c r="A320">
        <v>319</v>
      </c>
      <c r="B320" s="3">
        <f t="shared" si="35"/>
        <v>54088</v>
      </c>
      <c r="C320" s="4">
        <f t="shared" si="34"/>
        <v>-22407</v>
      </c>
      <c r="D320" s="4">
        <f t="shared" si="29"/>
        <v>0</v>
      </c>
      <c r="E320" s="4">
        <f t="shared" si="30"/>
        <v>-22407</v>
      </c>
      <c r="F320" s="4">
        <f t="shared" si="31"/>
        <v>0</v>
      </c>
      <c r="G320" s="4">
        <f t="shared" si="32"/>
        <v>0</v>
      </c>
      <c r="H320" s="4"/>
      <c r="I320" s="4"/>
      <c r="J320" s="4"/>
      <c r="K320" s="4">
        <f t="shared" si="33"/>
        <v>-22407</v>
      </c>
    </row>
    <row r="321" spans="1:11" x14ac:dyDescent="0.3">
      <c r="A321">
        <v>320</v>
      </c>
      <c r="B321" s="3">
        <f t="shared" si="35"/>
        <v>54117</v>
      </c>
      <c r="C321" s="4">
        <f t="shared" si="34"/>
        <v>-22407</v>
      </c>
      <c r="D321" s="4">
        <f t="shared" si="29"/>
        <v>0</v>
      </c>
      <c r="E321" s="4">
        <f t="shared" si="30"/>
        <v>-22407</v>
      </c>
      <c r="F321" s="4">
        <f t="shared" si="31"/>
        <v>0</v>
      </c>
      <c r="G321" s="4">
        <f t="shared" si="32"/>
        <v>0</v>
      </c>
      <c r="H321" s="4"/>
      <c r="I321" s="4"/>
      <c r="J321" s="4"/>
      <c r="K321" s="4">
        <f t="shared" si="33"/>
        <v>-22407</v>
      </c>
    </row>
    <row r="322" spans="1:11" x14ac:dyDescent="0.3">
      <c r="A322">
        <v>321</v>
      </c>
      <c r="B322" s="3">
        <f t="shared" si="35"/>
        <v>54148</v>
      </c>
      <c r="C322" s="4">
        <f t="shared" si="34"/>
        <v>-22407</v>
      </c>
      <c r="D322" s="4">
        <f t="shared" ref="D322:D361" si="36">C322*INT</f>
        <v>0</v>
      </c>
      <c r="E322" s="4">
        <f t="shared" ref="E322:E361" si="37">C322+D322</f>
        <v>-22407</v>
      </c>
      <c r="F322" s="4">
        <f t="shared" ref="F322:F359" si="38">MP-D322</f>
        <v>0</v>
      </c>
      <c r="G322" s="4">
        <f t="shared" ref="G322:G360" si="39">D322+F322</f>
        <v>0</v>
      </c>
      <c r="H322" s="4"/>
      <c r="I322" s="4"/>
      <c r="J322" s="4"/>
      <c r="K322" s="4">
        <f t="shared" ref="K322:K361" si="40">E322-H322</f>
        <v>-22407</v>
      </c>
    </row>
    <row r="323" spans="1:11" x14ac:dyDescent="0.3">
      <c r="A323">
        <v>322</v>
      </c>
      <c r="B323" s="3">
        <f t="shared" si="35"/>
        <v>54178</v>
      </c>
      <c r="C323" s="4">
        <f t="shared" ref="C323:C361" si="41">K322</f>
        <v>-22407</v>
      </c>
      <c r="D323" s="4">
        <f t="shared" si="36"/>
        <v>0</v>
      </c>
      <c r="E323" s="4">
        <f t="shared" si="37"/>
        <v>-22407</v>
      </c>
      <c r="F323" s="4">
        <f t="shared" si="38"/>
        <v>0</v>
      </c>
      <c r="G323" s="4">
        <f t="shared" si="39"/>
        <v>0</v>
      </c>
      <c r="H323" s="4"/>
      <c r="I323" s="4"/>
      <c r="J323" s="4"/>
      <c r="K323" s="4">
        <f t="shared" si="40"/>
        <v>-22407</v>
      </c>
    </row>
    <row r="324" spans="1:11" x14ac:dyDescent="0.3">
      <c r="A324">
        <v>323</v>
      </c>
      <c r="B324" s="3">
        <f t="shared" ref="B324:B360" si="42">EOMONTH(B323,1)</f>
        <v>54209</v>
      </c>
      <c r="C324" s="4">
        <f t="shared" si="41"/>
        <v>-22407</v>
      </c>
      <c r="D324" s="4">
        <f t="shared" si="36"/>
        <v>0</v>
      </c>
      <c r="E324" s="4">
        <f t="shared" si="37"/>
        <v>-22407</v>
      </c>
      <c r="F324" s="4">
        <f t="shared" si="38"/>
        <v>0</v>
      </c>
      <c r="G324" s="4">
        <f t="shared" si="39"/>
        <v>0</v>
      </c>
      <c r="H324" s="4"/>
      <c r="I324" s="4"/>
      <c r="J324" s="4"/>
      <c r="K324" s="4">
        <f t="shared" si="40"/>
        <v>-22407</v>
      </c>
    </row>
    <row r="325" spans="1:11" x14ac:dyDescent="0.3">
      <c r="A325">
        <v>324</v>
      </c>
      <c r="B325" s="3">
        <f t="shared" si="42"/>
        <v>54239</v>
      </c>
      <c r="C325" s="4">
        <f t="shared" si="41"/>
        <v>-22407</v>
      </c>
      <c r="D325" s="4">
        <f t="shared" si="36"/>
        <v>0</v>
      </c>
      <c r="E325" s="4">
        <f t="shared" si="37"/>
        <v>-22407</v>
      </c>
      <c r="F325" s="4">
        <f t="shared" si="38"/>
        <v>0</v>
      </c>
      <c r="G325" s="4">
        <f t="shared" si="39"/>
        <v>0</v>
      </c>
      <c r="H325" s="4"/>
      <c r="I325" s="4"/>
      <c r="J325" s="4"/>
      <c r="K325" s="4">
        <f t="shared" si="40"/>
        <v>-22407</v>
      </c>
    </row>
    <row r="326" spans="1:11" x14ac:dyDescent="0.3">
      <c r="A326">
        <v>325</v>
      </c>
      <c r="B326" s="3">
        <f t="shared" si="42"/>
        <v>54270</v>
      </c>
      <c r="C326" s="4">
        <f t="shared" si="41"/>
        <v>-22407</v>
      </c>
      <c r="D326" s="4">
        <f t="shared" si="36"/>
        <v>0</v>
      </c>
      <c r="E326" s="4">
        <f t="shared" si="37"/>
        <v>-22407</v>
      </c>
      <c r="F326" s="4">
        <f t="shared" si="38"/>
        <v>0</v>
      </c>
      <c r="G326" s="4">
        <f t="shared" si="39"/>
        <v>0</v>
      </c>
      <c r="H326" s="4"/>
      <c r="I326" s="4"/>
      <c r="J326" s="4"/>
      <c r="K326" s="4">
        <f t="shared" si="40"/>
        <v>-22407</v>
      </c>
    </row>
    <row r="327" spans="1:11" x14ac:dyDescent="0.3">
      <c r="A327">
        <v>326</v>
      </c>
      <c r="B327" s="3">
        <f t="shared" si="42"/>
        <v>54301</v>
      </c>
      <c r="C327" s="4">
        <f t="shared" si="41"/>
        <v>-22407</v>
      </c>
      <c r="D327" s="4">
        <f t="shared" si="36"/>
        <v>0</v>
      </c>
      <c r="E327" s="4">
        <f t="shared" si="37"/>
        <v>-22407</v>
      </c>
      <c r="F327" s="4">
        <f t="shared" si="38"/>
        <v>0</v>
      </c>
      <c r="G327" s="4">
        <f t="shared" si="39"/>
        <v>0</v>
      </c>
      <c r="H327" s="4"/>
      <c r="I327" s="4"/>
      <c r="J327" s="4"/>
      <c r="K327" s="4">
        <f t="shared" si="40"/>
        <v>-22407</v>
      </c>
    </row>
    <row r="328" spans="1:11" x14ac:dyDescent="0.3">
      <c r="A328">
        <v>327</v>
      </c>
      <c r="B328" s="3">
        <f t="shared" si="42"/>
        <v>54331</v>
      </c>
      <c r="C328" s="4">
        <f t="shared" si="41"/>
        <v>-22407</v>
      </c>
      <c r="D328" s="4">
        <f t="shared" si="36"/>
        <v>0</v>
      </c>
      <c r="E328" s="4">
        <f t="shared" si="37"/>
        <v>-22407</v>
      </c>
      <c r="F328" s="4">
        <f t="shared" si="38"/>
        <v>0</v>
      </c>
      <c r="G328" s="4">
        <f t="shared" si="39"/>
        <v>0</v>
      </c>
      <c r="H328" s="4"/>
      <c r="I328" s="4"/>
      <c r="J328" s="4"/>
      <c r="K328" s="4">
        <f t="shared" si="40"/>
        <v>-22407</v>
      </c>
    </row>
    <row r="329" spans="1:11" x14ac:dyDescent="0.3">
      <c r="A329">
        <v>328</v>
      </c>
      <c r="B329" s="3">
        <f t="shared" si="42"/>
        <v>54362</v>
      </c>
      <c r="C329" s="4">
        <f t="shared" si="41"/>
        <v>-22407</v>
      </c>
      <c r="D329" s="4">
        <f t="shared" si="36"/>
        <v>0</v>
      </c>
      <c r="E329" s="4">
        <f t="shared" si="37"/>
        <v>-22407</v>
      </c>
      <c r="F329" s="4">
        <f t="shared" si="38"/>
        <v>0</v>
      </c>
      <c r="G329" s="4">
        <f t="shared" si="39"/>
        <v>0</v>
      </c>
      <c r="H329" s="4"/>
      <c r="I329" s="4"/>
      <c r="J329" s="4"/>
      <c r="K329" s="4">
        <f t="shared" si="40"/>
        <v>-22407</v>
      </c>
    </row>
    <row r="330" spans="1:11" x14ac:dyDescent="0.3">
      <c r="A330">
        <v>329</v>
      </c>
      <c r="B330" s="3">
        <f t="shared" si="42"/>
        <v>54392</v>
      </c>
      <c r="C330" s="4">
        <f t="shared" si="41"/>
        <v>-22407</v>
      </c>
      <c r="D330" s="4">
        <f t="shared" si="36"/>
        <v>0</v>
      </c>
      <c r="E330" s="4">
        <f t="shared" si="37"/>
        <v>-22407</v>
      </c>
      <c r="F330" s="4">
        <f t="shared" si="38"/>
        <v>0</v>
      </c>
      <c r="G330" s="4">
        <f t="shared" si="39"/>
        <v>0</v>
      </c>
      <c r="H330" s="4"/>
      <c r="I330" s="4"/>
      <c r="J330" s="4"/>
      <c r="K330" s="4">
        <f t="shared" si="40"/>
        <v>-22407</v>
      </c>
    </row>
    <row r="331" spans="1:11" x14ac:dyDescent="0.3">
      <c r="A331">
        <v>330</v>
      </c>
      <c r="B331" s="3">
        <f t="shared" si="42"/>
        <v>54423</v>
      </c>
      <c r="C331" s="4">
        <f t="shared" si="41"/>
        <v>-22407</v>
      </c>
      <c r="D331" s="4">
        <f t="shared" si="36"/>
        <v>0</v>
      </c>
      <c r="E331" s="4">
        <f t="shared" si="37"/>
        <v>-22407</v>
      </c>
      <c r="F331" s="4">
        <f t="shared" si="38"/>
        <v>0</v>
      </c>
      <c r="G331" s="4">
        <f t="shared" si="39"/>
        <v>0</v>
      </c>
      <c r="H331" s="4"/>
      <c r="I331" s="4"/>
      <c r="J331" s="4"/>
      <c r="K331" s="4">
        <f t="shared" si="40"/>
        <v>-22407</v>
      </c>
    </row>
    <row r="332" spans="1:11" x14ac:dyDescent="0.3">
      <c r="A332">
        <v>331</v>
      </c>
      <c r="B332" s="3">
        <f t="shared" si="42"/>
        <v>54454</v>
      </c>
      <c r="C332" s="4">
        <f t="shared" si="41"/>
        <v>-22407</v>
      </c>
      <c r="D332" s="4">
        <f t="shared" si="36"/>
        <v>0</v>
      </c>
      <c r="E332" s="4">
        <f t="shared" si="37"/>
        <v>-22407</v>
      </c>
      <c r="F332" s="4">
        <f t="shared" si="38"/>
        <v>0</v>
      </c>
      <c r="G332" s="4">
        <f t="shared" si="39"/>
        <v>0</v>
      </c>
      <c r="H332" s="4"/>
      <c r="I332" s="4"/>
      <c r="J332" s="4"/>
      <c r="K332" s="4">
        <f t="shared" si="40"/>
        <v>-22407</v>
      </c>
    </row>
    <row r="333" spans="1:11" x14ac:dyDescent="0.3">
      <c r="A333">
        <v>332</v>
      </c>
      <c r="B333" s="3">
        <f t="shared" si="42"/>
        <v>54482</v>
      </c>
      <c r="C333" s="4">
        <f t="shared" si="41"/>
        <v>-22407</v>
      </c>
      <c r="D333" s="4">
        <f t="shared" si="36"/>
        <v>0</v>
      </c>
      <c r="E333" s="4">
        <f t="shared" si="37"/>
        <v>-22407</v>
      </c>
      <c r="F333" s="4">
        <f t="shared" si="38"/>
        <v>0</v>
      </c>
      <c r="G333" s="4">
        <f t="shared" si="39"/>
        <v>0</v>
      </c>
      <c r="H333" s="4"/>
      <c r="I333" s="4"/>
      <c r="J333" s="4"/>
      <c r="K333" s="4">
        <f t="shared" si="40"/>
        <v>-22407</v>
      </c>
    </row>
    <row r="334" spans="1:11" x14ac:dyDescent="0.3">
      <c r="A334">
        <v>333</v>
      </c>
      <c r="B334" s="3">
        <f t="shared" si="42"/>
        <v>54513</v>
      </c>
      <c r="C334" s="4">
        <f t="shared" si="41"/>
        <v>-22407</v>
      </c>
      <c r="D334" s="4">
        <f t="shared" si="36"/>
        <v>0</v>
      </c>
      <c r="E334" s="4">
        <f t="shared" si="37"/>
        <v>-22407</v>
      </c>
      <c r="F334" s="4">
        <f t="shared" si="38"/>
        <v>0</v>
      </c>
      <c r="G334" s="4">
        <f t="shared" si="39"/>
        <v>0</v>
      </c>
      <c r="H334" s="4"/>
      <c r="I334" s="4"/>
      <c r="J334" s="4"/>
      <c r="K334" s="4">
        <f t="shared" si="40"/>
        <v>-22407</v>
      </c>
    </row>
    <row r="335" spans="1:11" x14ac:dyDescent="0.3">
      <c r="A335">
        <v>334</v>
      </c>
      <c r="B335" s="3">
        <f t="shared" si="42"/>
        <v>54543</v>
      </c>
      <c r="C335" s="4">
        <f t="shared" si="41"/>
        <v>-22407</v>
      </c>
      <c r="D335" s="4">
        <f t="shared" si="36"/>
        <v>0</v>
      </c>
      <c r="E335" s="4">
        <f t="shared" si="37"/>
        <v>-22407</v>
      </c>
      <c r="F335" s="4">
        <f t="shared" si="38"/>
        <v>0</v>
      </c>
      <c r="G335" s="4">
        <f t="shared" si="39"/>
        <v>0</v>
      </c>
      <c r="H335" s="4"/>
      <c r="I335" s="4"/>
      <c r="J335" s="4"/>
      <c r="K335" s="4">
        <f t="shared" si="40"/>
        <v>-22407</v>
      </c>
    </row>
    <row r="336" spans="1:11" x14ac:dyDescent="0.3">
      <c r="A336">
        <v>335</v>
      </c>
      <c r="B336" s="3">
        <f t="shared" si="42"/>
        <v>54574</v>
      </c>
      <c r="C336" s="4">
        <f t="shared" si="41"/>
        <v>-22407</v>
      </c>
      <c r="D336" s="4">
        <f t="shared" si="36"/>
        <v>0</v>
      </c>
      <c r="E336" s="4">
        <f t="shared" si="37"/>
        <v>-22407</v>
      </c>
      <c r="F336" s="4">
        <f t="shared" si="38"/>
        <v>0</v>
      </c>
      <c r="G336" s="4">
        <f t="shared" si="39"/>
        <v>0</v>
      </c>
      <c r="H336" s="4"/>
      <c r="I336" s="4"/>
      <c r="J336" s="4"/>
      <c r="K336" s="4">
        <f t="shared" si="40"/>
        <v>-22407</v>
      </c>
    </row>
    <row r="337" spans="1:11" x14ac:dyDescent="0.3">
      <c r="A337">
        <v>336</v>
      </c>
      <c r="B337" s="3">
        <f t="shared" si="42"/>
        <v>54604</v>
      </c>
      <c r="C337" s="4">
        <f t="shared" si="41"/>
        <v>-22407</v>
      </c>
      <c r="D337" s="4">
        <f t="shared" si="36"/>
        <v>0</v>
      </c>
      <c r="E337" s="4">
        <f t="shared" si="37"/>
        <v>-22407</v>
      </c>
      <c r="F337" s="4">
        <f t="shared" si="38"/>
        <v>0</v>
      </c>
      <c r="G337" s="4">
        <f t="shared" si="39"/>
        <v>0</v>
      </c>
      <c r="H337" s="4"/>
      <c r="I337" s="4"/>
      <c r="J337" s="4"/>
      <c r="K337" s="4">
        <f t="shared" si="40"/>
        <v>-22407</v>
      </c>
    </row>
    <row r="338" spans="1:11" x14ac:dyDescent="0.3">
      <c r="A338">
        <v>337</v>
      </c>
      <c r="B338" s="3">
        <f t="shared" si="42"/>
        <v>54635</v>
      </c>
      <c r="C338" s="4">
        <f t="shared" si="41"/>
        <v>-22407</v>
      </c>
      <c r="D338" s="4">
        <f t="shared" si="36"/>
        <v>0</v>
      </c>
      <c r="E338" s="4">
        <f t="shared" si="37"/>
        <v>-22407</v>
      </c>
      <c r="F338" s="4">
        <f t="shared" si="38"/>
        <v>0</v>
      </c>
      <c r="G338" s="4">
        <f t="shared" si="39"/>
        <v>0</v>
      </c>
      <c r="H338" s="4"/>
      <c r="I338" s="4"/>
      <c r="J338" s="4"/>
      <c r="K338" s="4">
        <f t="shared" si="40"/>
        <v>-22407</v>
      </c>
    </row>
    <row r="339" spans="1:11" x14ac:dyDescent="0.3">
      <c r="A339">
        <v>338</v>
      </c>
      <c r="B339" s="3">
        <f t="shared" si="42"/>
        <v>54666</v>
      </c>
      <c r="C339" s="4">
        <f t="shared" si="41"/>
        <v>-22407</v>
      </c>
      <c r="D339" s="4">
        <f t="shared" si="36"/>
        <v>0</v>
      </c>
      <c r="E339" s="4">
        <f t="shared" si="37"/>
        <v>-22407</v>
      </c>
      <c r="F339" s="4">
        <f t="shared" si="38"/>
        <v>0</v>
      </c>
      <c r="G339" s="4">
        <f t="shared" si="39"/>
        <v>0</v>
      </c>
      <c r="H339" s="4"/>
      <c r="I339" s="4"/>
      <c r="J339" s="4"/>
      <c r="K339" s="4">
        <f t="shared" si="40"/>
        <v>-22407</v>
      </c>
    </row>
    <row r="340" spans="1:11" x14ac:dyDescent="0.3">
      <c r="A340">
        <v>339</v>
      </c>
      <c r="B340" s="3">
        <f t="shared" si="42"/>
        <v>54696</v>
      </c>
      <c r="C340" s="4">
        <f t="shared" si="41"/>
        <v>-22407</v>
      </c>
      <c r="D340" s="4">
        <f t="shared" si="36"/>
        <v>0</v>
      </c>
      <c r="E340" s="4">
        <f t="shared" si="37"/>
        <v>-22407</v>
      </c>
      <c r="F340" s="4">
        <f t="shared" si="38"/>
        <v>0</v>
      </c>
      <c r="G340" s="4">
        <f t="shared" si="39"/>
        <v>0</v>
      </c>
      <c r="H340" s="4"/>
      <c r="I340" s="4"/>
      <c r="J340" s="4"/>
      <c r="K340" s="4">
        <f t="shared" si="40"/>
        <v>-22407</v>
      </c>
    </row>
    <row r="341" spans="1:11" x14ac:dyDescent="0.3">
      <c r="A341">
        <v>340</v>
      </c>
      <c r="B341" s="3">
        <f t="shared" si="42"/>
        <v>54727</v>
      </c>
      <c r="C341" s="4">
        <f t="shared" si="41"/>
        <v>-22407</v>
      </c>
      <c r="D341" s="4">
        <f t="shared" si="36"/>
        <v>0</v>
      </c>
      <c r="E341" s="4">
        <f t="shared" si="37"/>
        <v>-22407</v>
      </c>
      <c r="F341" s="4">
        <f t="shared" si="38"/>
        <v>0</v>
      </c>
      <c r="G341" s="4">
        <f t="shared" si="39"/>
        <v>0</v>
      </c>
      <c r="H341" s="4"/>
      <c r="I341" s="4"/>
      <c r="J341" s="4"/>
      <c r="K341" s="4">
        <f t="shared" si="40"/>
        <v>-22407</v>
      </c>
    </row>
    <row r="342" spans="1:11" x14ac:dyDescent="0.3">
      <c r="A342">
        <v>341</v>
      </c>
      <c r="B342" s="3">
        <f t="shared" si="42"/>
        <v>54757</v>
      </c>
      <c r="C342" s="4">
        <f t="shared" si="41"/>
        <v>-22407</v>
      </c>
      <c r="D342" s="4">
        <f t="shared" si="36"/>
        <v>0</v>
      </c>
      <c r="E342" s="4">
        <f t="shared" si="37"/>
        <v>-22407</v>
      </c>
      <c r="F342" s="4">
        <f t="shared" si="38"/>
        <v>0</v>
      </c>
      <c r="G342" s="4">
        <f t="shared" si="39"/>
        <v>0</v>
      </c>
      <c r="H342" s="4"/>
      <c r="I342" s="4"/>
      <c r="J342" s="4"/>
      <c r="K342" s="4">
        <f t="shared" si="40"/>
        <v>-22407</v>
      </c>
    </row>
    <row r="343" spans="1:11" x14ac:dyDescent="0.3">
      <c r="A343">
        <v>342</v>
      </c>
      <c r="B343" s="3">
        <f t="shared" si="42"/>
        <v>54788</v>
      </c>
      <c r="C343" s="4">
        <f t="shared" si="41"/>
        <v>-22407</v>
      </c>
      <c r="D343" s="4">
        <f t="shared" si="36"/>
        <v>0</v>
      </c>
      <c r="E343" s="4">
        <f t="shared" si="37"/>
        <v>-22407</v>
      </c>
      <c r="F343" s="4">
        <f t="shared" si="38"/>
        <v>0</v>
      </c>
      <c r="G343" s="4">
        <f t="shared" si="39"/>
        <v>0</v>
      </c>
      <c r="H343" s="4"/>
      <c r="I343" s="4"/>
      <c r="J343" s="4"/>
      <c r="K343" s="4">
        <f t="shared" si="40"/>
        <v>-22407</v>
      </c>
    </row>
    <row r="344" spans="1:11" x14ac:dyDescent="0.3">
      <c r="A344">
        <v>343</v>
      </c>
      <c r="B344" s="3">
        <f t="shared" si="42"/>
        <v>54819</v>
      </c>
      <c r="C344" s="4">
        <f t="shared" si="41"/>
        <v>-22407</v>
      </c>
      <c r="D344" s="4">
        <f t="shared" si="36"/>
        <v>0</v>
      </c>
      <c r="E344" s="4">
        <f t="shared" si="37"/>
        <v>-22407</v>
      </c>
      <c r="F344" s="4">
        <f t="shared" si="38"/>
        <v>0</v>
      </c>
      <c r="G344" s="4">
        <f t="shared" si="39"/>
        <v>0</v>
      </c>
      <c r="H344" s="4"/>
      <c r="I344" s="4"/>
      <c r="J344" s="4"/>
      <c r="K344" s="4">
        <f t="shared" si="40"/>
        <v>-22407</v>
      </c>
    </row>
    <row r="345" spans="1:11" x14ac:dyDescent="0.3">
      <c r="A345">
        <v>344</v>
      </c>
      <c r="B345" s="3">
        <f t="shared" si="42"/>
        <v>54847</v>
      </c>
      <c r="C345" s="4">
        <f t="shared" si="41"/>
        <v>-22407</v>
      </c>
      <c r="D345" s="4">
        <f t="shared" si="36"/>
        <v>0</v>
      </c>
      <c r="E345" s="4">
        <f t="shared" si="37"/>
        <v>-22407</v>
      </c>
      <c r="F345" s="4">
        <f t="shared" si="38"/>
        <v>0</v>
      </c>
      <c r="G345" s="4">
        <f t="shared" si="39"/>
        <v>0</v>
      </c>
      <c r="H345" s="4"/>
      <c r="I345" s="4"/>
      <c r="J345" s="4"/>
      <c r="K345" s="4">
        <f t="shared" si="40"/>
        <v>-22407</v>
      </c>
    </row>
    <row r="346" spans="1:11" x14ac:dyDescent="0.3">
      <c r="A346">
        <v>345</v>
      </c>
      <c r="B346" s="3">
        <f t="shared" si="42"/>
        <v>54878</v>
      </c>
      <c r="C346" s="4">
        <f t="shared" si="41"/>
        <v>-22407</v>
      </c>
      <c r="D346" s="4">
        <f t="shared" si="36"/>
        <v>0</v>
      </c>
      <c r="E346" s="4">
        <f t="shared" si="37"/>
        <v>-22407</v>
      </c>
      <c r="F346" s="4">
        <f t="shared" si="38"/>
        <v>0</v>
      </c>
      <c r="G346" s="4">
        <f t="shared" si="39"/>
        <v>0</v>
      </c>
      <c r="H346" s="4"/>
      <c r="I346" s="4"/>
      <c r="J346" s="4"/>
      <c r="K346" s="4">
        <f t="shared" si="40"/>
        <v>-22407</v>
      </c>
    </row>
    <row r="347" spans="1:11" x14ac:dyDescent="0.3">
      <c r="A347">
        <v>346</v>
      </c>
      <c r="B347" s="3">
        <f t="shared" si="42"/>
        <v>54908</v>
      </c>
      <c r="C347" s="4">
        <f t="shared" si="41"/>
        <v>-22407</v>
      </c>
      <c r="D347" s="4">
        <f t="shared" si="36"/>
        <v>0</v>
      </c>
      <c r="E347" s="4">
        <f t="shared" si="37"/>
        <v>-22407</v>
      </c>
      <c r="F347" s="4">
        <f t="shared" si="38"/>
        <v>0</v>
      </c>
      <c r="G347" s="4">
        <f t="shared" si="39"/>
        <v>0</v>
      </c>
      <c r="H347" s="4"/>
      <c r="I347" s="4"/>
      <c r="J347" s="4"/>
      <c r="K347" s="4">
        <f t="shared" si="40"/>
        <v>-22407</v>
      </c>
    </row>
    <row r="348" spans="1:11" x14ac:dyDescent="0.3">
      <c r="A348">
        <v>347</v>
      </c>
      <c r="B348" s="3">
        <f t="shared" si="42"/>
        <v>54939</v>
      </c>
      <c r="C348" s="4">
        <f t="shared" si="41"/>
        <v>-22407</v>
      </c>
      <c r="D348" s="4">
        <f t="shared" si="36"/>
        <v>0</v>
      </c>
      <c r="E348" s="4">
        <f t="shared" si="37"/>
        <v>-22407</v>
      </c>
      <c r="F348" s="4">
        <f t="shared" si="38"/>
        <v>0</v>
      </c>
      <c r="G348" s="4">
        <f t="shared" si="39"/>
        <v>0</v>
      </c>
      <c r="H348" s="4"/>
      <c r="I348" s="4"/>
      <c r="J348" s="4"/>
      <c r="K348" s="4">
        <f t="shared" si="40"/>
        <v>-22407</v>
      </c>
    </row>
    <row r="349" spans="1:11" x14ac:dyDescent="0.3">
      <c r="A349">
        <v>348</v>
      </c>
      <c r="B349" s="3">
        <f t="shared" si="42"/>
        <v>54969</v>
      </c>
      <c r="C349" s="4">
        <f t="shared" si="41"/>
        <v>-22407</v>
      </c>
      <c r="D349" s="4">
        <f t="shared" si="36"/>
        <v>0</v>
      </c>
      <c r="E349" s="4">
        <f t="shared" si="37"/>
        <v>-22407</v>
      </c>
      <c r="F349" s="4">
        <f t="shared" si="38"/>
        <v>0</v>
      </c>
      <c r="G349" s="4">
        <f t="shared" si="39"/>
        <v>0</v>
      </c>
      <c r="H349" s="4"/>
      <c r="I349" s="4"/>
      <c r="J349" s="4"/>
      <c r="K349" s="4">
        <f t="shared" si="40"/>
        <v>-22407</v>
      </c>
    </row>
    <row r="350" spans="1:11" x14ac:dyDescent="0.3">
      <c r="A350">
        <v>349</v>
      </c>
      <c r="B350" s="3">
        <f t="shared" si="42"/>
        <v>55000</v>
      </c>
      <c r="C350" s="4">
        <f t="shared" si="41"/>
        <v>-22407</v>
      </c>
      <c r="D350" s="4">
        <f t="shared" si="36"/>
        <v>0</v>
      </c>
      <c r="E350" s="4">
        <f t="shared" si="37"/>
        <v>-22407</v>
      </c>
      <c r="F350" s="4">
        <f t="shared" si="38"/>
        <v>0</v>
      </c>
      <c r="G350" s="4">
        <f t="shared" si="39"/>
        <v>0</v>
      </c>
      <c r="H350" s="4"/>
      <c r="I350" s="4"/>
      <c r="J350" s="4"/>
      <c r="K350" s="4">
        <f t="shared" si="40"/>
        <v>-22407</v>
      </c>
    </row>
    <row r="351" spans="1:11" x14ac:dyDescent="0.3">
      <c r="A351">
        <v>350</v>
      </c>
      <c r="B351" s="3">
        <f t="shared" si="42"/>
        <v>55031</v>
      </c>
      <c r="C351" s="4">
        <f t="shared" si="41"/>
        <v>-22407</v>
      </c>
      <c r="D351" s="4">
        <f t="shared" si="36"/>
        <v>0</v>
      </c>
      <c r="E351" s="4">
        <f t="shared" si="37"/>
        <v>-22407</v>
      </c>
      <c r="F351" s="4">
        <f t="shared" si="38"/>
        <v>0</v>
      </c>
      <c r="G351" s="4">
        <f t="shared" si="39"/>
        <v>0</v>
      </c>
      <c r="H351" s="4"/>
      <c r="I351" s="4"/>
      <c r="J351" s="4"/>
      <c r="K351" s="4">
        <f t="shared" si="40"/>
        <v>-22407</v>
      </c>
    </row>
    <row r="352" spans="1:11" x14ac:dyDescent="0.3">
      <c r="A352">
        <v>351</v>
      </c>
      <c r="B352" s="3">
        <f t="shared" si="42"/>
        <v>55061</v>
      </c>
      <c r="C352" s="4">
        <f t="shared" si="41"/>
        <v>-22407</v>
      </c>
      <c r="D352" s="4">
        <f t="shared" si="36"/>
        <v>0</v>
      </c>
      <c r="E352" s="4">
        <f t="shared" si="37"/>
        <v>-22407</v>
      </c>
      <c r="F352" s="4">
        <f t="shared" si="38"/>
        <v>0</v>
      </c>
      <c r="G352" s="4">
        <f t="shared" si="39"/>
        <v>0</v>
      </c>
      <c r="H352" s="4"/>
      <c r="I352" s="4"/>
      <c r="J352" s="4"/>
      <c r="K352" s="4">
        <f t="shared" si="40"/>
        <v>-22407</v>
      </c>
    </row>
    <row r="353" spans="1:11" x14ac:dyDescent="0.3">
      <c r="A353">
        <v>352</v>
      </c>
      <c r="B353" s="3">
        <f t="shared" si="42"/>
        <v>55092</v>
      </c>
      <c r="C353" s="4">
        <f t="shared" si="41"/>
        <v>-22407</v>
      </c>
      <c r="D353" s="4">
        <f t="shared" si="36"/>
        <v>0</v>
      </c>
      <c r="E353" s="4">
        <f t="shared" si="37"/>
        <v>-22407</v>
      </c>
      <c r="F353" s="4">
        <f t="shared" si="38"/>
        <v>0</v>
      </c>
      <c r="G353" s="4">
        <f t="shared" si="39"/>
        <v>0</v>
      </c>
      <c r="H353" s="4"/>
      <c r="I353" s="4"/>
      <c r="J353" s="4"/>
      <c r="K353" s="4">
        <f t="shared" si="40"/>
        <v>-22407</v>
      </c>
    </row>
    <row r="354" spans="1:11" x14ac:dyDescent="0.3">
      <c r="A354">
        <v>353</v>
      </c>
      <c r="B354" s="3">
        <f t="shared" si="42"/>
        <v>55122</v>
      </c>
      <c r="C354" s="4">
        <f t="shared" si="41"/>
        <v>-22407</v>
      </c>
      <c r="D354" s="4">
        <f t="shared" si="36"/>
        <v>0</v>
      </c>
      <c r="E354" s="4">
        <f t="shared" si="37"/>
        <v>-22407</v>
      </c>
      <c r="F354" s="4">
        <f t="shared" si="38"/>
        <v>0</v>
      </c>
      <c r="G354" s="4">
        <f t="shared" si="39"/>
        <v>0</v>
      </c>
      <c r="H354" s="4"/>
      <c r="I354" s="4"/>
      <c r="J354" s="4"/>
      <c r="K354" s="4">
        <f t="shared" si="40"/>
        <v>-22407</v>
      </c>
    </row>
    <row r="355" spans="1:11" x14ac:dyDescent="0.3">
      <c r="A355">
        <v>354</v>
      </c>
      <c r="B355" s="3">
        <f t="shared" si="42"/>
        <v>55153</v>
      </c>
      <c r="C355" s="4">
        <f t="shared" si="41"/>
        <v>-22407</v>
      </c>
      <c r="D355" s="4">
        <f t="shared" si="36"/>
        <v>0</v>
      </c>
      <c r="E355" s="4">
        <f t="shared" si="37"/>
        <v>-22407</v>
      </c>
      <c r="F355" s="4">
        <f t="shared" si="38"/>
        <v>0</v>
      </c>
      <c r="G355" s="4">
        <f t="shared" si="39"/>
        <v>0</v>
      </c>
      <c r="H355" s="4"/>
      <c r="I355" s="4"/>
      <c r="J355" s="4"/>
      <c r="K355" s="4">
        <f t="shared" si="40"/>
        <v>-22407</v>
      </c>
    </row>
    <row r="356" spans="1:11" x14ac:dyDescent="0.3">
      <c r="A356">
        <v>355</v>
      </c>
      <c r="B356" s="3">
        <f t="shared" si="42"/>
        <v>55184</v>
      </c>
      <c r="C356" s="4">
        <f t="shared" si="41"/>
        <v>-22407</v>
      </c>
      <c r="D356" s="4">
        <f t="shared" si="36"/>
        <v>0</v>
      </c>
      <c r="E356" s="4">
        <f t="shared" si="37"/>
        <v>-22407</v>
      </c>
      <c r="F356" s="4">
        <f t="shared" si="38"/>
        <v>0</v>
      </c>
      <c r="G356" s="4">
        <f t="shared" si="39"/>
        <v>0</v>
      </c>
      <c r="H356" s="4"/>
      <c r="I356" s="4"/>
      <c r="J356" s="4"/>
      <c r="K356" s="4">
        <f t="shared" si="40"/>
        <v>-22407</v>
      </c>
    </row>
    <row r="357" spans="1:11" x14ac:dyDescent="0.3">
      <c r="A357">
        <v>356</v>
      </c>
      <c r="B357" s="3">
        <f t="shared" si="42"/>
        <v>55212</v>
      </c>
      <c r="C357" s="4">
        <f t="shared" si="41"/>
        <v>-22407</v>
      </c>
      <c r="D357" s="4">
        <f t="shared" si="36"/>
        <v>0</v>
      </c>
      <c r="E357" s="4">
        <f t="shared" si="37"/>
        <v>-22407</v>
      </c>
      <c r="F357" s="4">
        <f t="shared" si="38"/>
        <v>0</v>
      </c>
      <c r="G357" s="4">
        <f t="shared" si="39"/>
        <v>0</v>
      </c>
      <c r="H357" s="4"/>
      <c r="I357" s="4"/>
      <c r="J357" s="4"/>
      <c r="K357" s="4">
        <f t="shared" si="40"/>
        <v>-22407</v>
      </c>
    </row>
    <row r="358" spans="1:11" x14ac:dyDescent="0.3">
      <c r="A358">
        <v>357</v>
      </c>
      <c r="B358" s="3">
        <f t="shared" si="42"/>
        <v>55243</v>
      </c>
      <c r="C358" s="4">
        <f t="shared" si="41"/>
        <v>-22407</v>
      </c>
      <c r="D358" s="4">
        <f t="shared" si="36"/>
        <v>0</v>
      </c>
      <c r="E358" s="4">
        <f t="shared" si="37"/>
        <v>-22407</v>
      </c>
      <c r="F358" s="4">
        <f t="shared" si="38"/>
        <v>0</v>
      </c>
      <c r="G358" s="4">
        <f t="shared" si="39"/>
        <v>0</v>
      </c>
      <c r="H358" s="4"/>
      <c r="I358" s="4"/>
      <c r="J358" s="4"/>
      <c r="K358" s="4">
        <f t="shared" si="40"/>
        <v>-22407</v>
      </c>
    </row>
    <row r="359" spans="1:11" x14ac:dyDescent="0.3">
      <c r="A359">
        <v>358</v>
      </c>
      <c r="B359" s="3">
        <f t="shared" si="42"/>
        <v>55273</v>
      </c>
      <c r="C359" s="4">
        <f t="shared" si="41"/>
        <v>-22407</v>
      </c>
      <c r="D359" s="4">
        <f t="shared" si="36"/>
        <v>0</v>
      </c>
      <c r="E359" s="4">
        <f t="shared" si="37"/>
        <v>-22407</v>
      </c>
      <c r="F359" s="4">
        <f t="shared" si="38"/>
        <v>0</v>
      </c>
      <c r="G359" s="4">
        <f t="shared" si="39"/>
        <v>0</v>
      </c>
      <c r="H359" s="4"/>
      <c r="I359" s="4"/>
      <c r="J359" s="4"/>
      <c r="K359" s="4">
        <f t="shared" si="40"/>
        <v>-22407</v>
      </c>
    </row>
    <row r="360" spans="1:11" x14ac:dyDescent="0.3">
      <c r="A360">
        <v>359</v>
      </c>
      <c r="B360" s="3">
        <f t="shared" si="42"/>
        <v>55304</v>
      </c>
      <c r="C360" s="4">
        <f>K359</f>
        <v>-22407</v>
      </c>
      <c r="D360" s="4">
        <f t="shared" si="36"/>
        <v>0</v>
      </c>
      <c r="E360" s="4">
        <f t="shared" si="37"/>
        <v>-22407</v>
      </c>
      <c r="F360" s="4">
        <f>MP-D360</f>
        <v>0</v>
      </c>
      <c r="G360" s="4">
        <f t="shared" si="39"/>
        <v>0</v>
      </c>
      <c r="H360" s="4"/>
      <c r="I360" s="4"/>
      <c r="J360" s="4"/>
      <c r="K360" s="4">
        <f t="shared" si="40"/>
        <v>-22407</v>
      </c>
    </row>
    <row r="361" spans="1:11" x14ac:dyDescent="0.3">
      <c r="A361">
        <v>360</v>
      </c>
      <c r="B361" s="3">
        <f>EOMONTH(B360,1)</f>
        <v>55334</v>
      </c>
      <c r="C361" s="4">
        <f t="shared" si="41"/>
        <v>-22407</v>
      </c>
      <c r="D361" s="4">
        <f t="shared" si="36"/>
        <v>0</v>
      </c>
      <c r="E361" s="4">
        <f t="shared" si="37"/>
        <v>-22407</v>
      </c>
      <c r="F361" s="4">
        <f>MP-D361</f>
        <v>0</v>
      </c>
      <c r="G361" s="4">
        <f>D361+F361</f>
        <v>0</v>
      </c>
      <c r="H361" s="4"/>
      <c r="I361" s="4"/>
      <c r="J361" s="4"/>
      <c r="K361" s="4">
        <f t="shared" si="40"/>
        <v>-22407</v>
      </c>
    </row>
    <row r="362" spans="1:11" x14ac:dyDescent="0.3">
      <c r="B362" s="3"/>
      <c r="C362" s="1"/>
      <c r="D362" s="1"/>
      <c r="E362" s="1"/>
      <c r="F362" s="2"/>
      <c r="G362" s="1"/>
      <c r="H362" s="1"/>
      <c r="I362" s="1"/>
      <c r="J362" s="1"/>
      <c r="K362" s="1"/>
    </row>
    <row r="363" spans="1:11" x14ac:dyDescent="0.3">
      <c r="B363" s="3"/>
      <c r="C363" s="1"/>
      <c r="D363" s="1"/>
      <c r="E363" s="1"/>
      <c r="F363" s="2"/>
      <c r="G363" s="1"/>
      <c r="H363" s="1"/>
      <c r="I363" s="1"/>
      <c r="J363" s="1"/>
      <c r="K363" s="1"/>
    </row>
    <row r="364" spans="1:11" x14ac:dyDescent="0.3">
      <c r="B364" s="3"/>
      <c r="C364" s="1"/>
      <c r="D364" s="1"/>
      <c r="E364" s="1"/>
      <c r="F364" s="2"/>
      <c r="G364" s="1"/>
      <c r="H364" s="1"/>
      <c r="I364" s="1"/>
      <c r="J364" s="1"/>
      <c r="K364" s="1"/>
    </row>
    <row r="365" spans="1:11" x14ac:dyDescent="0.3">
      <c r="B365" s="3"/>
      <c r="C365" s="1"/>
      <c r="D365" s="1"/>
      <c r="E365" s="1"/>
      <c r="F365" s="2"/>
      <c r="G365" s="1"/>
      <c r="H365" s="1"/>
      <c r="I365" s="1"/>
      <c r="J365" s="1"/>
      <c r="K365" s="1"/>
    </row>
    <row r="366" spans="1:11" x14ac:dyDescent="0.3">
      <c r="B366" s="3"/>
      <c r="C366" s="1"/>
      <c r="D366" s="1"/>
      <c r="E366" s="1"/>
      <c r="F366" s="2"/>
      <c r="G366" s="1"/>
      <c r="H366" s="1"/>
      <c r="I366" s="1"/>
      <c r="J366" s="1"/>
      <c r="K366" s="1"/>
    </row>
    <row r="367" spans="1:11" x14ac:dyDescent="0.3">
      <c r="B367" s="3"/>
      <c r="C367" s="1"/>
      <c r="D367" s="1"/>
      <c r="E367" s="1"/>
      <c r="F367" s="2"/>
      <c r="G367" s="1"/>
      <c r="H367" s="1"/>
      <c r="I367" s="1"/>
      <c r="J367" s="1"/>
      <c r="K367" s="1"/>
    </row>
  </sheetData>
  <pageMargins left="0.7" right="0.7" top="0.75" bottom="0.75" header="0.3" footer="0.3"/>
  <pageSetup scale="75" fitToWidth="21" fitToHeight="2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F5E01-4FB7-452C-9A18-6E445AD16B6E}">
  <sheetPr codeName="Sheet1"/>
  <dimension ref="A1:AI367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RowHeight="14.4" outlineLevelCol="1" x14ac:dyDescent="0.3"/>
  <cols>
    <col min="1" max="1" width="10.33203125" style="6" customWidth="1"/>
    <col min="2" max="2" width="10.44140625" style="6" customWidth="1"/>
    <col min="3" max="3" width="11" style="7" customWidth="1"/>
    <col min="4" max="4" width="15" style="6" customWidth="1"/>
    <col min="5" max="5" width="14.33203125" style="6" bestFit="1" customWidth="1"/>
    <col min="6" max="6" width="13.88671875" style="6" customWidth="1"/>
    <col min="7" max="8" width="13.33203125" style="6" customWidth="1"/>
    <col min="9" max="9" width="14.33203125" style="6" bestFit="1" customWidth="1"/>
    <col min="10" max="11" width="14.33203125" style="6" customWidth="1"/>
    <col min="12" max="12" width="17.6640625" style="6" customWidth="1"/>
    <col min="13" max="13" width="17.6640625" style="6" bestFit="1" customWidth="1"/>
    <col min="14" max="14" width="15" style="6" customWidth="1"/>
    <col min="15" max="15" width="22.33203125" style="6" customWidth="1"/>
    <col min="16" max="16" width="23.33203125" style="6" customWidth="1"/>
    <col min="17" max="17" width="23.6640625" style="6" customWidth="1"/>
    <col min="18" max="18" width="25.21875" style="6" customWidth="1"/>
    <col min="19" max="19" width="14.88671875" style="6" bestFit="1" customWidth="1"/>
    <col min="20" max="20" width="15.5546875" style="6" bestFit="1" customWidth="1"/>
    <col min="21" max="21" width="16.44140625" style="6" bestFit="1" customWidth="1"/>
    <col min="22" max="22" width="12.6640625" style="6" bestFit="1" customWidth="1"/>
    <col min="23" max="23" width="18.33203125" style="6" customWidth="1"/>
    <col min="24" max="24" width="18.21875" style="6" customWidth="1"/>
    <col min="25" max="25" width="18.33203125" style="6" customWidth="1"/>
    <col min="26" max="26" width="27.44140625" style="6" customWidth="1" outlineLevel="1"/>
    <col min="27" max="27" width="14.6640625" style="6" customWidth="1"/>
    <col min="28" max="28" width="23.6640625" style="6" customWidth="1" outlineLevel="1"/>
    <col min="29" max="29" width="29" style="6" customWidth="1" outlineLevel="1"/>
    <col min="30" max="30" width="28.44140625" style="6" customWidth="1" outlineLevel="1"/>
    <col min="31" max="31" width="21.33203125" style="6" customWidth="1" outlineLevel="1"/>
    <col min="32" max="32" width="28.44140625" style="6" customWidth="1" outlineLevel="1"/>
    <col min="33" max="33" width="12.6640625" style="6" bestFit="1" customWidth="1"/>
    <col min="34" max="34" width="18.109375" style="6" bestFit="1" customWidth="1"/>
    <col min="35" max="35" width="14.6640625" style="6" customWidth="1"/>
    <col min="36" max="16384" width="8.88671875" style="6"/>
  </cols>
  <sheetData>
    <row r="1" spans="1:35" x14ac:dyDescent="0.3">
      <c r="A1" s="6" t="s">
        <v>5</v>
      </c>
      <c r="B1" s="6" t="s">
        <v>6</v>
      </c>
      <c r="C1" s="6" t="s">
        <v>43</v>
      </c>
      <c r="D1" s="6" t="s">
        <v>42</v>
      </c>
      <c r="E1" s="6" t="s">
        <v>27</v>
      </c>
      <c r="F1" s="6" t="s">
        <v>2</v>
      </c>
      <c r="G1" s="6" t="s">
        <v>9</v>
      </c>
      <c r="H1" s="6" t="s">
        <v>22</v>
      </c>
      <c r="I1" s="6" t="s">
        <v>23</v>
      </c>
      <c r="J1" s="6" t="s">
        <v>34</v>
      </c>
      <c r="K1" s="6" t="s">
        <v>37</v>
      </c>
      <c r="L1" s="6" t="s">
        <v>41</v>
      </c>
      <c r="M1" s="6" t="s">
        <v>10</v>
      </c>
      <c r="N1" s="6" t="s">
        <v>11</v>
      </c>
      <c r="O1" s="6" t="s">
        <v>48</v>
      </c>
      <c r="P1" s="6" t="s">
        <v>49</v>
      </c>
      <c r="Q1" s="6" t="s">
        <v>50</v>
      </c>
      <c r="R1" s="6" t="s">
        <v>53</v>
      </c>
      <c r="S1" s="6" t="s">
        <v>26</v>
      </c>
      <c r="T1" s="6" t="s">
        <v>24</v>
      </c>
      <c r="U1" s="6" t="s">
        <v>25</v>
      </c>
      <c r="V1" s="6" t="s">
        <v>38</v>
      </c>
      <c r="W1" s="6" t="s">
        <v>35</v>
      </c>
      <c r="X1" s="6" t="s">
        <v>36</v>
      </c>
      <c r="Y1" s="6" t="s">
        <v>44</v>
      </c>
      <c r="Z1" s="6" t="s">
        <v>47</v>
      </c>
      <c r="AA1" s="6" t="s">
        <v>33</v>
      </c>
      <c r="AB1" s="6" t="s">
        <v>31</v>
      </c>
      <c r="AC1" s="6" t="s">
        <v>32</v>
      </c>
      <c r="AD1" s="6" t="s">
        <v>40</v>
      </c>
      <c r="AE1" s="6" t="s">
        <v>39</v>
      </c>
      <c r="AF1" s="6" t="s">
        <v>45</v>
      </c>
      <c r="AG1" s="6" t="s">
        <v>29</v>
      </c>
      <c r="AH1" s="6" t="s">
        <v>30</v>
      </c>
      <c r="AI1" s="6" t="s">
        <v>28</v>
      </c>
    </row>
    <row r="2" spans="1:35" x14ac:dyDescent="0.3">
      <c r="A2" s="6">
        <v>1</v>
      </c>
      <c r="B2" s="7">
        <f>EOMONTH(Start,-1)+1</f>
        <v>45108</v>
      </c>
      <c r="D2" s="8" t="str">
        <f>IF(C2-B2&gt;=10,"No",IF(N2 &lt; Cover!D$18,"No","Yes"))</f>
        <v>Yes</v>
      </c>
      <c r="E2" s="8">
        <f>Cover!D9</f>
        <v>0</v>
      </c>
      <c r="F2" s="8">
        <f t="shared" ref="F2:F65" si="0">ROUND(E2*INT,2)</f>
        <v>0</v>
      </c>
      <c r="G2" s="8">
        <f t="shared" ref="G2:G65" si="1">ROUND(MP-F2,2)</f>
        <v>0</v>
      </c>
      <c r="H2" s="9">
        <f>Cover!D13</f>
        <v>0</v>
      </c>
      <c r="I2" s="10">
        <f>Cover!D14</f>
        <v>0</v>
      </c>
      <c r="J2" s="10">
        <f>Cover!D15</f>
        <v>0</v>
      </c>
      <c r="K2" s="10">
        <f>Cover!D16</f>
        <v>0</v>
      </c>
      <c r="L2" s="11">
        <f t="shared" ref="L2:L65" si="2">IF(D2="Yes",0,ROUND(SUM(F2:K2)*0.05,2))</f>
        <v>0</v>
      </c>
      <c r="M2" s="8">
        <f t="shared" ref="M2:M65" si="3">SUM(F2:L2)</f>
        <v>0</v>
      </c>
      <c r="N2" s="8"/>
      <c r="O2" s="8">
        <f>SUM(F$2:F2)-Z2</f>
        <v>0</v>
      </c>
      <c r="P2" s="8">
        <f>SUM(G$2:G2)-AA2</f>
        <v>0</v>
      </c>
      <c r="Q2" s="8">
        <f>SUM(H$2:H2)-AB2</f>
        <v>0</v>
      </c>
      <c r="R2" s="8">
        <f>SUM(I$2:I2)-AC2</f>
        <v>0</v>
      </c>
      <c r="S2" s="12">
        <f t="shared" ref="S2:S65" si="4">IF(N2-G2-F2&gt;0,0,F2+G2-N2-T2)</f>
        <v>0</v>
      </c>
      <c r="T2" s="8">
        <f>IF(M2&gt;G2,0,G2-N2)</f>
        <v>0</v>
      </c>
      <c r="U2" s="8">
        <f>IF($N2-SUM($F2:H2)&gt;0,0,MIN(SUM($F2:H2)-$N2,H2))</f>
        <v>0</v>
      </c>
      <c r="V2" s="8">
        <f>IF($N2-SUM($F2:I2)&gt;0,0,MIN(SUM($F2:I2)-$N2,I2))</f>
        <v>0</v>
      </c>
      <c r="W2" s="8">
        <f>IF($N2-SUM($F2:J2)&gt;0,0,MIN(SUM($F2:J2)-$N2,J2))</f>
        <v>0</v>
      </c>
      <c r="X2" s="8">
        <f>IF($N2-SUM($F2:K2)&gt;0,0,MIN(SUM($F2:K2)-$N2,K2))</f>
        <v>0</v>
      </c>
      <c r="Y2" s="8">
        <f>IF($N2-SUM($F2:L2)&gt;0,0,MIN(SUM($F2:L2)-$N2,L2))</f>
        <v>0</v>
      </c>
      <c r="Z2" s="12">
        <f>SUM(S$2:S2)</f>
        <v>0</v>
      </c>
      <c r="AA2" s="12">
        <f>SUM(T$2:T2)</f>
        <v>0</v>
      </c>
      <c r="AB2" s="12">
        <f>SUM(U$2:U2)</f>
        <v>0</v>
      </c>
      <c r="AC2" s="12">
        <f>SUM(V$2:V2)</f>
        <v>0</v>
      </c>
      <c r="AD2" s="12">
        <f>SUM(W$2:W2)</f>
        <v>0</v>
      </c>
      <c r="AE2" s="12">
        <f>SUM(X$2:X2)</f>
        <v>0</v>
      </c>
      <c r="AF2" s="12">
        <f>SUM(Y$2:Y2)</f>
        <v>0</v>
      </c>
      <c r="AG2" s="13">
        <f t="shared" ref="AG2:AG65" si="5">SUM(Z2:AF2)</f>
        <v>0</v>
      </c>
      <c r="AH2" s="12">
        <f t="shared" ref="AH2:AH65" si="6">MAX(N2-M2,0)</f>
        <v>0</v>
      </c>
      <c r="AI2" s="8">
        <f t="shared" ref="AI2:AI65" si="7">E2-G2+T2-AH2</f>
        <v>0</v>
      </c>
    </row>
    <row r="3" spans="1:35" x14ac:dyDescent="0.3">
      <c r="A3" s="6">
        <v>2</v>
      </c>
      <c r="B3" s="7">
        <f>EOMONTH(B2,0)+1</f>
        <v>45139</v>
      </c>
      <c r="D3" s="8" t="str">
        <f>IF(C3-B3&gt;=10,"No",IF(N3 &lt; Cover!D$18,"No","Yes"))</f>
        <v>Yes</v>
      </c>
      <c r="E3" s="8">
        <f t="shared" ref="E3:E66" si="8">AI2+IF(AG2&lt;0,AG2,0)</f>
        <v>0</v>
      </c>
      <c r="F3" s="8">
        <f t="shared" si="0"/>
        <v>0</v>
      </c>
      <c r="G3" s="8">
        <f t="shared" si="1"/>
        <v>0</v>
      </c>
      <c r="H3" s="9">
        <f>H2</f>
        <v>0</v>
      </c>
      <c r="I3" s="8">
        <f>I2</f>
        <v>0</v>
      </c>
      <c r="J3" s="10">
        <f>J2</f>
        <v>0</v>
      </c>
      <c r="K3" s="10">
        <f>K2</f>
        <v>0</v>
      </c>
      <c r="L3" s="11">
        <f t="shared" si="2"/>
        <v>0</v>
      </c>
      <c r="M3" s="8">
        <f t="shared" si="3"/>
        <v>0</v>
      </c>
      <c r="N3" s="8"/>
      <c r="O3" s="8">
        <f>SUM(F$2:F3)-Z3</f>
        <v>0</v>
      </c>
      <c r="P3" s="8">
        <f>SUM(G$2:G3)-AA3</f>
        <v>0</v>
      </c>
      <c r="Q3" s="8">
        <f>SUM(H$2:H3)-AB3</f>
        <v>0</v>
      </c>
      <c r="R3" s="8">
        <f>SUM(I$2:I3)-AC3</f>
        <v>0</v>
      </c>
      <c r="S3" s="12">
        <f t="shared" si="4"/>
        <v>0</v>
      </c>
      <c r="T3" s="8">
        <f t="shared" ref="T3:T66" si="9">IF(N3&gt;G3,0,G3-N3)</f>
        <v>0</v>
      </c>
      <c r="U3" s="8">
        <f>IF($N3-SUM($F3:H3)&gt;0,0,MIN(SUM($F3:H3)-$N3,H3))</f>
        <v>0</v>
      </c>
      <c r="V3" s="8">
        <f>IF($N3-SUM($F3:I3)&gt;0,0,MIN(SUM($F3:I3)-$N3,I3))</f>
        <v>0</v>
      </c>
      <c r="W3" s="8">
        <f>IF($N3-SUM($F3:J3)&gt;0,0,MIN(SUM($F3:J3)-$N3,J3))</f>
        <v>0</v>
      </c>
      <c r="X3" s="8">
        <f>IF($N3-SUM($F3:K3)&gt;0,0,MIN(SUM($F3:K3)-$N3,K3))</f>
        <v>0</v>
      </c>
      <c r="Y3" s="8">
        <f>IF($N3-SUM($F3:L3)&gt;0,0,MIN(SUM($F3:L3)-$N3,L3))</f>
        <v>0</v>
      </c>
      <c r="Z3" s="12">
        <f>SUM(S$2:S3)</f>
        <v>0</v>
      </c>
      <c r="AA3" s="12">
        <f>SUM(T$2:T3)</f>
        <v>0</v>
      </c>
      <c r="AB3" s="12">
        <f>SUM(U$2:U3)</f>
        <v>0</v>
      </c>
      <c r="AC3" s="12">
        <f>SUM(V$2:V3)</f>
        <v>0</v>
      </c>
      <c r="AD3" s="12">
        <f>SUM(W$2:W3)</f>
        <v>0</v>
      </c>
      <c r="AE3" s="12">
        <f>SUM(X$2:X3)</f>
        <v>0</v>
      </c>
      <c r="AF3" s="12">
        <f>SUM(Y$2:Y3)</f>
        <v>0</v>
      </c>
      <c r="AG3" s="13">
        <f t="shared" si="5"/>
        <v>0</v>
      </c>
      <c r="AH3" s="12">
        <f t="shared" si="6"/>
        <v>0</v>
      </c>
      <c r="AI3" s="8">
        <f t="shared" si="7"/>
        <v>0</v>
      </c>
    </row>
    <row r="4" spans="1:35" x14ac:dyDescent="0.3">
      <c r="A4" s="6">
        <v>3</v>
      </c>
      <c r="B4" s="7">
        <f t="shared" ref="B4:B67" si="10">EOMONTH(B3,0)+1</f>
        <v>45170</v>
      </c>
      <c r="D4" s="8" t="str">
        <f>IF(C4-B4&gt;=10,"No",IF(N4 &lt; Cover!D$18,"No","Yes"))</f>
        <v>Yes</v>
      </c>
      <c r="E4" s="8">
        <f t="shared" si="8"/>
        <v>0</v>
      </c>
      <c r="F4" s="8">
        <f t="shared" si="0"/>
        <v>0</v>
      </c>
      <c r="G4" s="8">
        <f t="shared" si="1"/>
        <v>0</v>
      </c>
      <c r="H4" s="9">
        <f t="shared" ref="H4:H67" si="11">H3</f>
        <v>0</v>
      </c>
      <c r="I4" s="8">
        <f t="shared" ref="I4:K67" si="12">I3</f>
        <v>0</v>
      </c>
      <c r="J4" s="10">
        <f t="shared" ref="J4:J67" si="13">J3</f>
        <v>0</v>
      </c>
      <c r="K4" s="10">
        <f t="shared" si="12"/>
        <v>0</v>
      </c>
      <c r="L4" s="11">
        <f t="shared" si="2"/>
        <v>0</v>
      </c>
      <c r="M4" s="8">
        <f t="shared" si="3"/>
        <v>0</v>
      </c>
      <c r="N4" s="8"/>
      <c r="O4" s="8">
        <f>SUM(F$2:F4)-Z4</f>
        <v>0</v>
      </c>
      <c r="P4" s="8">
        <f>SUM(G$2:G4)-AA4</f>
        <v>0</v>
      </c>
      <c r="Q4" s="8">
        <f>SUM(H$2:H4)-AB4</f>
        <v>0</v>
      </c>
      <c r="R4" s="8">
        <f>SUM(I$2:I4)-AC4</f>
        <v>0</v>
      </c>
      <c r="S4" s="12">
        <f t="shared" si="4"/>
        <v>0</v>
      </c>
      <c r="T4" s="8">
        <f t="shared" si="9"/>
        <v>0</v>
      </c>
      <c r="U4" s="8">
        <f>IF($N4-SUM($F4:H4)&gt;0,0,MIN(SUM($F4:H4)-$N4,H4))</f>
        <v>0</v>
      </c>
      <c r="V4" s="8">
        <f>IF($N4-SUM($F4:I4)&gt;0,0,MIN(SUM($F4:I4)-$N4,I4))</f>
        <v>0</v>
      </c>
      <c r="W4" s="8">
        <f>IF($N4-SUM($F4:J4)&gt;0,0,MIN(SUM($F4:J4)-$N4,J4))</f>
        <v>0</v>
      </c>
      <c r="X4" s="8">
        <f>IF($N4-SUM($F4:K4)&gt;0,0,MIN(SUM($F4:K4)-$N4,K4))</f>
        <v>0</v>
      </c>
      <c r="Y4" s="8">
        <f>IF($N4-SUM($F4:L4)&gt;0,0,MIN(SUM($F4:L4)-$N4,L4))</f>
        <v>0</v>
      </c>
      <c r="Z4" s="12">
        <f>SUM(S$2:S4)</f>
        <v>0</v>
      </c>
      <c r="AA4" s="12">
        <f>SUM(T$2:T4)</f>
        <v>0</v>
      </c>
      <c r="AB4" s="12">
        <f>SUM(U$2:U4)</f>
        <v>0</v>
      </c>
      <c r="AC4" s="12">
        <f>SUM(V$2:V4)</f>
        <v>0</v>
      </c>
      <c r="AD4" s="12">
        <f>SUM(W$2:W4)</f>
        <v>0</v>
      </c>
      <c r="AE4" s="12">
        <f>SUM(X$2:X4)</f>
        <v>0</v>
      </c>
      <c r="AF4" s="12">
        <f>SUM(Y$2:Y4)</f>
        <v>0</v>
      </c>
      <c r="AG4" s="13">
        <f t="shared" si="5"/>
        <v>0</v>
      </c>
      <c r="AH4" s="12">
        <f t="shared" si="6"/>
        <v>0</v>
      </c>
      <c r="AI4" s="8">
        <f t="shared" si="7"/>
        <v>0</v>
      </c>
    </row>
    <row r="5" spans="1:35" x14ac:dyDescent="0.3">
      <c r="A5" s="6">
        <v>4</v>
      </c>
      <c r="B5" s="7">
        <f t="shared" si="10"/>
        <v>45200</v>
      </c>
      <c r="D5" s="8" t="str">
        <f>IF(C5-B5&gt;=10,"No",IF(N5 &lt; Cover!D$18,"No","Yes"))</f>
        <v>Yes</v>
      </c>
      <c r="E5" s="8">
        <f t="shared" si="8"/>
        <v>0</v>
      </c>
      <c r="F5" s="8">
        <f t="shared" si="0"/>
        <v>0</v>
      </c>
      <c r="G5" s="8">
        <f t="shared" si="1"/>
        <v>0</v>
      </c>
      <c r="H5" s="9">
        <f t="shared" si="11"/>
        <v>0</v>
      </c>
      <c r="I5" s="8">
        <f t="shared" si="12"/>
        <v>0</v>
      </c>
      <c r="J5" s="10">
        <f t="shared" si="13"/>
        <v>0</v>
      </c>
      <c r="K5" s="10">
        <f t="shared" si="12"/>
        <v>0</v>
      </c>
      <c r="L5" s="11">
        <f t="shared" si="2"/>
        <v>0</v>
      </c>
      <c r="M5" s="8">
        <f t="shared" si="3"/>
        <v>0</v>
      </c>
      <c r="N5" s="8"/>
      <c r="O5" s="8">
        <f>SUM(F$2:F5)-Z5</f>
        <v>0</v>
      </c>
      <c r="P5" s="8">
        <f>SUM(G$2:G5)-AA5</f>
        <v>0</v>
      </c>
      <c r="Q5" s="8">
        <f>SUM(H$2:H5)-AB5</f>
        <v>0</v>
      </c>
      <c r="R5" s="8">
        <f>SUM(I$2:I5)-AC5</f>
        <v>0</v>
      </c>
      <c r="S5" s="12">
        <f t="shared" si="4"/>
        <v>0</v>
      </c>
      <c r="T5" s="8">
        <f t="shared" si="9"/>
        <v>0</v>
      </c>
      <c r="U5" s="8">
        <f>IF($N5-SUM($F5:H5)&gt;0,0,MIN(SUM($F5:H5)-$N5,H5))</f>
        <v>0</v>
      </c>
      <c r="V5" s="8">
        <f>IF($N5-SUM($F5:I5)&gt;0,0,MIN(SUM($F5:I5)-$N5,I5))</f>
        <v>0</v>
      </c>
      <c r="W5" s="8">
        <f>IF($N5-SUM($F5:J5)&gt;0,0,MIN(SUM($F5:J5)-$N5,J5))</f>
        <v>0</v>
      </c>
      <c r="X5" s="8">
        <f>IF($N5-SUM($F5:K5)&gt;0,0,MIN(SUM($F5:K5)-$N5,K5))</f>
        <v>0</v>
      </c>
      <c r="Y5" s="8">
        <f>IF($N5-SUM($F5:L5)&gt;0,0,MIN(SUM($F5:L5)-$N5,L5))</f>
        <v>0</v>
      </c>
      <c r="Z5" s="12">
        <f>SUM(S$2:S5)</f>
        <v>0</v>
      </c>
      <c r="AA5" s="12">
        <f>SUM(T$2:T5)</f>
        <v>0</v>
      </c>
      <c r="AB5" s="12">
        <f>SUM(U$2:U5)</f>
        <v>0</v>
      </c>
      <c r="AC5" s="12">
        <f>SUM(V$2:V5)</f>
        <v>0</v>
      </c>
      <c r="AD5" s="12">
        <f>SUM(W$2:W5)</f>
        <v>0</v>
      </c>
      <c r="AE5" s="12">
        <f>SUM(X$2:X5)</f>
        <v>0</v>
      </c>
      <c r="AF5" s="12">
        <f>SUM(Y$2:Y5)</f>
        <v>0</v>
      </c>
      <c r="AG5" s="13">
        <f t="shared" si="5"/>
        <v>0</v>
      </c>
      <c r="AH5" s="12">
        <f t="shared" si="6"/>
        <v>0</v>
      </c>
      <c r="AI5" s="8">
        <f t="shared" si="7"/>
        <v>0</v>
      </c>
    </row>
    <row r="6" spans="1:35" x14ac:dyDescent="0.3">
      <c r="A6" s="6">
        <v>5</v>
      </c>
      <c r="B6" s="7">
        <f t="shared" si="10"/>
        <v>45231</v>
      </c>
      <c r="D6" s="8" t="str">
        <f>IF(C6-B6&gt;=10,"No",IF(N6 &lt; Cover!D$18,"No","Yes"))</f>
        <v>Yes</v>
      </c>
      <c r="E6" s="8">
        <f t="shared" si="8"/>
        <v>0</v>
      </c>
      <c r="F6" s="8">
        <f t="shared" si="0"/>
        <v>0</v>
      </c>
      <c r="G6" s="8">
        <f t="shared" si="1"/>
        <v>0</v>
      </c>
      <c r="H6" s="9">
        <f t="shared" si="11"/>
        <v>0</v>
      </c>
      <c r="I6" s="8">
        <f t="shared" si="12"/>
        <v>0</v>
      </c>
      <c r="J6" s="10">
        <f t="shared" si="13"/>
        <v>0</v>
      </c>
      <c r="K6" s="10">
        <f t="shared" si="12"/>
        <v>0</v>
      </c>
      <c r="L6" s="11">
        <f t="shared" si="2"/>
        <v>0</v>
      </c>
      <c r="M6" s="8">
        <f t="shared" si="3"/>
        <v>0</v>
      </c>
      <c r="N6" s="8"/>
      <c r="O6" s="8">
        <f>SUM(F$2:F6)-Z6</f>
        <v>0</v>
      </c>
      <c r="P6" s="8">
        <f>SUM(G$2:G6)-AA6</f>
        <v>0</v>
      </c>
      <c r="Q6" s="8">
        <f>SUM(H$2:H6)-AB6</f>
        <v>0</v>
      </c>
      <c r="R6" s="8">
        <f>SUM(I$2:I6)-AC6</f>
        <v>0</v>
      </c>
      <c r="S6" s="12">
        <f t="shared" si="4"/>
        <v>0</v>
      </c>
      <c r="T6" s="8">
        <f t="shared" si="9"/>
        <v>0</v>
      </c>
      <c r="U6" s="8">
        <f>IF($N6-SUM($F6:H6)&gt;0,0,MIN(SUM($F6:H6)-$N6,H6))</f>
        <v>0</v>
      </c>
      <c r="V6" s="8">
        <f>IF($N6-SUM($F6:I6)&gt;0,0,MIN(SUM($F6:I6)-$N6,I6))</f>
        <v>0</v>
      </c>
      <c r="W6" s="8">
        <f>IF($N6-SUM($F6:J6)&gt;0,0,MIN(SUM($F6:J6)-$N6,J6))</f>
        <v>0</v>
      </c>
      <c r="X6" s="8">
        <f>IF($N6-SUM($F6:K6)&gt;0,0,MIN(SUM($F6:K6)-$N6,K6))</f>
        <v>0</v>
      </c>
      <c r="Y6" s="8">
        <f>IF($N6-SUM($F6:L6)&gt;0,0,MIN(SUM($F6:L6)-$N6,L6))</f>
        <v>0</v>
      </c>
      <c r="Z6" s="12">
        <f>SUM(S$2:S6)</f>
        <v>0</v>
      </c>
      <c r="AA6" s="12">
        <f>SUM(T$2:T6)</f>
        <v>0</v>
      </c>
      <c r="AB6" s="12">
        <f>SUM(U$2:U6)</f>
        <v>0</v>
      </c>
      <c r="AC6" s="12">
        <f>SUM(V$2:V6)</f>
        <v>0</v>
      </c>
      <c r="AD6" s="12">
        <f>SUM(W$2:W6)</f>
        <v>0</v>
      </c>
      <c r="AE6" s="12">
        <f>SUM(X$2:X6)</f>
        <v>0</v>
      </c>
      <c r="AF6" s="12">
        <f>SUM(Y$2:Y6)</f>
        <v>0</v>
      </c>
      <c r="AG6" s="13">
        <f t="shared" si="5"/>
        <v>0</v>
      </c>
      <c r="AH6" s="12">
        <f t="shared" si="6"/>
        <v>0</v>
      </c>
      <c r="AI6" s="8">
        <f t="shared" si="7"/>
        <v>0</v>
      </c>
    </row>
    <row r="7" spans="1:35" x14ac:dyDescent="0.3">
      <c r="A7" s="6">
        <v>6</v>
      </c>
      <c r="B7" s="7">
        <f t="shared" si="10"/>
        <v>45261</v>
      </c>
      <c r="D7" s="8" t="str">
        <f>IF(C7-B7&gt;=10,"No",IF(N7 &lt; Cover!D$18,"No","Yes"))</f>
        <v>Yes</v>
      </c>
      <c r="E7" s="8">
        <f t="shared" si="8"/>
        <v>0</v>
      </c>
      <c r="F7" s="8">
        <f t="shared" si="0"/>
        <v>0</v>
      </c>
      <c r="G7" s="8">
        <f t="shared" si="1"/>
        <v>0</v>
      </c>
      <c r="H7" s="9">
        <f t="shared" si="11"/>
        <v>0</v>
      </c>
      <c r="I7" s="8">
        <f t="shared" si="12"/>
        <v>0</v>
      </c>
      <c r="J7" s="10">
        <f t="shared" si="13"/>
        <v>0</v>
      </c>
      <c r="K7" s="10">
        <f t="shared" si="12"/>
        <v>0</v>
      </c>
      <c r="L7" s="11">
        <f t="shared" si="2"/>
        <v>0</v>
      </c>
      <c r="M7" s="8">
        <f t="shared" si="3"/>
        <v>0</v>
      </c>
      <c r="N7" s="8"/>
      <c r="O7" s="8">
        <f>SUM(F$2:F7)-Z7</f>
        <v>0</v>
      </c>
      <c r="P7" s="8">
        <f>SUM(G$2:G7)-AA7</f>
        <v>0</v>
      </c>
      <c r="Q7" s="8">
        <f>SUM(H$2:H7)-AB7</f>
        <v>0</v>
      </c>
      <c r="R7" s="8">
        <f>SUM(I$2:I7)-AC7</f>
        <v>0</v>
      </c>
      <c r="S7" s="12">
        <f t="shared" si="4"/>
        <v>0</v>
      </c>
      <c r="T7" s="8">
        <f t="shared" si="9"/>
        <v>0</v>
      </c>
      <c r="U7" s="8">
        <f>IF($N7-SUM($F7:H7)&gt;0,0,MIN(SUM($F7:H7)-$N7,H7))</f>
        <v>0</v>
      </c>
      <c r="V7" s="8">
        <f>IF($N7-SUM($F7:I7)&gt;0,0,MIN(SUM($F7:I7)-$N7,I7))</f>
        <v>0</v>
      </c>
      <c r="W7" s="8">
        <f>IF($N7-SUM($F7:J7)&gt;0,0,MIN(SUM($F7:J7)-$N7,J7))</f>
        <v>0</v>
      </c>
      <c r="X7" s="8">
        <f>IF($N7-SUM($F7:K7)&gt;0,0,MIN(SUM($F7:K7)-$N7,K7))</f>
        <v>0</v>
      </c>
      <c r="Y7" s="8">
        <f>IF($N7-SUM($F7:L7)&gt;0,0,MIN(SUM($F7:L7)-$N7,L7))</f>
        <v>0</v>
      </c>
      <c r="Z7" s="12">
        <f>SUM(S$2:S7)</f>
        <v>0</v>
      </c>
      <c r="AA7" s="12">
        <f>SUM(T$2:T7)</f>
        <v>0</v>
      </c>
      <c r="AB7" s="12">
        <f>SUM(U$2:U7)</f>
        <v>0</v>
      </c>
      <c r="AC7" s="12">
        <f>SUM(V$2:V7)</f>
        <v>0</v>
      </c>
      <c r="AD7" s="12">
        <f>SUM(W$2:W7)</f>
        <v>0</v>
      </c>
      <c r="AE7" s="12">
        <f>SUM(X$2:X7)</f>
        <v>0</v>
      </c>
      <c r="AF7" s="12">
        <f>SUM(Y$2:Y7)</f>
        <v>0</v>
      </c>
      <c r="AG7" s="13">
        <f t="shared" si="5"/>
        <v>0</v>
      </c>
      <c r="AH7" s="12">
        <f t="shared" si="6"/>
        <v>0</v>
      </c>
      <c r="AI7" s="8">
        <f t="shared" si="7"/>
        <v>0</v>
      </c>
    </row>
    <row r="8" spans="1:35" x14ac:dyDescent="0.3">
      <c r="A8" s="6">
        <v>7</v>
      </c>
      <c r="B8" s="7">
        <f t="shared" si="10"/>
        <v>45292</v>
      </c>
      <c r="D8" s="8" t="str">
        <f>IF(C8-B8&gt;=10,"No",IF(N8 &lt; Cover!D$18,"No","Yes"))</f>
        <v>Yes</v>
      </c>
      <c r="E8" s="8">
        <f t="shared" si="8"/>
        <v>0</v>
      </c>
      <c r="F8" s="8">
        <f t="shared" si="0"/>
        <v>0</v>
      </c>
      <c r="G8" s="8">
        <f t="shared" si="1"/>
        <v>0</v>
      </c>
      <c r="H8" s="9">
        <f t="shared" si="11"/>
        <v>0</v>
      </c>
      <c r="I8" s="8">
        <f>I7</f>
        <v>0</v>
      </c>
      <c r="J8" s="10">
        <f t="shared" si="13"/>
        <v>0</v>
      </c>
      <c r="K8" s="10">
        <f t="shared" ref="K8:K71" si="14">K7</f>
        <v>0</v>
      </c>
      <c r="L8" s="11">
        <f t="shared" si="2"/>
        <v>0</v>
      </c>
      <c r="M8" s="8">
        <f t="shared" si="3"/>
        <v>0</v>
      </c>
      <c r="N8" s="8"/>
      <c r="O8" s="8">
        <f>SUM(F$2:F8)-Z8</f>
        <v>0</v>
      </c>
      <c r="P8" s="8">
        <f>SUM(G$2:G8)-AA8</f>
        <v>0</v>
      </c>
      <c r="Q8" s="8">
        <f>SUM(H$2:H8)-AB8</f>
        <v>0</v>
      </c>
      <c r="R8" s="8">
        <f>SUM(I$2:I8)-AC8</f>
        <v>0</v>
      </c>
      <c r="S8" s="12">
        <f t="shared" si="4"/>
        <v>0</v>
      </c>
      <c r="T8" s="8">
        <f t="shared" si="9"/>
        <v>0</v>
      </c>
      <c r="U8" s="8">
        <f>IF($N8-SUM($F8:H8)&gt;0,0,MIN(SUM($F8:H8)-$N8,H8))</f>
        <v>0</v>
      </c>
      <c r="V8" s="8">
        <f>IF($N8-SUM($F8:I8)&gt;0,0,MIN(SUM($F8:I8)-$N8,I8))</f>
        <v>0</v>
      </c>
      <c r="W8" s="8">
        <f>IF($N8-SUM($F8:J8)&gt;0,0,MIN(SUM($F8:J8)-$N8,J8))</f>
        <v>0</v>
      </c>
      <c r="X8" s="8">
        <f>IF($N8-SUM($F8:K8)&gt;0,0,MIN(SUM($F8:K8)-$N8,K8))</f>
        <v>0</v>
      </c>
      <c r="Y8" s="8">
        <f>IF($N8-SUM($F8:L8)&gt;0,0,MIN(SUM($F8:L8)-$N8,L8))</f>
        <v>0</v>
      </c>
      <c r="Z8" s="12">
        <f>SUM(S$2:S8)</f>
        <v>0</v>
      </c>
      <c r="AA8" s="12">
        <f>SUM(T$2:T8)</f>
        <v>0</v>
      </c>
      <c r="AB8" s="12">
        <f>SUM(U$2:U8)</f>
        <v>0</v>
      </c>
      <c r="AC8" s="12">
        <f>SUM(V$2:V8)</f>
        <v>0</v>
      </c>
      <c r="AD8" s="12">
        <f>SUM(W$2:W8)</f>
        <v>0</v>
      </c>
      <c r="AE8" s="12">
        <f>SUM(X$2:X8)</f>
        <v>0</v>
      </c>
      <c r="AF8" s="12">
        <f>SUM(Y$2:Y8)</f>
        <v>0</v>
      </c>
      <c r="AG8" s="13">
        <f t="shared" si="5"/>
        <v>0</v>
      </c>
      <c r="AH8" s="12">
        <f t="shared" si="6"/>
        <v>0</v>
      </c>
      <c r="AI8" s="8">
        <f t="shared" si="7"/>
        <v>0</v>
      </c>
    </row>
    <row r="9" spans="1:35" x14ac:dyDescent="0.3">
      <c r="A9" s="6">
        <v>8</v>
      </c>
      <c r="B9" s="7">
        <f t="shared" si="10"/>
        <v>45323</v>
      </c>
      <c r="D9" s="8" t="str">
        <f>IF(C9-B9&gt;=10,"No",IF(N9 &lt; Cover!D$18,"No","Yes"))</f>
        <v>Yes</v>
      </c>
      <c r="E9" s="8">
        <f t="shared" si="8"/>
        <v>0</v>
      </c>
      <c r="F9" s="8">
        <f t="shared" si="0"/>
        <v>0</v>
      </c>
      <c r="G9" s="8">
        <f t="shared" si="1"/>
        <v>0</v>
      </c>
      <c r="H9" s="9">
        <f t="shared" si="11"/>
        <v>0</v>
      </c>
      <c r="I9" s="8">
        <f t="shared" si="12"/>
        <v>0</v>
      </c>
      <c r="J9" s="10">
        <f t="shared" si="13"/>
        <v>0</v>
      </c>
      <c r="K9" s="10">
        <f t="shared" si="14"/>
        <v>0</v>
      </c>
      <c r="L9" s="11">
        <f t="shared" si="2"/>
        <v>0</v>
      </c>
      <c r="M9" s="8">
        <f t="shared" si="3"/>
        <v>0</v>
      </c>
      <c r="N9" s="8"/>
      <c r="O9" s="8">
        <f>SUM(F$2:F9)-Z9</f>
        <v>0</v>
      </c>
      <c r="P9" s="8">
        <f>SUM(G$2:G9)-AA9</f>
        <v>0</v>
      </c>
      <c r="Q9" s="8">
        <f>SUM(H$2:H9)-AB9</f>
        <v>0</v>
      </c>
      <c r="R9" s="8">
        <f>SUM(I$2:I9)-AC9</f>
        <v>0</v>
      </c>
      <c r="S9" s="12">
        <f t="shared" si="4"/>
        <v>0</v>
      </c>
      <c r="T9" s="8">
        <f t="shared" si="9"/>
        <v>0</v>
      </c>
      <c r="U9" s="8">
        <f>IF($N9-SUM($F9:H9)&gt;0,0,MIN(SUM($F9:H9)-$N9,H9))</f>
        <v>0</v>
      </c>
      <c r="V9" s="8">
        <f>IF($N9-SUM($F9:I9)&gt;0,0,MIN(SUM($F9:I9)-$N9,I9))</f>
        <v>0</v>
      </c>
      <c r="W9" s="8">
        <f>IF($N9-SUM($F9:J9)&gt;0,0,MIN(SUM($F9:J9)-$N9,J9))</f>
        <v>0</v>
      </c>
      <c r="X9" s="8">
        <f>IF($N9-SUM($F9:K9)&gt;0,0,MIN(SUM($F9:K9)-$N9,K9))</f>
        <v>0</v>
      </c>
      <c r="Y9" s="8">
        <f>IF($N9-SUM($F9:L9)&gt;0,0,MIN(SUM($F9:L9)-$N9,L9))</f>
        <v>0</v>
      </c>
      <c r="Z9" s="12">
        <f>SUM(S$2:S9)</f>
        <v>0</v>
      </c>
      <c r="AA9" s="12">
        <f>SUM(T$2:T9)</f>
        <v>0</v>
      </c>
      <c r="AB9" s="12">
        <f>SUM(U$2:U9)</f>
        <v>0</v>
      </c>
      <c r="AC9" s="12">
        <f>SUM(V$2:V9)</f>
        <v>0</v>
      </c>
      <c r="AD9" s="12">
        <f>SUM(W$2:W9)</f>
        <v>0</v>
      </c>
      <c r="AE9" s="12">
        <f>SUM(X$2:X9)</f>
        <v>0</v>
      </c>
      <c r="AF9" s="12">
        <f>SUM(Y$2:Y9)</f>
        <v>0</v>
      </c>
      <c r="AG9" s="13">
        <f t="shared" si="5"/>
        <v>0</v>
      </c>
      <c r="AH9" s="12">
        <f t="shared" si="6"/>
        <v>0</v>
      </c>
      <c r="AI9" s="8">
        <f t="shared" si="7"/>
        <v>0</v>
      </c>
    </row>
    <row r="10" spans="1:35" x14ac:dyDescent="0.3">
      <c r="A10" s="6">
        <v>9</v>
      </c>
      <c r="B10" s="7">
        <f t="shared" si="10"/>
        <v>45352</v>
      </c>
      <c r="D10" s="8" t="str">
        <f>IF(C10-B10&gt;=10,"No",IF(N10 &lt; Cover!D$18,"No","Yes"))</f>
        <v>Yes</v>
      </c>
      <c r="E10" s="8">
        <f t="shared" si="8"/>
        <v>0</v>
      </c>
      <c r="F10" s="8">
        <f t="shared" si="0"/>
        <v>0</v>
      </c>
      <c r="G10" s="8">
        <f t="shared" si="1"/>
        <v>0</v>
      </c>
      <c r="H10" s="9">
        <f t="shared" si="11"/>
        <v>0</v>
      </c>
      <c r="I10" s="8">
        <f t="shared" si="12"/>
        <v>0</v>
      </c>
      <c r="J10" s="10">
        <f t="shared" si="13"/>
        <v>0</v>
      </c>
      <c r="K10" s="10">
        <f t="shared" si="14"/>
        <v>0</v>
      </c>
      <c r="L10" s="11">
        <f t="shared" si="2"/>
        <v>0</v>
      </c>
      <c r="M10" s="8">
        <f t="shared" si="3"/>
        <v>0</v>
      </c>
      <c r="N10" s="8"/>
      <c r="O10" s="8">
        <f>SUM(F$2:F10)-Z10</f>
        <v>0</v>
      </c>
      <c r="P10" s="8">
        <f>SUM(G$2:G10)-AA10</f>
        <v>0</v>
      </c>
      <c r="Q10" s="8">
        <f>SUM(H$2:H10)-AB10</f>
        <v>0</v>
      </c>
      <c r="R10" s="8">
        <f>SUM(I$2:I10)-AC10</f>
        <v>0</v>
      </c>
      <c r="S10" s="12">
        <f t="shared" si="4"/>
        <v>0</v>
      </c>
      <c r="T10" s="8">
        <f t="shared" si="9"/>
        <v>0</v>
      </c>
      <c r="U10" s="8">
        <f>IF($N10-SUM($F10:H10)&gt;0,0,MIN(SUM($F10:H10)-$N10,H10))</f>
        <v>0</v>
      </c>
      <c r="V10" s="8">
        <f>IF($N10-SUM($F10:I10)&gt;0,0,MIN(SUM($F10:I10)-$N10,I10))</f>
        <v>0</v>
      </c>
      <c r="W10" s="8">
        <f>IF($N10-SUM($F10:J10)&gt;0,0,MIN(SUM($F10:J10)-$N10,J10))</f>
        <v>0</v>
      </c>
      <c r="X10" s="8">
        <f>IF($N10-SUM($F10:K10)&gt;0,0,MIN(SUM($F10:K10)-$N10,K10))</f>
        <v>0</v>
      </c>
      <c r="Y10" s="8">
        <f>IF($N10-SUM($F10:L10)&gt;0,0,MIN(SUM($F10:L10)-$N10,L10))</f>
        <v>0</v>
      </c>
      <c r="Z10" s="12">
        <f>SUM(S$2:S10)</f>
        <v>0</v>
      </c>
      <c r="AA10" s="12">
        <f>SUM(T$2:T10)</f>
        <v>0</v>
      </c>
      <c r="AB10" s="12">
        <f>SUM(U$2:U10)</f>
        <v>0</v>
      </c>
      <c r="AC10" s="12">
        <f>SUM(V$2:V10)</f>
        <v>0</v>
      </c>
      <c r="AD10" s="12">
        <f>SUM(W$2:W10)</f>
        <v>0</v>
      </c>
      <c r="AE10" s="12">
        <f>SUM(X$2:X10)</f>
        <v>0</v>
      </c>
      <c r="AF10" s="12">
        <f>SUM(Y$2:Y10)</f>
        <v>0</v>
      </c>
      <c r="AG10" s="13">
        <f t="shared" si="5"/>
        <v>0</v>
      </c>
      <c r="AH10" s="12">
        <f t="shared" si="6"/>
        <v>0</v>
      </c>
      <c r="AI10" s="8">
        <f t="shared" si="7"/>
        <v>0</v>
      </c>
    </row>
    <row r="11" spans="1:35" x14ac:dyDescent="0.3">
      <c r="A11" s="6">
        <v>10</v>
      </c>
      <c r="B11" s="7">
        <f t="shared" si="10"/>
        <v>45383</v>
      </c>
      <c r="D11" s="8" t="str">
        <f>IF(C11-B11&gt;=10,"No",IF(N11 &lt; Cover!D$18,"No","Yes"))</f>
        <v>Yes</v>
      </c>
      <c r="E11" s="8">
        <f t="shared" si="8"/>
        <v>0</v>
      </c>
      <c r="F11" s="8">
        <f t="shared" si="0"/>
        <v>0</v>
      </c>
      <c r="G11" s="8">
        <f t="shared" si="1"/>
        <v>0</v>
      </c>
      <c r="H11" s="9">
        <f t="shared" si="11"/>
        <v>0</v>
      </c>
      <c r="I11" s="8">
        <f t="shared" si="12"/>
        <v>0</v>
      </c>
      <c r="J11" s="10">
        <f t="shared" si="13"/>
        <v>0</v>
      </c>
      <c r="K11" s="10">
        <f t="shared" si="14"/>
        <v>0</v>
      </c>
      <c r="L11" s="11">
        <f t="shared" si="2"/>
        <v>0</v>
      </c>
      <c r="M11" s="8">
        <f t="shared" si="3"/>
        <v>0</v>
      </c>
      <c r="N11" s="8"/>
      <c r="O11" s="8">
        <f>SUM(F$2:F11)-Z11</f>
        <v>0</v>
      </c>
      <c r="P11" s="8">
        <f>SUM(G$2:G11)-AA11</f>
        <v>0</v>
      </c>
      <c r="Q11" s="8">
        <f>SUM(H$2:H11)-AB11</f>
        <v>0</v>
      </c>
      <c r="R11" s="8">
        <f>SUM(I$2:I11)-AC11</f>
        <v>0</v>
      </c>
      <c r="S11" s="12">
        <f t="shared" si="4"/>
        <v>0</v>
      </c>
      <c r="T11" s="8">
        <f t="shared" si="9"/>
        <v>0</v>
      </c>
      <c r="U11" s="8">
        <f>IF($N11-SUM($F11:H11)&gt;0,0,MIN(SUM($F11:H11)-$N11,H11))</f>
        <v>0</v>
      </c>
      <c r="V11" s="8">
        <f>IF($N11-SUM($F11:I11)&gt;0,0,MIN(SUM($F11:I11)-$N11,I11))</f>
        <v>0</v>
      </c>
      <c r="W11" s="8">
        <f>IF($N11-SUM($F11:J11)&gt;0,0,MIN(SUM($F11:J11)-$N11,J11))</f>
        <v>0</v>
      </c>
      <c r="X11" s="8">
        <f>IF($N11-SUM($F11:K11)&gt;0,0,MIN(SUM($F11:K11)-$N11,K11))</f>
        <v>0</v>
      </c>
      <c r="Y11" s="8">
        <f>IF($N11-SUM($F11:L11)&gt;0,0,MIN(SUM($F11:L11)-$N11,L11))</f>
        <v>0</v>
      </c>
      <c r="Z11" s="12">
        <f>SUM(S$2:S11)</f>
        <v>0</v>
      </c>
      <c r="AA11" s="12">
        <f>SUM(T$2:T11)</f>
        <v>0</v>
      </c>
      <c r="AB11" s="12">
        <f>SUM(U$2:U11)</f>
        <v>0</v>
      </c>
      <c r="AC11" s="12">
        <f>SUM(V$2:V11)</f>
        <v>0</v>
      </c>
      <c r="AD11" s="12">
        <f>SUM(W$2:W11)</f>
        <v>0</v>
      </c>
      <c r="AE11" s="12">
        <f>SUM(X$2:X11)</f>
        <v>0</v>
      </c>
      <c r="AF11" s="12">
        <f>SUM(Y$2:Y11)</f>
        <v>0</v>
      </c>
      <c r="AG11" s="13">
        <f t="shared" si="5"/>
        <v>0</v>
      </c>
      <c r="AH11" s="12">
        <f t="shared" si="6"/>
        <v>0</v>
      </c>
      <c r="AI11" s="8">
        <f t="shared" si="7"/>
        <v>0</v>
      </c>
    </row>
    <row r="12" spans="1:35" x14ac:dyDescent="0.3">
      <c r="A12" s="6">
        <v>11</v>
      </c>
      <c r="B12" s="7">
        <f t="shared" si="10"/>
        <v>45413</v>
      </c>
      <c r="D12" s="8" t="str">
        <f>IF(C12-B12&gt;=10,"No",IF(N12 &lt; Cover!D$18,"No","Yes"))</f>
        <v>Yes</v>
      </c>
      <c r="E12" s="8">
        <f t="shared" si="8"/>
        <v>0</v>
      </c>
      <c r="F12" s="8">
        <f t="shared" si="0"/>
        <v>0</v>
      </c>
      <c r="G12" s="8">
        <f t="shared" si="1"/>
        <v>0</v>
      </c>
      <c r="H12" s="9">
        <f t="shared" si="11"/>
        <v>0</v>
      </c>
      <c r="I12" s="8">
        <f t="shared" si="12"/>
        <v>0</v>
      </c>
      <c r="J12" s="10">
        <f t="shared" si="13"/>
        <v>0</v>
      </c>
      <c r="K12" s="10">
        <f t="shared" si="14"/>
        <v>0</v>
      </c>
      <c r="L12" s="11">
        <f t="shared" si="2"/>
        <v>0</v>
      </c>
      <c r="M12" s="8">
        <f t="shared" si="3"/>
        <v>0</v>
      </c>
      <c r="N12" s="8"/>
      <c r="O12" s="8">
        <f>SUM(F$2:F12)-Z12</f>
        <v>0</v>
      </c>
      <c r="P12" s="8">
        <f>SUM(G$2:G12)-AA12</f>
        <v>0</v>
      </c>
      <c r="Q12" s="8">
        <f>SUM(H$2:H12)-AB12</f>
        <v>0</v>
      </c>
      <c r="R12" s="8">
        <f>SUM(I$2:I12)-AC12</f>
        <v>0</v>
      </c>
      <c r="S12" s="12">
        <f t="shared" si="4"/>
        <v>0</v>
      </c>
      <c r="T12" s="8">
        <f t="shared" si="9"/>
        <v>0</v>
      </c>
      <c r="U12" s="8">
        <f>IF($N12-SUM($F12:H12)&gt;0,0,MIN(SUM($F12:H12)-$N12,H12))</f>
        <v>0</v>
      </c>
      <c r="V12" s="8">
        <f>IF($N12-SUM($F12:I12)&gt;0,0,MIN(SUM($F12:I12)-$N12,I12))</f>
        <v>0</v>
      </c>
      <c r="W12" s="8">
        <f>IF($N12-SUM($F12:J12)&gt;0,0,MIN(SUM($F12:J12)-$N12,J12))</f>
        <v>0</v>
      </c>
      <c r="X12" s="8">
        <f>IF($N12-SUM($F12:K12)&gt;0,0,MIN(SUM($F12:K12)-$N12,K12))</f>
        <v>0</v>
      </c>
      <c r="Y12" s="8">
        <f>IF($N12-SUM($F12:L12)&gt;0,0,MIN(SUM($F12:L12)-$N12,L12))</f>
        <v>0</v>
      </c>
      <c r="Z12" s="12">
        <f>SUM(S$2:S12)</f>
        <v>0</v>
      </c>
      <c r="AA12" s="12">
        <f>SUM(T$2:T12)</f>
        <v>0</v>
      </c>
      <c r="AB12" s="12">
        <f>SUM(U$2:U12)</f>
        <v>0</v>
      </c>
      <c r="AC12" s="12">
        <f>SUM(V$2:V12)</f>
        <v>0</v>
      </c>
      <c r="AD12" s="12">
        <f>SUM(W$2:W12)</f>
        <v>0</v>
      </c>
      <c r="AE12" s="12">
        <f>SUM(X$2:X12)</f>
        <v>0</v>
      </c>
      <c r="AF12" s="12">
        <f>SUM(Y$2:Y12)</f>
        <v>0</v>
      </c>
      <c r="AG12" s="13">
        <f t="shared" si="5"/>
        <v>0</v>
      </c>
      <c r="AH12" s="12">
        <f t="shared" si="6"/>
        <v>0</v>
      </c>
      <c r="AI12" s="8">
        <f t="shared" si="7"/>
        <v>0</v>
      </c>
    </row>
    <row r="13" spans="1:35" x14ac:dyDescent="0.3">
      <c r="A13" s="6">
        <v>12</v>
      </c>
      <c r="B13" s="7">
        <f t="shared" si="10"/>
        <v>45444</v>
      </c>
      <c r="D13" s="8" t="str">
        <f>IF(C13-B13&gt;=10,"No",IF(N13 &lt; Cover!D$18,"No","Yes"))</f>
        <v>Yes</v>
      </c>
      <c r="E13" s="8">
        <f t="shared" si="8"/>
        <v>0</v>
      </c>
      <c r="F13" s="8">
        <f t="shared" si="0"/>
        <v>0</v>
      </c>
      <c r="G13" s="8">
        <f t="shared" si="1"/>
        <v>0</v>
      </c>
      <c r="H13" s="9">
        <f t="shared" si="11"/>
        <v>0</v>
      </c>
      <c r="I13" s="8">
        <f t="shared" si="12"/>
        <v>0</v>
      </c>
      <c r="J13" s="10">
        <f t="shared" si="13"/>
        <v>0</v>
      </c>
      <c r="K13" s="10">
        <f t="shared" si="14"/>
        <v>0</v>
      </c>
      <c r="L13" s="11">
        <f t="shared" si="2"/>
        <v>0</v>
      </c>
      <c r="M13" s="8">
        <f t="shared" si="3"/>
        <v>0</v>
      </c>
      <c r="N13" s="8"/>
      <c r="O13" s="8">
        <f>SUM(F$2:F13)-Z13</f>
        <v>0</v>
      </c>
      <c r="P13" s="8">
        <f>SUM(G$2:G13)-AA13</f>
        <v>0</v>
      </c>
      <c r="Q13" s="8">
        <f>SUM(H$2:H13)-AB13</f>
        <v>0</v>
      </c>
      <c r="R13" s="8">
        <f>SUM(I$2:I13)-AC13</f>
        <v>0</v>
      </c>
      <c r="S13" s="12">
        <f t="shared" si="4"/>
        <v>0</v>
      </c>
      <c r="T13" s="8">
        <f t="shared" si="9"/>
        <v>0</v>
      </c>
      <c r="U13" s="8">
        <f>IF($N13-SUM($F13:H13)&gt;0,0,MIN(SUM($F13:H13)-$N13,H13))</f>
        <v>0</v>
      </c>
      <c r="V13" s="8">
        <f>IF($N13-SUM($F13:I13)&gt;0,0,MIN(SUM($F13:I13)-$N13,I13))</f>
        <v>0</v>
      </c>
      <c r="W13" s="8">
        <f>IF($N13-SUM($F13:J13)&gt;0,0,MIN(SUM($F13:J13)-$N13,J13))</f>
        <v>0</v>
      </c>
      <c r="X13" s="8">
        <f>IF($N13-SUM($F13:K13)&gt;0,0,MIN(SUM($F13:K13)-$N13,K13))</f>
        <v>0</v>
      </c>
      <c r="Y13" s="8">
        <f>IF($N13-SUM($F13:L13)&gt;0,0,MIN(SUM($F13:L13)-$N13,L13))</f>
        <v>0</v>
      </c>
      <c r="Z13" s="12">
        <f>SUM(S$2:S13)</f>
        <v>0</v>
      </c>
      <c r="AA13" s="12">
        <f>SUM(T$2:T13)</f>
        <v>0</v>
      </c>
      <c r="AB13" s="12">
        <f>SUM(U$2:U13)</f>
        <v>0</v>
      </c>
      <c r="AC13" s="12">
        <f>SUM(V$2:V13)</f>
        <v>0</v>
      </c>
      <c r="AD13" s="12">
        <f>SUM(W$2:W13)</f>
        <v>0</v>
      </c>
      <c r="AE13" s="12">
        <f>SUM(X$2:X13)</f>
        <v>0</v>
      </c>
      <c r="AF13" s="12">
        <f>SUM(Y$2:Y13)</f>
        <v>0</v>
      </c>
      <c r="AG13" s="13">
        <f t="shared" si="5"/>
        <v>0</v>
      </c>
      <c r="AH13" s="12">
        <f t="shared" si="6"/>
        <v>0</v>
      </c>
      <c r="AI13" s="8">
        <f t="shared" si="7"/>
        <v>0</v>
      </c>
    </row>
    <row r="14" spans="1:35" x14ac:dyDescent="0.3">
      <c r="A14" s="6">
        <v>13</v>
      </c>
      <c r="B14" s="7">
        <f t="shared" si="10"/>
        <v>45474</v>
      </c>
      <c r="D14" s="8" t="str">
        <f>IF(C14-B14&gt;=10,"No",IF(N14 &lt; Cover!D$18,"No","Yes"))</f>
        <v>Yes</v>
      </c>
      <c r="E14" s="8">
        <f t="shared" si="8"/>
        <v>0</v>
      </c>
      <c r="F14" s="8">
        <f t="shared" si="0"/>
        <v>0</v>
      </c>
      <c r="G14" s="8">
        <f t="shared" si="1"/>
        <v>0</v>
      </c>
      <c r="H14" s="9">
        <f t="shared" si="11"/>
        <v>0</v>
      </c>
      <c r="I14" s="8">
        <f t="shared" si="12"/>
        <v>0</v>
      </c>
      <c r="J14" s="10">
        <f t="shared" si="13"/>
        <v>0</v>
      </c>
      <c r="K14" s="10">
        <f t="shared" si="14"/>
        <v>0</v>
      </c>
      <c r="L14" s="11">
        <f t="shared" si="2"/>
        <v>0</v>
      </c>
      <c r="M14" s="8">
        <f t="shared" si="3"/>
        <v>0</v>
      </c>
      <c r="N14" s="8"/>
      <c r="O14" s="8">
        <f>SUM(F$2:F14)-Z14</f>
        <v>0</v>
      </c>
      <c r="P14" s="8">
        <f>SUM(G$2:G14)-AA14</f>
        <v>0</v>
      </c>
      <c r="Q14" s="8">
        <f>SUM(H$2:H14)-AB14</f>
        <v>0</v>
      </c>
      <c r="R14" s="8">
        <f>SUM(I$2:I14)-AC14</f>
        <v>0</v>
      </c>
      <c r="S14" s="12">
        <f t="shared" si="4"/>
        <v>0</v>
      </c>
      <c r="T14" s="8">
        <f t="shared" si="9"/>
        <v>0</v>
      </c>
      <c r="U14" s="8">
        <f>IF($N14-SUM($F14:H14)&gt;0,0,MIN(SUM($F14:H14)-$N14,H14))</f>
        <v>0</v>
      </c>
      <c r="V14" s="8">
        <f>IF($N14-SUM($F14:I14)&gt;0,0,MIN(SUM($F14:I14)-$N14,I14))</f>
        <v>0</v>
      </c>
      <c r="W14" s="8">
        <f>IF($N14-SUM($F14:J14)&gt;0,0,MIN(SUM($F14:J14)-$N14,J14))</f>
        <v>0</v>
      </c>
      <c r="X14" s="8">
        <f>IF($N14-SUM($F14:K14)&gt;0,0,MIN(SUM($F14:K14)-$N14,K14))</f>
        <v>0</v>
      </c>
      <c r="Y14" s="8">
        <f>IF($N14-SUM($F14:L14)&gt;0,0,MIN(SUM($F14:L14)-$N14,L14))</f>
        <v>0</v>
      </c>
      <c r="Z14" s="12">
        <f>SUM(S$2:S14)</f>
        <v>0</v>
      </c>
      <c r="AA14" s="12">
        <f>SUM(T$2:T14)</f>
        <v>0</v>
      </c>
      <c r="AB14" s="12">
        <f>SUM(U$2:U14)</f>
        <v>0</v>
      </c>
      <c r="AC14" s="12">
        <f>SUM(V$2:V14)</f>
        <v>0</v>
      </c>
      <c r="AD14" s="12">
        <f>SUM(W$2:W14)</f>
        <v>0</v>
      </c>
      <c r="AE14" s="12">
        <f>SUM(X$2:X14)</f>
        <v>0</v>
      </c>
      <c r="AF14" s="12">
        <f>SUM(Y$2:Y14)</f>
        <v>0</v>
      </c>
      <c r="AG14" s="13">
        <f t="shared" si="5"/>
        <v>0</v>
      </c>
      <c r="AH14" s="12">
        <f t="shared" si="6"/>
        <v>0</v>
      </c>
      <c r="AI14" s="8">
        <f t="shared" si="7"/>
        <v>0</v>
      </c>
    </row>
    <row r="15" spans="1:35" x14ac:dyDescent="0.3">
      <c r="A15" s="6">
        <v>14</v>
      </c>
      <c r="B15" s="7">
        <f t="shared" si="10"/>
        <v>45505</v>
      </c>
      <c r="D15" s="8" t="str">
        <f>IF(C15-B15&gt;=10,"No",IF(N15 &lt; Cover!D$18,"No","Yes"))</f>
        <v>Yes</v>
      </c>
      <c r="E15" s="8">
        <f t="shared" si="8"/>
        <v>0</v>
      </c>
      <c r="F15" s="8">
        <f t="shared" si="0"/>
        <v>0</v>
      </c>
      <c r="G15" s="8">
        <f t="shared" si="1"/>
        <v>0</v>
      </c>
      <c r="H15" s="9">
        <f t="shared" si="11"/>
        <v>0</v>
      </c>
      <c r="I15" s="8">
        <f t="shared" si="12"/>
        <v>0</v>
      </c>
      <c r="J15" s="10">
        <f t="shared" si="13"/>
        <v>0</v>
      </c>
      <c r="K15" s="10">
        <f t="shared" si="14"/>
        <v>0</v>
      </c>
      <c r="L15" s="11">
        <f t="shared" si="2"/>
        <v>0</v>
      </c>
      <c r="M15" s="8">
        <f t="shared" si="3"/>
        <v>0</v>
      </c>
      <c r="N15" s="8"/>
      <c r="O15" s="8">
        <f>SUM(F$2:F15)-Z15</f>
        <v>0</v>
      </c>
      <c r="P15" s="8">
        <f>SUM(G$2:G15)-AA15</f>
        <v>0</v>
      </c>
      <c r="Q15" s="8">
        <f>SUM(H$2:H15)-AB15</f>
        <v>0</v>
      </c>
      <c r="R15" s="8">
        <f>SUM(I$2:I15)-AC15</f>
        <v>0</v>
      </c>
      <c r="S15" s="12">
        <f t="shared" si="4"/>
        <v>0</v>
      </c>
      <c r="T15" s="8">
        <f t="shared" si="9"/>
        <v>0</v>
      </c>
      <c r="U15" s="8">
        <f>IF($N15-SUM($F15:H15)&gt;0,0,MIN(SUM($F15:H15)-$N15,H15))</f>
        <v>0</v>
      </c>
      <c r="V15" s="8">
        <f>IF($N15-SUM($F15:I15)&gt;0,0,MIN(SUM($F15:I15)-$N15,I15))</f>
        <v>0</v>
      </c>
      <c r="W15" s="8">
        <f>IF($N15-SUM($F15:J15)&gt;0,0,MIN(SUM($F15:J15)-$N15,J15))</f>
        <v>0</v>
      </c>
      <c r="X15" s="8">
        <f>IF($N15-SUM($F15:K15)&gt;0,0,MIN(SUM($F15:K15)-$N15,K15))</f>
        <v>0</v>
      </c>
      <c r="Y15" s="8">
        <f>IF($N15-SUM($F15:L15)&gt;0,0,MIN(SUM($F15:L15)-$N15,L15))</f>
        <v>0</v>
      </c>
      <c r="Z15" s="12">
        <f>SUM(S$2:S15)</f>
        <v>0</v>
      </c>
      <c r="AA15" s="12">
        <f>SUM(T$2:T15)</f>
        <v>0</v>
      </c>
      <c r="AB15" s="12">
        <f>SUM(U$2:U15)</f>
        <v>0</v>
      </c>
      <c r="AC15" s="12">
        <f>SUM(V$2:V15)</f>
        <v>0</v>
      </c>
      <c r="AD15" s="12">
        <f>SUM(W$2:W15)</f>
        <v>0</v>
      </c>
      <c r="AE15" s="12">
        <f>SUM(X$2:X15)</f>
        <v>0</v>
      </c>
      <c r="AF15" s="12">
        <f>SUM(Y$2:Y15)</f>
        <v>0</v>
      </c>
      <c r="AG15" s="13">
        <f t="shared" si="5"/>
        <v>0</v>
      </c>
      <c r="AH15" s="12">
        <f t="shared" si="6"/>
        <v>0</v>
      </c>
      <c r="AI15" s="8">
        <f t="shared" si="7"/>
        <v>0</v>
      </c>
    </row>
    <row r="16" spans="1:35" x14ac:dyDescent="0.3">
      <c r="A16" s="6">
        <v>15</v>
      </c>
      <c r="B16" s="7">
        <f t="shared" si="10"/>
        <v>45536</v>
      </c>
      <c r="D16" s="8" t="str">
        <f>IF(C16-B16&gt;=10,"No",IF(N16 &lt; Cover!D$18,"No","Yes"))</f>
        <v>Yes</v>
      </c>
      <c r="E16" s="8">
        <f t="shared" si="8"/>
        <v>0</v>
      </c>
      <c r="F16" s="8">
        <f t="shared" si="0"/>
        <v>0</v>
      </c>
      <c r="G16" s="8">
        <f t="shared" si="1"/>
        <v>0</v>
      </c>
      <c r="H16" s="9">
        <f t="shared" si="11"/>
        <v>0</v>
      </c>
      <c r="I16" s="8">
        <f t="shared" si="12"/>
        <v>0</v>
      </c>
      <c r="J16" s="10">
        <f t="shared" si="13"/>
        <v>0</v>
      </c>
      <c r="K16" s="10">
        <f t="shared" si="14"/>
        <v>0</v>
      </c>
      <c r="L16" s="11">
        <f t="shared" si="2"/>
        <v>0</v>
      </c>
      <c r="M16" s="8">
        <f t="shared" si="3"/>
        <v>0</v>
      </c>
      <c r="N16" s="8"/>
      <c r="O16" s="8">
        <f>SUM(F$2:F16)-Z16</f>
        <v>0</v>
      </c>
      <c r="P16" s="8">
        <f>SUM(G$2:G16)-AA16</f>
        <v>0</v>
      </c>
      <c r="Q16" s="8">
        <f>SUM(H$2:H16)-AB16</f>
        <v>0</v>
      </c>
      <c r="R16" s="8">
        <f>SUM(I$2:I16)-AC16</f>
        <v>0</v>
      </c>
      <c r="S16" s="12">
        <f t="shared" si="4"/>
        <v>0</v>
      </c>
      <c r="T16" s="8">
        <f t="shared" si="9"/>
        <v>0</v>
      </c>
      <c r="U16" s="8">
        <f>IF($N16-SUM($F16:H16)&gt;0,0,MIN(SUM($F16:H16)-$N16,H16))</f>
        <v>0</v>
      </c>
      <c r="V16" s="8">
        <f>IF($N16-SUM($F16:I16)&gt;0,0,MIN(SUM($F16:I16)-$N16,I16))</f>
        <v>0</v>
      </c>
      <c r="W16" s="8">
        <f>IF($N16-SUM($F16:J16)&gt;0,0,MIN(SUM($F16:J16)-$N16,J16))</f>
        <v>0</v>
      </c>
      <c r="X16" s="8">
        <f>IF($N16-SUM($F16:K16)&gt;0,0,MIN(SUM($F16:K16)-$N16,K16))</f>
        <v>0</v>
      </c>
      <c r="Y16" s="8">
        <f>IF($N16-SUM($F16:L16)&gt;0,0,MIN(SUM($F16:L16)-$N16,L16))</f>
        <v>0</v>
      </c>
      <c r="Z16" s="12">
        <f>SUM(S$2:S16)</f>
        <v>0</v>
      </c>
      <c r="AA16" s="12">
        <f>SUM(T$2:T16)</f>
        <v>0</v>
      </c>
      <c r="AB16" s="12">
        <f>SUM(U$2:U16)</f>
        <v>0</v>
      </c>
      <c r="AC16" s="12">
        <f>SUM(V$2:V16)</f>
        <v>0</v>
      </c>
      <c r="AD16" s="12">
        <f>SUM(W$2:W16)</f>
        <v>0</v>
      </c>
      <c r="AE16" s="12">
        <f>SUM(X$2:X16)</f>
        <v>0</v>
      </c>
      <c r="AF16" s="12">
        <f>SUM(Y$2:Y16)</f>
        <v>0</v>
      </c>
      <c r="AG16" s="13">
        <f t="shared" si="5"/>
        <v>0</v>
      </c>
      <c r="AH16" s="12">
        <f t="shared" si="6"/>
        <v>0</v>
      </c>
      <c r="AI16" s="8">
        <f t="shared" si="7"/>
        <v>0</v>
      </c>
    </row>
    <row r="17" spans="1:35" x14ac:dyDescent="0.3">
      <c r="A17" s="6">
        <v>16</v>
      </c>
      <c r="B17" s="7">
        <f t="shared" si="10"/>
        <v>45566</v>
      </c>
      <c r="D17" s="8" t="str">
        <f>IF(C17-B17&gt;=10,"No",IF(N17 &lt; Cover!D$18,"No","Yes"))</f>
        <v>Yes</v>
      </c>
      <c r="E17" s="8">
        <f t="shared" si="8"/>
        <v>0</v>
      </c>
      <c r="F17" s="8">
        <f t="shared" si="0"/>
        <v>0</v>
      </c>
      <c r="G17" s="8">
        <f t="shared" si="1"/>
        <v>0</v>
      </c>
      <c r="H17" s="9">
        <f t="shared" si="11"/>
        <v>0</v>
      </c>
      <c r="I17" s="8">
        <f t="shared" si="12"/>
        <v>0</v>
      </c>
      <c r="J17" s="10">
        <f t="shared" si="13"/>
        <v>0</v>
      </c>
      <c r="K17" s="10">
        <f t="shared" si="14"/>
        <v>0</v>
      </c>
      <c r="L17" s="11">
        <f t="shared" si="2"/>
        <v>0</v>
      </c>
      <c r="M17" s="8">
        <f t="shared" si="3"/>
        <v>0</v>
      </c>
      <c r="N17" s="8"/>
      <c r="O17" s="8">
        <f>SUM(F$2:F17)-Z17</f>
        <v>0</v>
      </c>
      <c r="P17" s="8">
        <f>SUM(G$2:G17)-AA17</f>
        <v>0</v>
      </c>
      <c r="Q17" s="8">
        <f>SUM(H$2:H17)-AB17</f>
        <v>0</v>
      </c>
      <c r="R17" s="8">
        <f>SUM(I$2:I17)-AC17</f>
        <v>0</v>
      </c>
      <c r="S17" s="12">
        <f t="shared" si="4"/>
        <v>0</v>
      </c>
      <c r="T17" s="8">
        <f t="shared" si="9"/>
        <v>0</v>
      </c>
      <c r="U17" s="8">
        <f>IF($N17-SUM($F17:H17)&gt;0,0,MIN(SUM($F17:H17)-$N17,H17))</f>
        <v>0</v>
      </c>
      <c r="V17" s="8">
        <f>IF($N17-SUM($F17:I17)&gt;0,0,MIN(SUM($F17:I17)-$N17,I17))</f>
        <v>0</v>
      </c>
      <c r="W17" s="8">
        <f>IF($N17-SUM($F17:J17)&gt;0,0,MIN(SUM($F17:J17)-$N17,J17))</f>
        <v>0</v>
      </c>
      <c r="X17" s="8">
        <f>IF($N17-SUM($F17:K17)&gt;0,0,MIN(SUM($F17:K17)-$N17,K17))</f>
        <v>0</v>
      </c>
      <c r="Y17" s="8">
        <f>IF($N17-SUM($F17:L17)&gt;0,0,MIN(SUM($F17:L17)-$N17,L17))</f>
        <v>0</v>
      </c>
      <c r="Z17" s="12">
        <f>SUM(S$2:S17)</f>
        <v>0</v>
      </c>
      <c r="AA17" s="12">
        <f>SUM(T$2:T17)</f>
        <v>0</v>
      </c>
      <c r="AB17" s="12">
        <f>SUM(U$2:U17)</f>
        <v>0</v>
      </c>
      <c r="AC17" s="12">
        <f>SUM(V$2:V17)</f>
        <v>0</v>
      </c>
      <c r="AD17" s="12">
        <f>SUM(W$2:W17)</f>
        <v>0</v>
      </c>
      <c r="AE17" s="12">
        <f>SUM(X$2:X17)</f>
        <v>0</v>
      </c>
      <c r="AF17" s="12">
        <f>SUM(Y$2:Y17)</f>
        <v>0</v>
      </c>
      <c r="AG17" s="13">
        <f t="shared" si="5"/>
        <v>0</v>
      </c>
      <c r="AH17" s="12">
        <f t="shared" si="6"/>
        <v>0</v>
      </c>
      <c r="AI17" s="8">
        <f t="shared" si="7"/>
        <v>0</v>
      </c>
    </row>
    <row r="18" spans="1:35" x14ac:dyDescent="0.3">
      <c r="A18" s="6">
        <v>17</v>
      </c>
      <c r="B18" s="7">
        <f t="shared" si="10"/>
        <v>45597</v>
      </c>
      <c r="D18" s="8" t="str">
        <f>IF(C18-B18&gt;=10,"No",IF(N18 &lt; Cover!D$18,"No","Yes"))</f>
        <v>Yes</v>
      </c>
      <c r="E18" s="8">
        <f t="shared" si="8"/>
        <v>0</v>
      </c>
      <c r="F18" s="8">
        <f t="shared" si="0"/>
        <v>0</v>
      </c>
      <c r="G18" s="8">
        <f t="shared" si="1"/>
        <v>0</v>
      </c>
      <c r="H18" s="9">
        <f t="shared" si="11"/>
        <v>0</v>
      </c>
      <c r="I18" s="8">
        <f t="shared" si="12"/>
        <v>0</v>
      </c>
      <c r="J18" s="10">
        <f t="shared" si="13"/>
        <v>0</v>
      </c>
      <c r="K18" s="10">
        <f t="shared" si="14"/>
        <v>0</v>
      </c>
      <c r="L18" s="11">
        <f t="shared" si="2"/>
        <v>0</v>
      </c>
      <c r="M18" s="8">
        <f t="shared" si="3"/>
        <v>0</v>
      </c>
      <c r="N18" s="8"/>
      <c r="O18" s="8">
        <f>SUM(F$2:F18)-Z18</f>
        <v>0</v>
      </c>
      <c r="P18" s="8">
        <f>SUM(G$2:G18)-AA18</f>
        <v>0</v>
      </c>
      <c r="Q18" s="8">
        <f>SUM(H$2:H18)-AB18</f>
        <v>0</v>
      </c>
      <c r="R18" s="8">
        <f>SUM(I$2:I18)-AC18</f>
        <v>0</v>
      </c>
      <c r="S18" s="12">
        <f t="shared" si="4"/>
        <v>0</v>
      </c>
      <c r="T18" s="8">
        <f t="shared" si="9"/>
        <v>0</v>
      </c>
      <c r="U18" s="8">
        <f>IF($N18-SUM($F18:H18)&gt;0,0,MIN(SUM($F18:H18)-$N18,H18))</f>
        <v>0</v>
      </c>
      <c r="V18" s="8">
        <f>IF($N18-SUM($F18:I18)&gt;0,0,MIN(SUM($F18:I18)-$N18,I18))</f>
        <v>0</v>
      </c>
      <c r="W18" s="8">
        <f>IF($N18-SUM($F18:J18)&gt;0,0,MIN(SUM($F18:J18)-$N18,J18))</f>
        <v>0</v>
      </c>
      <c r="X18" s="8">
        <f>IF($N18-SUM($F18:K18)&gt;0,0,MIN(SUM($F18:K18)-$N18,K18))</f>
        <v>0</v>
      </c>
      <c r="Y18" s="8">
        <f>IF($N18-SUM($F18:L18)&gt;0,0,MIN(SUM($F18:L18)-$N18,L18))</f>
        <v>0</v>
      </c>
      <c r="Z18" s="12">
        <f>SUM(S$2:S18)</f>
        <v>0</v>
      </c>
      <c r="AA18" s="12">
        <f>SUM(T$2:T18)</f>
        <v>0</v>
      </c>
      <c r="AB18" s="12">
        <f>SUM(U$2:U18)</f>
        <v>0</v>
      </c>
      <c r="AC18" s="12">
        <f>SUM(V$2:V18)</f>
        <v>0</v>
      </c>
      <c r="AD18" s="12">
        <f>SUM(W$2:W18)</f>
        <v>0</v>
      </c>
      <c r="AE18" s="12">
        <f>SUM(X$2:X18)</f>
        <v>0</v>
      </c>
      <c r="AF18" s="12">
        <f>SUM(Y$2:Y18)</f>
        <v>0</v>
      </c>
      <c r="AG18" s="13">
        <f t="shared" si="5"/>
        <v>0</v>
      </c>
      <c r="AH18" s="12">
        <f t="shared" si="6"/>
        <v>0</v>
      </c>
      <c r="AI18" s="8">
        <f t="shared" si="7"/>
        <v>0</v>
      </c>
    </row>
    <row r="19" spans="1:35" x14ac:dyDescent="0.3">
      <c r="A19" s="6">
        <v>18</v>
      </c>
      <c r="B19" s="7">
        <f t="shared" si="10"/>
        <v>45627</v>
      </c>
      <c r="D19" s="8" t="str">
        <f>IF(C19-B19&gt;=10,"No",IF(N19 &lt; Cover!D$18,"No","Yes"))</f>
        <v>Yes</v>
      </c>
      <c r="E19" s="8">
        <f t="shared" si="8"/>
        <v>0</v>
      </c>
      <c r="F19" s="8">
        <f t="shared" si="0"/>
        <v>0</v>
      </c>
      <c r="G19" s="8">
        <f t="shared" si="1"/>
        <v>0</v>
      </c>
      <c r="H19" s="9">
        <f t="shared" si="11"/>
        <v>0</v>
      </c>
      <c r="I19" s="8">
        <f t="shared" si="12"/>
        <v>0</v>
      </c>
      <c r="J19" s="10">
        <f t="shared" si="13"/>
        <v>0</v>
      </c>
      <c r="K19" s="10">
        <f t="shared" si="14"/>
        <v>0</v>
      </c>
      <c r="L19" s="11">
        <f t="shared" si="2"/>
        <v>0</v>
      </c>
      <c r="M19" s="8">
        <f t="shared" si="3"/>
        <v>0</v>
      </c>
      <c r="N19" s="8"/>
      <c r="O19" s="8">
        <f>SUM(F$2:F19)-Z19</f>
        <v>0</v>
      </c>
      <c r="P19" s="8">
        <f>SUM(G$2:G19)-AA19</f>
        <v>0</v>
      </c>
      <c r="Q19" s="8">
        <f>SUM(H$2:H19)-AB19</f>
        <v>0</v>
      </c>
      <c r="R19" s="8">
        <f>SUM(I$2:I19)-AC19</f>
        <v>0</v>
      </c>
      <c r="S19" s="12">
        <f t="shared" si="4"/>
        <v>0</v>
      </c>
      <c r="T19" s="8">
        <f t="shared" si="9"/>
        <v>0</v>
      </c>
      <c r="U19" s="8">
        <f>IF($N19-SUM($F19:H19)&gt;0,0,MIN(SUM($F19:H19)-$N19,H19))</f>
        <v>0</v>
      </c>
      <c r="V19" s="8">
        <f>IF($N19-SUM($F19:I19)&gt;0,0,MIN(SUM($F19:I19)-$N19,I19))</f>
        <v>0</v>
      </c>
      <c r="W19" s="8">
        <f>IF($N19-SUM($F19:J19)&gt;0,0,MIN(SUM($F19:J19)-$N19,J19))</f>
        <v>0</v>
      </c>
      <c r="X19" s="8">
        <f>IF($N19-SUM($F19:K19)&gt;0,0,MIN(SUM($F19:K19)-$N19,K19))</f>
        <v>0</v>
      </c>
      <c r="Y19" s="8">
        <f>IF($N19-SUM($F19:L19)&gt;0,0,MIN(SUM($F19:L19)-$N19,L19))</f>
        <v>0</v>
      </c>
      <c r="Z19" s="12">
        <f>SUM(S$2:S19)</f>
        <v>0</v>
      </c>
      <c r="AA19" s="12">
        <f>SUM(T$2:T19)</f>
        <v>0</v>
      </c>
      <c r="AB19" s="12">
        <f>SUM(U$2:U19)</f>
        <v>0</v>
      </c>
      <c r="AC19" s="12">
        <f>SUM(V$2:V19)</f>
        <v>0</v>
      </c>
      <c r="AD19" s="12">
        <f>SUM(W$2:W19)</f>
        <v>0</v>
      </c>
      <c r="AE19" s="12">
        <f>SUM(X$2:X19)</f>
        <v>0</v>
      </c>
      <c r="AF19" s="12">
        <f>SUM(Y$2:Y19)</f>
        <v>0</v>
      </c>
      <c r="AG19" s="13">
        <f t="shared" si="5"/>
        <v>0</v>
      </c>
      <c r="AH19" s="12">
        <f t="shared" si="6"/>
        <v>0</v>
      </c>
      <c r="AI19" s="8">
        <f t="shared" si="7"/>
        <v>0</v>
      </c>
    </row>
    <row r="20" spans="1:35" x14ac:dyDescent="0.3">
      <c r="A20" s="6">
        <v>19</v>
      </c>
      <c r="B20" s="7">
        <f t="shared" si="10"/>
        <v>45658</v>
      </c>
      <c r="D20" s="8" t="str">
        <f>IF(C20-B20&gt;=10,"No",IF(N20 &lt; Cover!D$18,"No","Yes"))</f>
        <v>Yes</v>
      </c>
      <c r="E20" s="8">
        <f t="shared" si="8"/>
        <v>0</v>
      </c>
      <c r="F20" s="8">
        <f t="shared" si="0"/>
        <v>0</v>
      </c>
      <c r="G20" s="8">
        <f t="shared" si="1"/>
        <v>0</v>
      </c>
      <c r="H20" s="9">
        <f t="shared" si="11"/>
        <v>0</v>
      </c>
      <c r="I20" s="8">
        <f t="shared" si="12"/>
        <v>0</v>
      </c>
      <c r="J20" s="10">
        <f t="shared" si="13"/>
        <v>0</v>
      </c>
      <c r="K20" s="10">
        <f t="shared" si="14"/>
        <v>0</v>
      </c>
      <c r="L20" s="11">
        <f t="shared" si="2"/>
        <v>0</v>
      </c>
      <c r="M20" s="8">
        <f t="shared" si="3"/>
        <v>0</v>
      </c>
      <c r="N20" s="8"/>
      <c r="O20" s="8">
        <f>SUM(F$2:F20)-Z20</f>
        <v>0</v>
      </c>
      <c r="P20" s="8">
        <f>SUM(G$2:G20)-AA20</f>
        <v>0</v>
      </c>
      <c r="Q20" s="8">
        <f>SUM(H$2:H20)-AB20</f>
        <v>0</v>
      </c>
      <c r="R20" s="8">
        <f>SUM(I$2:I20)-AC20</f>
        <v>0</v>
      </c>
      <c r="S20" s="12">
        <f t="shared" si="4"/>
        <v>0</v>
      </c>
      <c r="T20" s="8">
        <f t="shared" si="9"/>
        <v>0</v>
      </c>
      <c r="U20" s="8">
        <f>IF($N20-SUM($F20:H20)&gt;0,0,MIN(SUM($F20:H20)-$N20,H20))</f>
        <v>0</v>
      </c>
      <c r="V20" s="8">
        <f>IF($N20-SUM($F20:I20)&gt;0,0,MIN(SUM($F20:I20)-$N20,I20))</f>
        <v>0</v>
      </c>
      <c r="W20" s="8">
        <f>IF($N20-SUM($F20:J20)&gt;0,0,MIN(SUM($F20:J20)-$N20,J20))</f>
        <v>0</v>
      </c>
      <c r="X20" s="8">
        <f>IF($N20-SUM($F20:K20)&gt;0,0,MIN(SUM($F20:K20)-$N20,K20))</f>
        <v>0</v>
      </c>
      <c r="Y20" s="8">
        <f>IF($N20-SUM($F20:L20)&gt;0,0,MIN(SUM($F20:L20)-$N20,L20))</f>
        <v>0</v>
      </c>
      <c r="Z20" s="12">
        <f>SUM(S$2:S20)</f>
        <v>0</v>
      </c>
      <c r="AA20" s="12">
        <f>SUM(T$2:T20)</f>
        <v>0</v>
      </c>
      <c r="AB20" s="12">
        <f>SUM(U$2:U20)</f>
        <v>0</v>
      </c>
      <c r="AC20" s="12">
        <f>SUM(V$2:V20)</f>
        <v>0</v>
      </c>
      <c r="AD20" s="12">
        <f>SUM(W$2:W20)</f>
        <v>0</v>
      </c>
      <c r="AE20" s="12">
        <f>SUM(X$2:X20)</f>
        <v>0</v>
      </c>
      <c r="AF20" s="12">
        <f>SUM(Y$2:Y20)</f>
        <v>0</v>
      </c>
      <c r="AG20" s="13">
        <f t="shared" si="5"/>
        <v>0</v>
      </c>
      <c r="AH20" s="12">
        <f t="shared" si="6"/>
        <v>0</v>
      </c>
      <c r="AI20" s="8">
        <f t="shared" si="7"/>
        <v>0</v>
      </c>
    </row>
    <row r="21" spans="1:35" x14ac:dyDescent="0.3">
      <c r="A21" s="6">
        <v>20</v>
      </c>
      <c r="B21" s="7">
        <f t="shared" si="10"/>
        <v>45689</v>
      </c>
      <c r="D21" s="8" t="str">
        <f>IF(C21-B21&gt;=10,"No",IF(N21 &lt; Cover!D$18,"No","Yes"))</f>
        <v>Yes</v>
      </c>
      <c r="E21" s="8">
        <f t="shared" si="8"/>
        <v>0</v>
      </c>
      <c r="F21" s="8">
        <f t="shared" si="0"/>
        <v>0</v>
      </c>
      <c r="G21" s="8">
        <f t="shared" si="1"/>
        <v>0</v>
      </c>
      <c r="H21" s="9">
        <f t="shared" si="11"/>
        <v>0</v>
      </c>
      <c r="I21" s="8">
        <f t="shared" si="12"/>
        <v>0</v>
      </c>
      <c r="J21" s="10">
        <f t="shared" si="13"/>
        <v>0</v>
      </c>
      <c r="K21" s="10">
        <f t="shared" si="14"/>
        <v>0</v>
      </c>
      <c r="L21" s="11">
        <f t="shared" si="2"/>
        <v>0</v>
      </c>
      <c r="M21" s="8">
        <f t="shared" si="3"/>
        <v>0</v>
      </c>
      <c r="N21" s="8"/>
      <c r="O21" s="8">
        <f>SUM(F$2:F21)-Z21</f>
        <v>0</v>
      </c>
      <c r="P21" s="8">
        <f>SUM(G$2:G21)-AA21</f>
        <v>0</v>
      </c>
      <c r="Q21" s="8">
        <f>SUM(H$2:H21)-AB21</f>
        <v>0</v>
      </c>
      <c r="R21" s="8">
        <f>SUM(I$2:I21)-AC21</f>
        <v>0</v>
      </c>
      <c r="S21" s="12">
        <f t="shared" si="4"/>
        <v>0</v>
      </c>
      <c r="T21" s="8">
        <f t="shared" si="9"/>
        <v>0</v>
      </c>
      <c r="U21" s="8">
        <f>IF($N21-SUM($F21:H21)&gt;0,0,MIN(SUM($F21:H21)-$N21,H21))</f>
        <v>0</v>
      </c>
      <c r="V21" s="8">
        <f>IF($N21-SUM($F21:I21)&gt;0,0,MIN(SUM($F21:I21)-$N21,I21))</f>
        <v>0</v>
      </c>
      <c r="W21" s="8">
        <f>IF($N21-SUM($F21:J21)&gt;0,0,MIN(SUM($F21:J21)-$N21,J21))</f>
        <v>0</v>
      </c>
      <c r="X21" s="8">
        <f>IF($N21-SUM($F21:K21)&gt;0,0,MIN(SUM($F21:K21)-$N21,K21))</f>
        <v>0</v>
      </c>
      <c r="Y21" s="8">
        <f>IF($N21-SUM($F21:L21)&gt;0,0,MIN(SUM($F21:L21)-$N21,L21))</f>
        <v>0</v>
      </c>
      <c r="Z21" s="12">
        <f>SUM(S$2:S21)</f>
        <v>0</v>
      </c>
      <c r="AA21" s="12">
        <f>SUM(T$2:T21)</f>
        <v>0</v>
      </c>
      <c r="AB21" s="12">
        <f>SUM(U$2:U21)</f>
        <v>0</v>
      </c>
      <c r="AC21" s="12">
        <f>SUM(V$2:V21)</f>
        <v>0</v>
      </c>
      <c r="AD21" s="12">
        <f>SUM(W$2:W21)</f>
        <v>0</v>
      </c>
      <c r="AE21" s="12">
        <f>SUM(X$2:X21)</f>
        <v>0</v>
      </c>
      <c r="AF21" s="12">
        <f>SUM(Y$2:Y21)</f>
        <v>0</v>
      </c>
      <c r="AG21" s="13">
        <f t="shared" si="5"/>
        <v>0</v>
      </c>
      <c r="AH21" s="12">
        <f t="shared" si="6"/>
        <v>0</v>
      </c>
      <c r="AI21" s="8">
        <f t="shared" si="7"/>
        <v>0</v>
      </c>
    </row>
    <row r="22" spans="1:35" x14ac:dyDescent="0.3">
      <c r="A22" s="6">
        <v>21</v>
      </c>
      <c r="B22" s="7">
        <f t="shared" si="10"/>
        <v>45717</v>
      </c>
      <c r="D22" s="8" t="str">
        <f>IF(C22-B22&gt;=10,"No",IF(N22 &lt; Cover!D$18,"No","Yes"))</f>
        <v>Yes</v>
      </c>
      <c r="E22" s="8">
        <f t="shared" si="8"/>
        <v>0</v>
      </c>
      <c r="F22" s="8">
        <f t="shared" si="0"/>
        <v>0</v>
      </c>
      <c r="G22" s="8">
        <f t="shared" si="1"/>
        <v>0</v>
      </c>
      <c r="H22" s="9">
        <f t="shared" si="11"/>
        <v>0</v>
      </c>
      <c r="I22" s="8">
        <f>I21</f>
        <v>0</v>
      </c>
      <c r="J22" s="10">
        <f t="shared" si="13"/>
        <v>0</v>
      </c>
      <c r="K22" s="10">
        <f t="shared" si="14"/>
        <v>0</v>
      </c>
      <c r="L22" s="11">
        <f t="shared" si="2"/>
        <v>0</v>
      </c>
      <c r="M22" s="8">
        <f t="shared" si="3"/>
        <v>0</v>
      </c>
      <c r="N22" s="8"/>
      <c r="O22" s="8">
        <f>SUM(F$2:F22)-Z22</f>
        <v>0</v>
      </c>
      <c r="P22" s="8">
        <f>SUM(G$2:G22)-AA22</f>
        <v>0</v>
      </c>
      <c r="Q22" s="8">
        <f>SUM(H$2:H22)-AB22</f>
        <v>0</v>
      </c>
      <c r="R22" s="8">
        <f>SUM(I$2:I22)-AC22</f>
        <v>0</v>
      </c>
      <c r="S22" s="12">
        <f t="shared" si="4"/>
        <v>0</v>
      </c>
      <c r="T22" s="8">
        <f t="shared" si="9"/>
        <v>0</v>
      </c>
      <c r="U22" s="8">
        <f>IF($N22-SUM($F22:H22)&gt;0,0,MIN(SUM($F22:H22)-$N22,H22))</f>
        <v>0</v>
      </c>
      <c r="V22" s="8">
        <f>IF($N22-SUM($F22:I22)&gt;0,0,MIN(SUM($F22:I22)-$N22,I22))</f>
        <v>0</v>
      </c>
      <c r="W22" s="8">
        <f>IF($N22-SUM($F22:J22)&gt;0,0,MIN(SUM($F22:J22)-$N22,J22))</f>
        <v>0</v>
      </c>
      <c r="X22" s="8">
        <f>IF($N22-SUM($F22:K22)&gt;0,0,MIN(SUM($F22:K22)-$N22,K22))</f>
        <v>0</v>
      </c>
      <c r="Y22" s="8">
        <f>IF($N22-SUM($F22:L22)&gt;0,0,MIN(SUM($F22:L22)-$N22,L22))</f>
        <v>0</v>
      </c>
      <c r="Z22" s="12">
        <f>SUM(S$2:S22)</f>
        <v>0</v>
      </c>
      <c r="AA22" s="12">
        <f>SUM(T$2:T22)</f>
        <v>0</v>
      </c>
      <c r="AB22" s="12">
        <f>SUM(U$2:U22)</f>
        <v>0</v>
      </c>
      <c r="AC22" s="12">
        <f>SUM(V$2:V22)</f>
        <v>0</v>
      </c>
      <c r="AD22" s="12">
        <f>SUM(W$2:W22)</f>
        <v>0</v>
      </c>
      <c r="AE22" s="12">
        <f>SUM(X$2:X22)</f>
        <v>0</v>
      </c>
      <c r="AF22" s="12">
        <f>SUM(Y$2:Y22)</f>
        <v>0</v>
      </c>
      <c r="AG22" s="13">
        <f t="shared" si="5"/>
        <v>0</v>
      </c>
      <c r="AH22" s="12">
        <f t="shared" si="6"/>
        <v>0</v>
      </c>
      <c r="AI22" s="8">
        <f t="shared" si="7"/>
        <v>0</v>
      </c>
    </row>
    <row r="23" spans="1:35" x14ac:dyDescent="0.3">
      <c r="A23" s="6">
        <v>22</v>
      </c>
      <c r="B23" s="7">
        <f t="shared" si="10"/>
        <v>45748</v>
      </c>
      <c r="D23" s="8" t="str">
        <f>IF(C23-B23&gt;=10,"No",IF(N23 &lt; Cover!D$18,"No","Yes"))</f>
        <v>Yes</v>
      </c>
      <c r="E23" s="8">
        <f t="shared" si="8"/>
        <v>0</v>
      </c>
      <c r="F23" s="8">
        <f t="shared" si="0"/>
        <v>0</v>
      </c>
      <c r="G23" s="8">
        <f t="shared" si="1"/>
        <v>0</v>
      </c>
      <c r="H23" s="9">
        <f t="shared" si="11"/>
        <v>0</v>
      </c>
      <c r="I23" s="8">
        <f t="shared" si="12"/>
        <v>0</v>
      </c>
      <c r="J23" s="10">
        <f t="shared" si="13"/>
        <v>0</v>
      </c>
      <c r="K23" s="10">
        <f t="shared" si="14"/>
        <v>0</v>
      </c>
      <c r="L23" s="11">
        <f t="shared" si="2"/>
        <v>0</v>
      </c>
      <c r="M23" s="8">
        <f t="shared" si="3"/>
        <v>0</v>
      </c>
      <c r="N23" s="8"/>
      <c r="O23" s="8">
        <f>SUM(F$2:F23)-Z23</f>
        <v>0</v>
      </c>
      <c r="P23" s="8">
        <f>SUM(G$2:G23)-AA23</f>
        <v>0</v>
      </c>
      <c r="Q23" s="8">
        <f>SUM(H$2:H23)-AB23</f>
        <v>0</v>
      </c>
      <c r="R23" s="8">
        <f>SUM(I$2:I23)-AC23</f>
        <v>0</v>
      </c>
      <c r="S23" s="12">
        <f t="shared" si="4"/>
        <v>0</v>
      </c>
      <c r="T23" s="8">
        <f t="shared" si="9"/>
        <v>0</v>
      </c>
      <c r="U23" s="8">
        <f>IF($N23-SUM($F23:H23)&gt;0,0,MIN(SUM($F23:H23)-$N23,H23))</f>
        <v>0</v>
      </c>
      <c r="V23" s="8">
        <f>IF($N23-SUM($F23:I23)&gt;0,0,MIN(SUM($F23:I23)-$N23,I23))</f>
        <v>0</v>
      </c>
      <c r="W23" s="8">
        <f>IF($N23-SUM($F23:J23)&gt;0,0,MIN(SUM($F23:J23)-$N23,J23))</f>
        <v>0</v>
      </c>
      <c r="X23" s="8">
        <f>IF($N23-SUM($F23:K23)&gt;0,0,MIN(SUM($F23:K23)-$N23,K23))</f>
        <v>0</v>
      </c>
      <c r="Y23" s="8">
        <f>IF($N23-SUM($F23:L23)&gt;0,0,MIN(SUM($F23:L23)-$N23,L23))</f>
        <v>0</v>
      </c>
      <c r="Z23" s="12">
        <f>SUM(S$2:S23)</f>
        <v>0</v>
      </c>
      <c r="AA23" s="12">
        <f>SUM(T$2:T23)</f>
        <v>0</v>
      </c>
      <c r="AB23" s="12">
        <f>SUM(U$2:U23)</f>
        <v>0</v>
      </c>
      <c r="AC23" s="12">
        <f>SUM(V$2:V23)</f>
        <v>0</v>
      </c>
      <c r="AD23" s="12">
        <f>SUM(W$2:W23)</f>
        <v>0</v>
      </c>
      <c r="AE23" s="12">
        <f>SUM(X$2:X23)</f>
        <v>0</v>
      </c>
      <c r="AF23" s="12">
        <f>SUM(Y$2:Y23)</f>
        <v>0</v>
      </c>
      <c r="AG23" s="13">
        <f t="shared" si="5"/>
        <v>0</v>
      </c>
      <c r="AH23" s="12">
        <f t="shared" si="6"/>
        <v>0</v>
      </c>
      <c r="AI23" s="8">
        <f t="shared" si="7"/>
        <v>0</v>
      </c>
    </row>
    <row r="24" spans="1:35" x14ac:dyDescent="0.3">
      <c r="A24" s="6">
        <v>23</v>
      </c>
      <c r="B24" s="7">
        <f t="shared" si="10"/>
        <v>45778</v>
      </c>
      <c r="D24" s="8" t="str">
        <f>IF(C24-B24&gt;=10,"No",IF(N24 &lt; Cover!D$18,"No","Yes"))</f>
        <v>Yes</v>
      </c>
      <c r="E24" s="8">
        <f t="shared" si="8"/>
        <v>0</v>
      </c>
      <c r="F24" s="8">
        <f t="shared" si="0"/>
        <v>0</v>
      </c>
      <c r="G24" s="8">
        <f t="shared" si="1"/>
        <v>0</v>
      </c>
      <c r="H24" s="9">
        <f t="shared" si="11"/>
        <v>0</v>
      </c>
      <c r="I24" s="8">
        <f t="shared" si="12"/>
        <v>0</v>
      </c>
      <c r="J24" s="10">
        <f t="shared" si="13"/>
        <v>0</v>
      </c>
      <c r="K24" s="10">
        <f t="shared" si="14"/>
        <v>0</v>
      </c>
      <c r="L24" s="11">
        <f t="shared" si="2"/>
        <v>0</v>
      </c>
      <c r="M24" s="8">
        <f t="shared" si="3"/>
        <v>0</v>
      </c>
      <c r="N24" s="8"/>
      <c r="O24" s="8">
        <f>SUM(F$2:F24)-Z24</f>
        <v>0</v>
      </c>
      <c r="P24" s="8">
        <f>SUM(G$2:G24)-AA24</f>
        <v>0</v>
      </c>
      <c r="Q24" s="8">
        <f>SUM(H$2:H24)-AB24</f>
        <v>0</v>
      </c>
      <c r="R24" s="8">
        <f>SUM(I$2:I24)-AC24</f>
        <v>0</v>
      </c>
      <c r="S24" s="12">
        <f t="shared" si="4"/>
        <v>0</v>
      </c>
      <c r="T24" s="8">
        <f t="shared" si="9"/>
        <v>0</v>
      </c>
      <c r="U24" s="8">
        <f>IF($N24-SUM($F24:H24)&gt;0,0,MIN(SUM($F24:H24)-$N24,H24))</f>
        <v>0</v>
      </c>
      <c r="V24" s="8">
        <f>IF($N24-SUM($F24:I24)&gt;0,0,MIN(SUM($F24:I24)-$N24,I24))</f>
        <v>0</v>
      </c>
      <c r="W24" s="8">
        <f>IF($N24-SUM($F24:J24)&gt;0,0,MIN(SUM($F24:J24)-$N24,J24))</f>
        <v>0</v>
      </c>
      <c r="X24" s="8">
        <f>IF($N24-SUM($F24:K24)&gt;0,0,MIN(SUM($F24:K24)-$N24,K24))</f>
        <v>0</v>
      </c>
      <c r="Y24" s="8">
        <f>IF($N24-SUM($F24:L24)&gt;0,0,MIN(SUM($F24:L24)-$N24,L24))</f>
        <v>0</v>
      </c>
      <c r="Z24" s="12">
        <f>SUM(S$2:S24)</f>
        <v>0</v>
      </c>
      <c r="AA24" s="12">
        <f>SUM(T$2:T24)</f>
        <v>0</v>
      </c>
      <c r="AB24" s="12">
        <f>SUM(U$2:U24)</f>
        <v>0</v>
      </c>
      <c r="AC24" s="12">
        <f>SUM(V$2:V24)</f>
        <v>0</v>
      </c>
      <c r="AD24" s="12">
        <f>SUM(W$2:W24)</f>
        <v>0</v>
      </c>
      <c r="AE24" s="12">
        <f>SUM(X$2:X24)</f>
        <v>0</v>
      </c>
      <c r="AF24" s="12">
        <f>SUM(Y$2:Y24)</f>
        <v>0</v>
      </c>
      <c r="AG24" s="13">
        <f t="shared" si="5"/>
        <v>0</v>
      </c>
      <c r="AH24" s="12">
        <f t="shared" si="6"/>
        <v>0</v>
      </c>
      <c r="AI24" s="8">
        <f t="shared" si="7"/>
        <v>0</v>
      </c>
    </row>
    <row r="25" spans="1:35" x14ac:dyDescent="0.3">
      <c r="A25" s="6">
        <v>24</v>
      </c>
      <c r="B25" s="7">
        <f t="shared" si="10"/>
        <v>45809</v>
      </c>
      <c r="D25" s="8" t="str">
        <f>IF(C25-B25&gt;=10,"No",IF(N25 &lt; Cover!D$18,"No","Yes"))</f>
        <v>Yes</v>
      </c>
      <c r="E25" s="8">
        <f t="shared" si="8"/>
        <v>0</v>
      </c>
      <c r="F25" s="8">
        <f t="shared" si="0"/>
        <v>0</v>
      </c>
      <c r="G25" s="8">
        <f t="shared" si="1"/>
        <v>0</v>
      </c>
      <c r="H25" s="9">
        <f t="shared" si="11"/>
        <v>0</v>
      </c>
      <c r="I25" s="8">
        <f t="shared" si="12"/>
        <v>0</v>
      </c>
      <c r="J25" s="10">
        <f t="shared" si="13"/>
        <v>0</v>
      </c>
      <c r="K25" s="10">
        <f t="shared" si="14"/>
        <v>0</v>
      </c>
      <c r="L25" s="11">
        <f t="shared" si="2"/>
        <v>0</v>
      </c>
      <c r="M25" s="8">
        <f t="shared" si="3"/>
        <v>0</v>
      </c>
      <c r="N25" s="8"/>
      <c r="O25" s="8">
        <f>SUM(F$2:F25)-Z25</f>
        <v>0</v>
      </c>
      <c r="P25" s="8">
        <f>SUM(G$2:G25)-AA25</f>
        <v>0</v>
      </c>
      <c r="Q25" s="8">
        <f>SUM(H$2:H25)-AB25</f>
        <v>0</v>
      </c>
      <c r="R25" s="8">
        <f>SUM(I$2:I25)-AC25</f>
        <v>0</v>
      </c>
      <c r="S25" s="12">
        <f t="shared" si="4"/>
        <v>0</v>
      </c>
      <c r="T25" s="8">
        <f t="shared" si="9"/>
        <v>0</v>
      </c>
      <c r="U25" s="8">
        <f>IF($N25-SUM($F25:H25)&gt;0,0,MIN(SUM($F25:H25)-$N25,H25))</f>
        <v>0</v>
      </c>
      <c r="V25" s="8">
        <f>IF($N25-SUM($F25:I25)&gt;0,0,MIN(SUM($F25:I25)-$N25,I25))</f>
        <v>0</v>
      </c>
      <c r="W25" s="8">
        <f>IF($N25-SUM($F25:J25)&gt;0,0,MIN(SUM($F25:J25)-$N25,J25))</f>
        <v>0</v>
      </c>
      <c r="X25" s="8">
        <f>IF($N25-SUM($F25:K25)&gt;0,0,MIN(SUM($F25:K25)-$N25,K25))</f>
        <v>0</v>
      </c>
      <c r="Y25" s="8">
        <f>IF($N25-SUM($F25:L25)&gt;0,0,MIN(SUM($F25:L25)-$N25,L25))</f>
        <v>0</v>
      </c>
      <c r="Z25" s="12">
        <f>SUM(S$2:S25)</f>
        <v>0</v>
      </c>
      <c r="AA25" s="12">
        <f>SUM(T$2:T25)</f>
        <v>0</v>
      </c>
      <c r="AB25" s="12">
        <f>SUM(U$2:U25)</f>
        <v>0</v>
      </c>
      <c r="AC25" s="12">
        <f>SUM(V$2:V25)</f>
        <v>0</v>
      </c>
      <c r="AD25" s="12">
        <f>SUM(W$2:W25)</f>
        <v>0</v>
      </c>
      <c r="AE25" s="12">
        <f>SUM(X$2:X25)</f>
        <v>0</v>
      </c>
      <c r="AF25" s="12">
        <f>SUM(Y$2:Y25)</f>
        <v>0</v>
      </c>
      <c r="AG25" s="13">
        <f t="shared" si="5"/>
        <v>0</v>
      </c>
      <c r="AH25" s="12">
        <f t="shared" si="6"/>
        <v>0</v>
      </c>
      <c r="AI25" s="8">
        <f t="shared" si="7"/>
        <v>0</v>
      </c>
    </row>
    <row r="26" spans="1:35" x14ac:dyDescent="0.3">
      <c r="A26" s="6">
        <v>25</v>
      </c>
      <c r="B26" s="7">
        <f t="shared" si="10"/>
        <v>45839</v>
      </c>
      <c r="D26" s="8" t="str">
        <f>IF(C26-B26&gt;=10,"No",IF(N26 &lt; Cover!D$18,"No","Yes"))</f>
        <v>Yes</v>
      </c>
      <c r="E26" s="8">
        <f t="shared" si="8"/>
        <v>0</v>
      </c>
      <c r="F26" s="8">
        <f t="shared" si="0"/>
        <v>0</v>
      </c>
      <c r="G26" s="8">
        <f t="shared" si="1"/>
        <v>0</v>
      </c>
      <c r="H26" s="9">
        <f t="shared" si="11"/>
        <v>0</v>
      </c>
      <c r="I26" s="8">
        <f t="shared" si="12"/>
        <v>0</v>
      </c>
      <c r="J26" s="10">
        <f t="shared" si="13"/>
        <v>0</v>
      </c>
      <c r="K26" s="10">
        <f t="shared" si="14"/>
        <v>0</v>
      </c>
      <c r="L26" s="11">
        <f t="shared" si="2"/>
        <v>0</v>
      </c>
      <c r="M26" s="8">
        <f t="shared" si="3"/>
        <v>0</v>
      </c>
      <c r="N26" s="8"/>
      <c r="O26" s="8">
        <f>SUM(F$2:F26)-Z26</f>
        <v>0</v>
      </c>
      <c r="P26" s="8">
        <f>SUM(G$2:G26)-AA26</f>
        <v>0</v>
      </c>
      <c r="Q26" s="8">
        <f>SUM(H$2:H26)-AB26</f>
        <v>0</v>
      </c>
      <c r="R26" s="8">
        <f>SUM(I$2:I26)-AC26</f>
        <v>0</v>
      </c>
      <c r="S26" s="12">
        <f t="shared" si="4"/>
        <v>0</v>
      </c>
      <c r="T26" s="8">
        <f t="shared" si="9"/>
        <v>0</v>
      </c>
      <c r="U26" s="8">
        <f>IF($N26-SUM($F26:H26)&gt;0,0,MIN(SUM($F26:H26)-$N26,H26))</f>
        <v>0</v>
      </c>
      <c r="V26" s="8">
        <f>IF($N26-SUM($F26:I26)&gt;0,0,MIN(SUM($F26:I26)-$N26,I26))</f>
        <v>0</v>
      </c>
      <c r="W26" s="8">
        <f>IF($N26-SUM($F26:J26)&gt;0,0,MIN(SUM($F26:J26)-$N26,J26))</f>
        <v>0</v>
      </c>
      <c r="X26" s="8">
        <f>IF($N26-SUM($F26:K26)&gt;0,0,MIN(SUM($F26:K26)-$N26,K26))</f>
        <v>0</v>
      </c>
      <c r="Y26" s="8">
        <f>IF($N26-SUM($F26:L26)&gt;0,0,MIN(SUM($F26:L26)-$N26,L26))</f>
        <v>0</v>
      </c>
      <c r="Z26" s="12">
        <f>SUM(S$2:S26)</f>
        <v>0</v>
      </c>
      <c r="AA26" s="12">
        <f>SUM(T$2:T26)</f>
        <v>0</v>
      </c>
      <c r="AB26" s="12">
        <f>SUM(U$2:U26)</f>
        <v>0</v>
      </c>
      <c r="AC26" s="12">
        <f>SUM(V$2:V26)</f>
        <v>0</v>
      </c>
      <c r="AD26" s="12">
        <f>SUM(W$2:W26)</f>
        <v>0</v>
      </c>
      <c r="AE26" s="12">
        <f>SUM(X$2:X26)</f>
        <v>0</v>
      </c>
      <c r="AF26" s="12">
        <f>SUM(Y$2:Y26)</f>
        <v>0</v>
      </c>
      <c r="AG26" s="13">
        <f t="shared" si="5"/>
        <v>0</v>
      </c>
      <c r="AH26" s="12">
        <f t="shared" si="6"/>
        <v>0</v>
      </c>
      <c r="AI26" s="8">
        <f t="shared" si="7"/>
        <v>0</v>
      </c>
    </row>
    <row r="27" spans="1:35" x14ac:dyDescent="0.3">
      <c r="A27" s="6">
        <v>26</v>
      </c>
      <c r="B27" s="7">
        <f t="shared" si="10"/>
        <v>45870</v>
      </c>
      <c r="D27" s="8" t="str">
        <f>IF(C27-B27&gt;=10,"No",IF(N27 &lt; Cover!D$18,"No","Yes"))</f>
        <v>Yes</v>
      </c>
      <c r="E27" s="8">
        <f t="shared" si="8"/>
        <v>0</v>
      </c>
      <c r="F27" s="8">
        <f t="shared" si="0"/>
        <v>0</v>
      </c>
      <c r="G27" s="8">
        <f t="shared" si="1"/>
        <v>0</v>
      </c>
      <c r="H27" s="9">
        <f t="shared" si="11"/>
        <v>0</v>
      </c>
      <c r="I27" s="8">
        <f t="shared" si="12"/>
        <v>0</v>
      </c>
      <c r="J27" s="10">
        <f t="shared" si="13"/>
        <v>0</v>
      </c>
      <c r="K27" s="10">
        <f t="shared" si="14"/>
        <v>0</v>
      </c>
      <c r="L27" s="11">
        <f t="shared" si="2"/>
        <v>0</v>
      </c>
      <c r="M27" s="8">
        <f t="shared" si="3"/>
        <v>0</v>
      </c>
      <c r="N27" s="8"/>
      <c r="O27" s="8">
        <f>SUM(F$2:F27)-Z27</f>
        <v>0</v>
      </c>
      <c r="P27" s="8">
        <f>SUM(G$2:G27)-AA27</f>
        <v>0</v>
      </c>
      <c r="Q27" s="8">
        <f>SUM(H$2:H27)-AB27</f>
        <v>0</v>
      </c>
      <c r="R27" s="8">
        <f>SUM(I$2:I27)-AC27</f>
        <v>0</v>
      </c>
      <c r="S27" s="12">
        <f t="shared" si="4"/>
        <v>0</v>
      </c>
      <c r="T27" s="8">
        <f t="shared" si="9"/>
        <v>0</v>
      </c>
      <c r="U27" s="8">
        <f>IF($N27-SUM($F27:H27)&gt;0,0,MIN(SUM($F27:H27)-$N27,H27))</f>
        <v>0</v>
      </c>
      <c r="V27" s="8">
        <f>IF($N27-SUM($F27:I27)&gt;0,0,MIN(SUM($F27:I27)-$N27,I27))</f>
        <v>0</v>
      </c>
      <c r="W27" s="8">
        <f>IF($N27-SUM($F27:J27)&gt;0,0,MIN(SUM($F27:J27)-$N27,J27))</f>
        <v>0</v>
      </c>
      <c r="X27" s="8">
        <f>IF($N27-SUM($F27:K27)&gt;0,0,MIN(SUM($F27:K27)-$N27,K27))</f>
        <v>0</v>
      </c>
      <c r="Y27" s="8">
        <f>IF($N27-SUM($F27:L27)&gt;0,0,MIN(SUM($F27:L27)-$N27,L27))</f>
        <v>0</v>
      </c>
      <c r="Z27" s="12">
        <f>SUM(S$2:S27)</f>
        <v>0</v>
      </c>
      <c r="AA27" s="12">
        <f>SUM(T$2:T27)</f>
        <v>0</v>
      </c>
      <c r="AB27" s="12">
        <f>SUM(U$2:U27)</f>
        <v>0</v>
      </c>
      <c r="AC27" s="12">
        <f>SUM(V$2:V27)</f>
        <v>0</v>
      </c>
      <c r="AD27" s="12">
        <f>SUM(W$2:W27)</f>
        <v>0</v>
      </c>
      <c r="AE27" s="12">
        <f>SUM(X$2:X27)</f>
        <v>0</v>
      </c>
      <c r="AF27" s="12">
        <f>SUM(Y$2:Y27)</f>
        <v>0</v>
      </c>
      <c r="AG27" s="13">
        <f t="shared" si="5"/>
        <v>0</v>
      </c>
      <c r="AH27" s="12">
        <f t="shared" si="6"/>
        <v>0</v>
      </c>
      <c r="AI27" s="8">
        <f t="shared" si="7"/>
        <v>0</v>
      </c>
    </row>
    <row r="28" spans="1:35" x14ac:dyDescent="0.3">
      <c r="A28" s="6">
        <v>27</v>
      </c>
      <c r="B28" s="7">
        <f t="shared" si="10"/>
        <v>45901</v>
      </c>
      <c r="D28" s="8" t="str">
        <f>IF(C28-B28&gt;=10,"No",IF(N28 &lt; Cover!D$18,"No","Yes"))</f>
        <v>Yes</v>
      </c>
      <c r="E28" s="8">
        <f t="shared" si="8"/>
        <v>0</v>
      </c>
      <c r="F28" s="8">
        <f t="shared" si="0"/>
        <v>0</v>
      </c>
      <c r="G28" s="8">
        <f t="shared" si="1"/>
        <v>0</v>
      </c>
      <c r="H28" s="9">
        <f t="shared" si="11"/>
        <v>0</v>
      </c>
      <c r="I28" s="8">
        <f t="shared" si="12"/>
        <v>0</v>
      </c>
      <c r="J28" s="10">
        <f t="shared" si="13"/>
        <v>0</v>
      </c>
      <c r="K28" s="10">
        <f t="shared" si="14"/>
        <v>0</v>
      </c>
      <c r="L28" s="11">
        <f t="shared" si="2"/>
        <v>0</v>
      </c>
      <c r="M28" s="8">
        <f t="shared" si="3"/>
        <v>0</v>
      </c>
      <c r="N28" s="8"/>
      <c r="O28" s="8">
        <f>SUM(F$2:F28)-Z28</f>
        <v>0</v>
      </c>
      <c r="P28" s="8">
        <f>SUM(G$2:G28)-AA28</f>
        <v>0</v>
      </c>
      <c r="Q28" s="8">
        <f>SUM(H$2:H28)-AB28</f>
        <v>0</v>
      </c>
      <c r="R28" s="8">
        <f>SUM(I$2:I28)-AC28</f>
        <v>0</v>
      </c>
      <c r="S28" s="12">
        <f t="shared" si="4"/>
        <v>0</v>
      </c>
      <c r="T28" s="8">
        <f t="shared" si="9"/>
        <v>0</v>
      </c>
      <c r="U28" s="8">
        <f>IF($N28-SUM($F28:H28)&gt;0,0,MIN(SUM($F28:H28)-$N28,H28))</f>
        <v>0</v>
      </c>
      <c r="V28" s="8">
        <f>IF($N28-SUM($F28:I28)&gt;0,0,MIN(SUM($F28:I28)-$N28,I28))</f>
        <v>0</v>
      </c>
      <c r="W28" s="8">
        <f>IF($N28-SUM($F28:J28)&gt;0,0,MIN(SUM($F28:J28)-$N28,J28))</f>
        <v>0</v>
      </c>
      <c r="X28" s="8">
        <f>IF($N28-SUM($F28:K28)&gt;0,0,MIN(SUM($F28:K28)-$N28,K28))</f>
        <v>0</v>
      </c>
      <c r="Y28" s="8">
        <f>IF($N28-SUM($F28:L28)&gt;0,0,MIN(SUM($F28:L28)-$N28,L28))</f>
        <v>0</v>
      </c>
      <c r="Z28" s="12">
        <f>SUM(S$2:S28)</f>
        <v>0</v>
      </c>
      <c r="AA28" s="12">
        <f>SUM(T$2:T28)</f>
        <v>0</v>
      </c>
      <c r="AB28" s="12">
        <f>SUM(U$2:U28)</f>
        <v>0</v>
      </c>
      <c r="AC28" s="12">
        <f>SUM(V$2:V28)</f>
        <v>0</v>
      </c>
      <c r="AD28" s="12">
        <f>SUM(W$2:W28)</f>
        <v>0</v>
      </c>
      <c r="AE28" s="12">
        <f>SUM(X$2:X28)</f>
        <v>0</v>
      </c>
      <c r="AF28" s="12">
        <f>SUM(Y$2:Y28)</f>
        <v>0</v>
      </c>
      <c r="AG28" s="13">
        <f t="shared" si="5"/>
        <v>0</v>
      </c>
      <c r="AH28" s="12">
        <f t="shared" si="6"/>
        <v>0</v>
      </c>
      <c r="AI28" s="8">
        <f t="shared" si="7"/>
        <v>0</v>
      </c>
    </row>
    <row r="29" spans="1:35" x14ac:dyDescent="0.3">
      <c r="A29" s="6">
        <v>28</v>
      </c>
      <c r="B29" s="7">
        <f t="shared" si="10"/>
        <v>45931</v>
      </c>
      <c r="D29" s="8" t="str">
        <f>IF(C29-B29&gt;=10,"No",IF(N29 &lt; Cover!D$18,"No","Yes"))</f>
        <v>Yes</v>
      </c>
      <c r="E29" s="8">
        <f t="shared" si="8"/>
        <v>0</v>
      </c>
      <c r="F29" s="8">
        <f t="shared" si="0"/>
        <v>0</v>
      </c>
      <c r="G29" s="8">
        <f t="shared" si="1"/>
        <v>0</v>
      </c>
      <c r="H29" s="9">
        <f t="shared" si="11"/>
        <v>0</v>
      </c>
      <c r="I29" s="8">
        <f t="shared" si="12"/>
        <v>0</v>
      </c>
      <c r="J29" s="10">
        <f t="shared" si="13"/>
        <v>0</v>
      </c>
      <c r="K29" s="10">
        <f t="shared" si="14"/>
        <v>0</v>
      </c>
      <c r="L29" s="11">
        <f t="shared" si="2"/>
        <v>0</v>
      </c>
      <c r="M29" s="8">
        <f t="shared" si="3"/>
        <v>0</v>
      </c>
      <c r="N29" s="8"/>
      <c r="O29" s="8">
        <f>SUM(F$2:F29)-Z29</f>
        <v>0</v>
      </c>
      <c r="P29" s="8">
        <f>SUM(G$2:G29)-AA29</f>
        <v>0</v>
      </c>
      <c r="Q29" s="8">
        <f>SUM(H$2:H29)-AB29</f>
        <v>0</v>
      </c>
      <c r="R29" s="8">
        <f>SUM(I$2:I29)-AC29</f>
        <v>0</v>
      </c>
      <c r="S29" s="12">
        <f t="shared" si="4"/>
        <v>0</v>
      </c>
      <c r="T29" s="8">
        <f t="shared" si="9"/>
        <v>0</v>
      </c>
      <c r="U29" s="8">
        <f>IF($N29-SUM($F29:H29)&gt;0,0,MIN(SUM($F29:H29)-$N29,H29))</f>
        <v>0</v>
      </c>
      <c r="V29" s="8">
        <f>IF($N29-SUM($F29:I29)&gt;0,0,MIN(SUM($F29:I29)-$N29,I29))</f>
        <v>0</v>
      </c>
      <c r="W29" s="8">
        <f>IF($N29-SUM($F29:J29)&gt;0,0,MIN(SUM($F29:J29)-$N29,J29))</f>
        <v>0</v>
      </c>
      <c r="X29" s="8">
        <f>IF($N29-SUM($F29:K29)&gt;0,0,MIN(SUM($F29:K29)-$N29,K29))</f>
        <v>0</v>
      </c>
      <c r="Y29" s="8">
        <f>IF($N29-SUM($F29:L29)&gt;0,0,MIN(SUM($F29:L29)-$N29,L29))</f>
        <v>0</v>
      </c>
      <c r="Z29" s="12">
        <f>SUM(S$2:S29)</f>
        <v>0</v>
      </c>
      <c r="AA29" s="12">
        <f>SUM(T$2:T29)</f>
        <v>0</v>
      </c>
      <c r="AB29" s="12">
        <f>SUM(U$2:U29)</f>
        <v>0</v>
      </c>
      <c r="AC29" s="12">
        <f>SUM(V$2:V29)</f>
        <v>0</v>
      </c>
      <c r="AD29" s="12">
        <f>SUM(W$2:W29)</f>
        <v>0</v>
      </c>
      <c r="AE29" s="12">
        <f>SUM(X$2:X29)</f>
        <v>0</v>
      </c>
      <c r="AF29" s="12">
        <f>SUM(Y$2:Y29)</f>
        <v>0</v>
      </c>
      <c r="AG29" s="13">
        <f t="shared" si="5"/>
        <v>0</v>
      </c>
      <c r="AH29" s="12">
        <f t="shared" si="6"/>
        <v>0</v>
      </c>
      <c r="AI29" s="8">
        <f t="shared" si="7"/>
        <v>0</v>
      </c>
    </row>
    <row r="30" spans="1:35" x14ac:dyDescent="0.3">
      <c r="A30" s="6">
        <v>29</v>
      </c>
      <c r="B30" s="7">
        <f t="shared" si="10"/>
        <v>45962</v>
      </c>
      <c r="D30" s="8" t="str">
        <f>IF(C30-B30&gt;=10,"No",IF(N30 &lt; Cover!D$18,"No","Yes"))</f>
        <v>Yes</v>
      </c>
      <c r="E30" s="8">
        <f t="shared" si="8"/>
        <v>0</v>
      </c>
      <c r="F30" s="8">
        <f t="shared" si="0"/>
        <v>0</v>
      </c>
      <c r="G30" s="8">
        <f t="shared" si="1"/>
        <v>0</v>
      </c>
      <c r="H30" s="9">
        <f t="shared" si="11"/>
        <v>0</v>
      </c>
      <c r="I30" s="8">
        <f t="shared" si="12"/>
        <v>0</v>
      </c>
      <c r="J30" s="10">
        <f t="shared" si="13"/>
        <v>0</v>
      </c>
      <c r="K30" s="10">
        <f t="shared" si="14"/>
        <v>0</v>
      </c>
      <c r="L30" s="11">
        <f t="shared" si="2"/>
        <v>0</v>
      </c>
      <c r="M30" s="8">
        <f t="shared" si="3"/>
        <v>0</v>
      </c>
      <c r="N30" s="8"/>
      <c r="O30" s="8">
        <f>SUM(F$2:F30)-Z30</f>
        <v>0</v>
      </c>
      <c r="P30" s="8">
        <f>SUM(G$2:G30)-AA30</f>
        <v>0</v>
      </c>
      <c r="Q30" s="8">
        <f>SUM(H$2:H30)-AB30</f>
        <v>0</v>
      </c>
      <c r="R30" s="8">
        <f>SUM(I$2:I30)-AC30</f>
        <v>0</v>
      </c>
      <c r="S30" s="12">
        <f t="shared" si="4"/>
        <v>0</v>
      </c>
      <c r="T30" s="8">
        <f t="shared" si="9"/>
        <v>0</v>
      </c>
      <c r="U30" s="8">
        <f>IF($N30-SUM($F30:H30)&gt;0,0,MIN(SUM($F30:H30)-$N30,H30))</f>
        <v>0</v>
      </c>
      <c r="V30" s="8">
        <f>IF($N30-SUM($F30:I30)&gt;0,0,MIN(SUM($F30:I30)-$N30,I30))</f>
        <v>0</v>
      </c>
      <c r="W30" s="8">
        <f>IF($N30-SUM($F30:J30)&gt;0,0,MIN(SUM($F30:J30)-$N30,J30))</f>
        <v>0</v>
      </c>
      <c r="X30" s="8">
        <f>IF($N30-SUM($F30:K30)&gt;0,0,MIN(SUM($F30:K30)-$N30,K30))</f>
        <v>0</v>
      </c>
      <c r="Y30" s="8">
        <f>IF($N30-SUM($F30:L30)&gt;0,0,MIN(SUM($F30:L30)-$N30,L30))</f>
        <v>0</v>
      </c>
      <c r="Z30" s="12">
        <f>SUM(S$2:S30)</f>
        <v>0</v>
      </c>
      <c r="AA30" s="12">
        <f>SUM(T$2:T30)</f>
        <v>0</v>
      </c>
      <c r="AB30" s="12">
        <f>SUM(U$2:U30)</f>
        <v>0</v>
      </c>
      <c r="AC30" s="12">
        <f>SUM(V$2:V30)</f>
        <v>0</v>
      </c>
      <c r="AD30" s="12">
        <f>SUM(W$2:W30)</f>
        <v>0</v>
      </c>
      <c r="AE30" s="12">
        <f>SUM(X$2:X30)</f>
        <v>0</v>
      </c>
      <c r="AF30" s="12">
        <f>SUM(Y$2:Y30)</f>
        <v>0</v>
      </c>
      <c r="AG30" s="13">
        <f t="shared" si="5"/>
        <v>0</v>
      </c>
      <c r="AH30" s="12">
        <f t="shared" si="6"/>
        <v>0</v>
      </c>
      <c r="AI30" s="8">
        <f t="shared" si="7"/>
        <v>0</v>
      </c>
    </row>
    <row r="31" spans="1:35" x14ac:dyDescent="0.3">
      <c r="A31" s="6">
        <v>30</v>
      </c>
      <c r="B31" s="7">
        <f t="shared" si="10"/>
        <v>45992</v>
      </c>
      <c r="D31" s="8" t="str">
        <f>IF(C31-B31&gt;=10,"No",IF(N31 &lt; Cover!D$18,"No","Yes"))</f>
        <v>Yes</v>
      </c>
      <c r="E31" s="8">
        <f t="shared" si="8"/>
        <v>0</v>
      </c>
      <c r="F31" s="8">
        <f t="shared" si="0"/>
        <v>0</v>
      </c>
      <c r="G31" s="8">
        <f t="shared" si="1"/>
        <v>0</v>
      </c>
      <c r="H31" s="9">
        <f t="shared" si="11"/>
        <v>0</v>
      </c>
      <c r="I31" s="8">
        <f t="shared" si="12"/>
        <v>0</v>
      </c>
      <c r="J31" s="10">
        <f t="shared" si="13"/>
        <v>0</v>
      </c>
      <c r="K31" s="10">
        <f t="shared" si="14"/>
        <v>0</v>
      </c>
      <c r="L31" s="11">
        <f t="shared" si="2"/>
        <v>0</v>
      </c>
      <c r="M31" s="8">
        <f t="shared" si="3"/>
        <v>0</v>
      </c>
      <c r="N31" s="8"/>
      <c r="O31" s="8">
        <f>SUM(F$2:F31)-Z31</f>
        <v>0</v>
      </c>
      <c r="P31" s="8">
        <f>SUM(G$2:G31)-AA31</f>
        <v>0</v>
      </c>
      <c r="Q31" s="8">
        <f>SUM(H$2:H31)-AB31</f>
        <v>0</v>
      </c>
      <c r="R31" s="8">
        <f>SUM(I$2:I31)-AC31</f>
        <v>0</v>
      </c>
      <c r="S31" s="12">
        <f t="shared" si="4"/>
        <v>0</v>
      </c>
      <c r="T31" s="8">
        <f t="shared" si="9"/>
        <v>0</v>
      </c>
      <c r="U31" s="8">
        <f>IF($N31-SUM($F31:H31)&gt;0,0,MIN(SUM($F31:H31)-$N31,H31))</f>
        <v>0</v>
      </c>
      <c r="V31" s="8">
        <f>IF($N31-SUM($F31:I31)&gt;0,0,MIN(SUM($F31:I31)-$N31,I31))</f>
        <v>0</v>
      </c>
      <c r="W31" s="8">
        <f>IF($N31-SUM($F31:J31)&gt;0,0,MIN(SUM($F31:J31)-$N31,J31))</f>
        <v>0</v>
      </c>
      <c r="X31" s="8">
        <f>IF($N31-SUM($F31:K31)&gt;0,0,MIN(SUM($F31:K31)-$N31,K31))</f>
        <v>0</v>
      </c>
      <c r="Y31" s="8">
        <f>IF($N31-SUM($F31:L31)&gt;0,0,MIN(SUM($F31:L31)-$N31,L31))</f>
        <v>0</v>
      </c>
      <c r="Z31" s="12">
        <f>SUM(S$2:S31)</f>
        <v>0</v>
      </c>
      <c r="AA31" s="12">
        <f>SUM(T$2:T31)</f>
        <v>0</v>
      </c>
      <c r="AB31" s="12">
        <f>SUM(U$2:U31)</f>
        <v>0</v>
      </c>
      <c r="AC31" s="12">
        <f>SUM(V$2:V31)</f>
        <v>0</v>
      </c>
      <c r="AD31" s="12">
        <f>SUM(W$2:W31)</f>
        <v>0</v>
      </c>
      <c r="AE31" s="12">
        <f>SUM(X$2:X31)</f>
        <v>0</v>
      </c>
      <c r="AF31" s="12">
        <f>SUM(Y$2:Y31)</f>
        <v>0</v>
      </c>
      <c r="AG31" s="13">
        <f t="shared" si="5"/>
        <v>0</v>
      </c>
      <c r="AH31" s="12">
        <f t="shared" si="6"/>
        <v>0</v>
      </c>
      <c r="AI31" s="8">
        <f t="shared" si="7"/>
        <v>0</v>
      </c>
    </row>
    <row r="32" spans="1:35" x14ac:dyDescent="0.3">
      <c r="A32" s="6">
        <v>31</v>
      </c>
      <c r="B32" s="7">
        <f t="shared" si="10"/>
        <v>46023</v>
      </c>
      <c r="D32" s="8" t="str">
        <f>IF(C32-B32&gt;=10,"No",IF(N32 &lt; Cover!D$18,"No","Yes"))</f>
        <v>Yes</v>
      </c>
      <c r="E32" s="8">
        <f t="shared" si="8"/>
        <v>0</v>
      </c>
      <c r="F32" s="8">
        <f t="shared" si="0"/>
        <v>0</v>
      </c>
      <c r="G32" s="8">
        <f t="shared" si="1"/>
        <v>0</v>
      </c>
      <c r="H32" s="9">
        <f t="shared" si="11"/>
        <v>0</v>
      </c>
      <c r="I32" s="8">
        <f t="shared" si="12"/>
        <v>0</v>
      </c>
      <c r="J32" s="10">
        <f t="shared" si="13"/>
        <v>0</v>
      </c>
      <c r="K32" s="10">
        <f t="shared" si="14"/>
        <v>0</v>
      </c>
      <c r="L32" s="11">
        <f t="shared" si="2"/>
        <v>0</v>
      </c>
      <c r="M32" s="8">
        <f t="shared" si="3"/>
        <v>0</v>
      </c>
      <c r="N32" s="8"/>
      <c r="O32" s="8">
        <f>SUM(F$2:F32)-Z32</f>
        <v>0</v>
      </c>
      <c r="P32" s="8">
        <f>SUM(G$2:G32)-AA32</f>
        <v>0</v>
      </c>
      <c r="Q32" s="8">
        <f>SUM(H$2:H32)-AB32</f>
        <v>0</v>
      </c>
      <c r="R32" s="8">
        <f>SUM(I$2:I32)-AC32</f>
        <v>0</v>
      </c>
      <c r="S32" s="12">
        <f t="shared" si="4"/>
        <v>0</v>
      </c>
      <c r="T32" s="8">
        <f t="shared" si="9"/>
        <v>0</v>
      </c>
      <c r="U32" s="8">
        <f>IF($N32-SUM($F32:H32)&gt;0,0,MIN(SUM($F32:H32)-$N32,H32))</f>
        <v>0</v>
      </c>
      <c r="V32" s="8">
        <f>IF($N32-SUM($F32:I32)&gt;0,0,MIN(SUM($F32:I32)-$N32,I32))</f>
        <v>0</v>
      </c>
      <c r="W32" s="8">
        <f>IF($N32-SUM($F32:J32)&gt;0,0,MIN(SUM($F32:J32)-$N32,J32))</f>
        <v>0</v>
      </c>
      <c r="X32" s="8">
        <f>IF($N32-SUM($F32:K32)&gt;0,0,MIN(SUM($F32:K32)-$N32,K32))</f>
        <v>0</v>
      </c>
      <c r="Y32" s="8">
        <f>IF($N32-SUM($F32:L32)&gt;0,0,MIN(SUM($F32:L32)-$N32,L32))</f>
        <v>0</v>
      </c>
      <c r="Z32" s="12">
        <f>SUM(S$2:S32)</f>
        <v>0</v>
      </c>
      <c r="AA32" s="12">
        <f>SUM(T$2:T32)</f>
        <v>0</v>
      </c>
      <c r="AB32" s="12">
        <f>SUM(U$2:U32)</f>
        <v>0</v>
      </c>
      <c r="AC32" s="12">
        <f>SUM(V$2:V32)</f>
        <v>0</v>
      </c>
      <c r="AD32" s="12">
        <f>SUM(W$2:W32)</f>
        <v>0</v>
      </c>
      <c r="AE32" s="12">
        <f>SUM(X$2:X32)</f>
        <v>0</v>
      </c>
      <c r="AF32" s="12">
        <f>SUM(Y$2:Y32)</f>
        <v>0</v>
      </c>
      <c r="AG32" s="13">
        <f t="shared" si="5"/>
        <v>0</v>
      </c>
      <c r="AH32" s="12">
        <f t="shared" si="6"/>
        <v>0</v>
      </c>
      <c r="AI32" s="8">
        <f t="shared" si="7"/>
        <v>0</v>
      </c>
    </row>
    <row r="33" spans="1:35" x14ac:dyDescent="0.3">
      <c r="A33" s="6">
        <v>32</v>
      </c>
      <c r="B33" s="7">
        <f t="shared" si="10"/>
        <v>46054</v>
      </c>
      <c r="D33" s="8" t="str">
        <f>IF(C33-B33&gt;=10,"No",IF(N33 &lt; Cover!D$18,"No","Yes"))</f>
        <v>Yes</v>
      </c>
      <c r="E33" s="8">
        <f t="shared" si="8"/>
        <v>0</v>
      </c>
      <c r="F33" s="8">
        <f t="shared" si="0"/>
        <v>0</v>
      </c>
      <c r="G33" s="8">
        <f t="shared" si="1"/>
        <v>0</v>
      </c>
      <c r="H33" s="9">
        <f t="shared" si="11"/>
        <v>0</v>
      </c>
      <c r="I33" s="8">
        <f t="shared" si="12"/>
        <v>0</v>
      </c>
      <c r="J33" s="10">
        <f t="shared" si="13"/>
        <v>0</v>
      </c>
      <c r="K33" s="10">
        <f t="shared" si="14"/>
        <v>0</v>
      </c>
      <c r="L33" s="11">
        <f t="shared" si="2"/>
        <v>0</v>
      </c>
      <c r="M33" s="8">
        <f t="shared" si="3"/>
        <v>0</v>
      </c>
      <c r="N33" s="8"/>
      <c r="O33" s="8">
        <f>SUM(F$2:F33)-Z33</f>
        <v>0</v>
      </c>
      <c r="P33" s="8">
        <f>SUM(G$2:G33)-AA33</f>
        <v>0</v>
      </c>
      <c r="Q33" s="8">
        <f>SUM(H$2:H33)-AB33</f>
        <v>0</v>
      </c>
      <c r="R33" s="8">
        <f>SUM(I$2:I33)-AC33</f>
        <v>0</v>
      </c>
      <c r="S33" s="12">
        <f t="shared" si="4"/>
        <v>0</v>
      </c>
      <c r="T33" s="8">
        <f t="shared" si="9"/>
        <v>0</v>
      </c>
      <c r="U33" s="8">
        <f>IF($N33-SUM($F33:H33)&gt;0,0,MIN(SUM($F33:H33)-$N33,H33))</f>
        <v>0</v>
      </c>
      <c r="V33" s="8">
        <f>IF($N33-SUM($F33:I33)&gt;0,0,MIN(SUM($F33:I33)-$N33,I33))</f>
        <v>0</v>
      </c>
      <c r="W33" s="8">
        <f>IF($N33-SUM($F33:J33)&gt;0,0,MIN(SUM($F33:J33)-$N33,J33))</f>
        <v>0</v>
      </c>
      <c r="X33" s="8">
        <f>IF($N33-SUM($F33:K33)&gt;0,0,MIN(SUM($F33:K33)-$N33,K33))</f>
        <v>0</v>
      </c>
      <c r="Y33" s="8">
        <f>IF($N33-SUM($F33:L33)&gt;0,0,MIN(SUM($F33:L33)-$N33,L33))</f>
        <v>0</v>
      </c>
      <c r="Z33" s="12">
        <f>SUM(S$2:S33)</f>
        <v>0</v>
      </c>
      <c r="AA33" s="12">
        <f>SUM(T$2:T33)</f>
        <v>0</v>
      </c>
      <c r="AB33" s="12">
        <f>SUM(U$2:U33)</f>
        <v>0</v>
      </c>
      <c r="AC33" s="12">
        <f>SUM(V$2:V33)</f>
        <v>0</v>
      </c>
      <c r="AD33" s="12">
        <f>SUM(W$2:W33)</f>
        <v>0</v>
      </c>
      <c r="AE33" s="12">
        <f>SUM(X$2:X33)</f>
        <v>0</v>
      </c>
      <c r="AF33" s="12">
        <f>SUM(Y$2:Y33)</f>
        <v>0</v>
      </c>
      <c r="AG33" s="13">
        <f t="shared" si="5"/>
        <v>0</v>
      </c>
      <c r="AH33" s="12">
        <f t="shared" si="6"/>
        <v>0</v>
      </c>
      <c r="AI33" s="8">
        <f t="shared" si="7"/>
        <v>0</v>
      </c>
    </row>
    <row r="34" spans="1:35" x14ac:dyDescent="0.3">
      <c r="A34" s="6">
        <v>33</v>
      </c>
      <c r="B34" s="7">
        <f t="shared" si="10"/>
        <v>46082</v>
      </c>
      <c r="D34" s="8" t="str">
        <f>IF(C34-B34&gt;=10,"No",IF(N34 &lt; Cover!D$18,"No","Yes"))</f>
        <v>Yes</v>
      </c>
      <c r="E34" s="8">
        <f t="shared" si="8"/>
        <v>0</v>
      </c>
      <c r="F34" s="8">
        <f t="shared" si="0"/>
        <v>0</v>
      </c>
      <c r="G34" s="8">
        <f t="shared" si="1"/>
        <v>0</v>
      </c>
      <c r="H34" s="9">
        <f t="shared" si="11"/>
        <v>0</v>
      </c>
      <c r="I34" s="8">
        <f t="shared" si="12"/>
        <v>0</v>
      </c>
      <c r="J34" s="10">
        <f t="shared" si="13"/>
        <v>0</v>
      </c>
      <c r="K34" s="10">
        <f t="shared" si="14"/>
        <v>0</v>
      </c>
      <c r="L34" s="11">
        <f t="shared" si="2"/>
        <v>0</v>
      </c>
      <c r="M34" s="8">
        <f t="shared" si="3"/>
        <v>0</v>
      </c>
      <c r="N34" s="8"/>
      <c r="O34" s="8">
        <f>SUM(F$2:F34)-Z34</f>
        <v>0</v>
      </c>
      <c r="P34" s="8">
        <f>SUM(G$2:G34)-AA34</f>
        <v>0</v>
      </c>
      <c r="Q34" s="8">
        <f>SUM(H$2:H34)-AB34</f>
        <v>0</v>
      </c>
      <c r="R34" s="8">
        <f>SUM(I$2:I34)-AC34</f>
        <v>0</v>
      </c>
      <c r="S34" s="12">
        <f t="shared" si="4"/>
        <v>0</v>
      </c>
      <c r="T34" s="8">
        <f t="shared" si="9"/>
        <v>0</v>
      </c>
      <c r="U34" s="8">
        <f>IF($N34-SUM($F34:H34)&gt;0,0,MIN(SUM($F34:H34)-$N34,H34))</f>
        <v>0</v>
      </c>
      <c r="V34" s="8">
        <f>IF($N34-SUM($F34:I34)&gt;0,0,MIN(SUM($F34:I34)-$N34,I34))</f>
        <v>0</v>
      </c>
      <c r="W34" s="8">
        <f>IF($N34-SUM($F34:J34)&gt;0,0,MIN(SUM($F34:J34)-$N34,J34))</f>
        <v>0</v>
      </c>
      <c r="X34" s="8">
        <f>IF($N34-SUM($F34:K34)&gt;0,0,MIN(SUM($F34:K34)-$N34,K34))</f>
        <v>0</v>
      </c>
      <c r="Y34" s="8">
        <f>IF($N34-SUM($F34:L34)&gt;0,0,MIN(SUM($F34:L34)-$N34,L34))</f>
        <v>0</v>
      </c>
      <c r="Z34" s="12">
        <f>SUM(S$2:S34)</f>
        <v>0</v>
      </c>
      <c r="AA34" s="12">
        <f>SUM(T$2:T34)</f>
        <v>0</v>
      </c>
      <c r="AB34" s="12">
        <f>SUM(U$2:U34)</f>
        <v>0</v>
      </c>
      <c r="AC34" s="12">
        <f>SUM(V$2:V34)</f>
        <v>0</v>
      </c>
      <c r="AD34" s="12">
        <f>SUM(W$2:W34)</f>
        <v>0</v>
      </c>
      <c r="AE34" s="12">
        <f>SUM(X$2:X34)</f>
        <v>0</v>
      </c>
      <c r="AF34" s="12">
        <f>SUM(Y$2:Y34)</f>
        <v>0</v>
      </c>
      <c r="AG34" s="13">
        <f t="shared" si="5"/>
        <v>0</v>
      </c>
      <c r="AH34" s="12">
        <f t="shared" si="6"/>
        <v>0</v>
      </c>
      <c r="AI34" s="8">
        <f t="shared" si="7"/>
        <v>0</v>
      </c>
    </row>
    <row r="35" spans="1:35" x14ac:dyDescent="0.3">
      <c r="A35" s="6">
        <v>34</v>
      </c>
      <c r="B35" s="7">
        <f t="shared" si="10"/>
        <v>46113</v>
      </c>
      <c r="D35" s="8" t="str">
        <f>IF(C35-B35&gt;=10,"No",IF(N35 &lt; Cover!D$18,"No","Yes"))</f>
        <v>Yes</v>
      </c>
      <c r="E35" s="8">
        <f t="shared" si="8"/>
        <v>0</v>
      </c>
      <c r="F35" s="8">
        <f t="shared" si="0"/>
        <v>0</v>
      </c>
      <c r="G35" s="8">
        <f t="shared" si="1"/>
        <v>0</v>
      </c>
      <c r="H35" s="9">
        <f t="shared" si="11"/>
        <v>0</v>
      </c>
      <c r="I35" s="8">
        <f t="shared" si="12"/>
        <v>0</v>
      </c>
      <c r="J35" s="10">
        <f t="shared" si="13"/>
        <v>0</v>
      </c>
      <c r="K35" s="10">
        <f t="shared" si="14"/>
        <v>0</v>
      </c>
      <c r="L35" s="11">
        <f t="shared" si="2"/>
        <v>0</v>
      </c>
      <c r="M35" s="8">
        <f t="shared" si="3"/>
        <v>0</v>
      </c>
      <c r="N35" s="8"/>
      <c r="O35" s="8">
        <f>SUM(F$2:F35)-Z35</f>
        <v>0</v>
      </c>
      <c r="P35" s="8">
        <f>SUM(G$2:G35)-AA35</f>
        <v>0</v>
      </c>
      <c r="Q35" s="8">
        <f>SUM(H$2:H35)-AB35</f>
        <v>0</v>
      </c>
      <c r="R35" s="8">
        <f>SUM(I$2:I35)-AC35</f>
        <v>0</v>
      </c>
      <c r="S35" s="12">
        <f t="shared" si="4"/>
        <v>0</v>
      </c>
      <c r="T35" s="8">
        <f t="shared" si="9"/>
        <v>0</v>
      </c>
      <c r="U35" s="8">
        <f>IF($N35-SUM($F35:H35)&gt;0,0,MIN(SUM($F35:H35)-$N35,H35))</f>
        <v>0</v>
      </c>
      <c r="V35" s="8">
        <f>IF($N35-SUM($F35:I35)&gt;0,0,MIN(SUM($F35:I35)-$N35,I35))</f>
        <v>0</v>
      </c>
      <c r="W35" s="8">
        <f>IF($N35-SUM($F35:J35)&gt;0,0,MIN(SUM($F35:J35)-$N35,J35))</f>
        <v>0</v>
      </c>
      <c r="X35" s="8">
        <f>IF($N35-SUM($F35:K35)&gt;0,0,MIN(SUM($F35:K35)-$N35,K35))</f>
        <v>0</v>
      </c>
      <c r="Y35" s="8">
        <f>IF($N35-SUM($F35:L35)&gt;0,0,MIN(SUM($F35:L35)-$N35,L35))</f>
        <v>0</v>
      </c>
      <c r="Z35" s="12">
        <f>SUM(S$2:S35)</f>
        <v>0</v>
      </c>
      <c r="AA35" s="12">
        <f>SUM(T$2:T35)</f>
        <v>0</v>
      </c>
      <c r="AB35" s="12">
        <f>SUM(U$2:U35)</f>
        <v>0</v>
      </c>
      <c r="AC35" s="12">
        <f>SUM(V$2:V35)</f>
        <v>0</v>
      </c>
      <c r="AD35" s="12">
        <f>SUM(W$2:W35)</f>
        <v>0</v>
      </c>
      <c r="AE35" s="12">
        <f>SUM(X$2:X35)</f>
        <v>0</v>
      </c>
      <c r="AF35" s="12">
        <f>SUM(Y$2:Y35)</f>
        <v>0</v>
      </c>
      <c r="AG35" s="13">
        <f t="shared" si="5"/>
        <v>0</v>
      </c>
      <c r="AH35" s="12">
        <f t="shared" si="6"/>
        <v>0</v>
      </c>
      <c r="AI35" s="8">
        <f t="shared" si="7"/>
        <v>0</v>
      </c>
    </row>
    <row r="36" spans="1:35" x14ac:dyDescent="0.3">
      <c r="A36" s="6">
        <v>35</v>
      </c>
      <c r="B36" s="7">
        <f t="shared" si="10"/>
        <v>46143</v>
      </c>
      <c r="D36" s="8" t="str">
        <f>IF(C36-B36&gt;=10,"No",IF(N36 &lt; Cover!D$18,"No","Yes"))</f>
        <v>Yes</v>
      </c>
      <c r="E36" s="8">
        <f t="shared" si="8"/>
        <v>0</v>
      </c>
      <c r="F36" s="8">
        <f t="shared" si="0"/>
        <v>0</v>
      </c>
      <c r="G36" s="8">
        <f t="shared" si="1"/>
        <v>0</v>
      </c>
      <c r="H36" s="9">
        <f t="shared" si="11"/>
        <v>0</v>
      </c>
      <c r="I36" s="8">
        <f t="shared" si="12"/>
        <v>0</v>
      </c>
      <c r="J36" s="10">
        <f t="shared" si="13"/>
        <v>0</v>
      </c>
      <c r="K36" s="10">
        <f t="shared" si="14"/>
        <v>0</v>
      </c>
      <c r="L36" s="11">
        <f t="shared" si="2"/>
        <v>0</v>
      </c>
      <c r="M36" s="8">
        <f t="shared" si="3"/>
        <v>0</v>
      </c>
      <c r="N36" s="8"/>
      <c r="O36" s="8">
        <f>SUM(F$2:F36)-Z36</f>
        <v>0</v>
      </c>
      <c r="P36" s="8">
        <f>SUM(G$2:G36)-AA36</f>
        <v>0</v>
      </c>
      <c r="Q36" s="8">
        <f>SUM(H$2:H36)-AB36</f>
        <v>0</v>
      </c>
      <c r="R36" s="8">
        <f>SUM(I$2:I36)-AC36</f>
        <v>0</v>
      </c>
      <c r="S36" s="12">
        <f t="shared" si="4"/>
        <v>0</v>
      </c>
      <c r="T36" s="8">
        <f t="shared" si="9"/>
        <v>0</v>
      </c>
      <c r="U36" s="8">
        <f>IF($N36-SUM($F36:H36)&gt;0,0,MIN(SUM($F36:H36)-$N36,H36))</f>
        <v>0</v>
      </c>
      <c r="V36" s="8">
        <f>IF($N36-SUM($F36:I36)&gt;0,0,MIN(SUM($F36:I36)-$N36,I36))</f>
        <v>0</v>
      </c>
      <c r="W36" s="8">
        <f>IF($N36-SUM($F36:J36)&gt;0,0,MIN(SUM($F36:J36)-$N36,J36))</f>
        <v>0</v>
      </c>
      <c r="X36" s="8">
        <f>IF($N36-SUM($F36:K36)&gt;0,0,MIN(SUM($F36:K36)-$N36,K36))</f>
        <v>0</v>
      </c>
      <c r="Y36" s="8">
        <f>IF($N36-SUM($F36:L36)&gt;0,0,MIN(SUM($F36:L36)-$N36,L36))</f>
        <v>0</v>
      </c>
      <c r="Z36" s="12">
        <f>SUM(S$2:S36)</f>
        <v>0</v>
      </c>
      <c r="AA36" s="12">
        <f>SUM(T$2:T36)</f>
        <v>0</v>
      </c>
      <c r="AB36" s="12">
        <f>SUM(U$2:U36)</f>
        <v>0</v>
      </c>
      <c r="AC36" s="12">
        <f>SUM(V$2:V36)</f>
        <v>0</v>
      </c>
      <c r="AD36" s="12">
        <f>SUM(W$2:W36)</f>
        <v>0</v>
      </c>
      <c r="AE36" s="12">
        <f>SUM(X$2:X36)</f>
        <v>0</v>
      </c>
      <c r="AF36" s="12">
        <f>SUM(Y$2:Y36)</f>
        <v>0</v>
      </c>
      <c r="AG36" s="13">
        <f t="shared" si="5"/>
        <v>0</v>
      </c>
      <c r="AH36" s="12">
        <f t="shared" si="6"/>
        <v>0</v>
      </c>
      <c r="AI36" s="8">
        <f t="shared" si="7"/>
        <v>0</v>
      </c>
    </row>
    <row r="37" spans="1:35" x14ac:dyDescent="0.3">
      <c r="A37" s="6">
        <v>36</v>
      </c>
      <c r="B37" s="7">
        <f t="shared" si="10"/>
        <v>46174</v>
      </c>
      <c r="D37" s="8" t="str">
        <f>IF(C37-B37&gt;=10,"No",IF(N37 &lt; Cover!D$18,"No","Yes"))</f>
        <v>Yes</v>
      </c>
      <c r="E37" s="8">
        <f t="shared" si="8"/>
        <v>0</v>
      </c>
      <c r="F37" s="8">
        <f t="shared" si="0"/>
        <v>0</v>
      </c>
      <c r="G37" s="8">
        <f t="shared" si="1"/>
        <v>0</v>
      </c>
      <c r="H37" s="9">
        <f t="shared" si="11"/>
        <v>0</v>
      </c>
      <c r="I37" s="8">
        <f t="shared" si="12"/>
        <v>0</v>
      </c>
      <c r="J37" s="10">
        <f t="shared" si="13"/>
        <v>0</v>
      </c>
      <c r="K37" s="10">
        <f t="shared" si="14"/>
        <v>0</v>
      </c>
      <c r="L37" s="11">
        <f t="shared" si="2"/>
        <v>0</v>
      </c>
      <c r="M37" s="8">
        <f t="shared" si="3"/>
        <v>0</v>
      </c>
      <c r="N37" s="8"/>
      <c r="O37" s="8">
        <f>SUM(F$2:F37)-Z37</f>
        <v>0</v>
      </c>
      <c r="P37" s="8">
        <f>SUM(G$2:G37)-AA37</f>
        <v>0</v>
      </c>
      <c r="Q37" s="8">
        <f>SUM(H$2:H37)-AB37</f>
        <v>0</v>
      </c>
      <c r="R37" s="8">
        <f>SUM(I$2:I37)-AC37</f>
        <v>0</v>
      </c>
      <c r="S37" s="12">
        <f t="shared" si="4"/>
        <v>0</v>
      </c>
      <c r="T37" s="8">
        <f t="shared" si="9"/>
        <v>0</v>
      </c>
      <c r="U37" s="8">
        <f>IF($N37-SUM($F37:H37)&gt;0,0,MIN(SUM($F37:H37)-$N37,H37))</f>
        <v>0</v>
      </c>
      <c r="V37" s="8">
        <f>IF($N37-SUM($F37:I37)&gt;0,0,MIN(SUM($F37:I37)-$N37,I37))</f>
        <v>0</v>
      </c>
      <c r="W37" s="8">
        <f>IF($N37-SUM($F37:J37)&gt;0,0,MIN(SUM($F37:J37)-$N37,J37))</f>
        <v>0</v>
      </c>
      <c r="X37" s="8">
        <f>IF($N37-SUM($F37:K37)&gt;0,0,MIN(SUM($F37:K37)-$N37,K37))</f>
        <v>0</v>
      </c>
      <c r="Y37" s="8">
        <f>IF($N37-SUM($F37:L37)&gt;0,0,MIN(SUM($F37:L37)-$N37,L37))</f>
        <v>0</v>
      </c>
      <c r="Z37" s="12">
        <f>SUM(S$2:S37)</f>
        <v>0</v>
      </c>
      <c r="AA37" s="12">
        <f>SUM(T$2:T37)</f>
        <v>0</v>
      </c>
      <c r="AB37" s="12">
        <f>SUM(U$2:U37)</f>
        <v>0</v>
      </c>
      <c r="AC37" s="12">
        <f>SUM(V$2:V37)</f>
        <v>0</v>
      </c>
      <c r="AD37" s="12">
        <f>SUM(W$2:W37)</f>
        <v>0</v>
      </c>
      <c r="AE37" s="12">
        <f>SUM(X$2:X37)</f>
        <v>0</v>
      </c>
      <c r="AF37" s="12">
        <f>SUM(Y$2:Y37)</f>
        <v>0</v>
      </c>
      <c r="AG37" s="13">
        <f t="shared" si="5"/>
        <v>0</v>
      </c>
      <c r="AH37" s="12">
        <f t="shared" si="6"/>
        <v>0</v>
      </c>
      <c r="AI37" s="8">
        <f t="shared" si="7"/>
        <v>0</v>
      </c>
    </row>
    <row r="38" spans="1:35" x14ac:dyDescent="0.3">
      <c r="A38" s="6">
        <v>37</v>
      </c>
      <c r="B38" s="7">
        <f t="shared" si="10"/>
        <v>46204</v>
      </c>
      <c r="D38" s="8" t="str">
        <f>IF(C38-B38&gt;=10,"No",IF(N38 &lt; Cover!D$18,"No","Yes"))</f>
        <v>Yes</v>
      </c>
      <c r="E38" s="8">
        <f t="shared" si="8"/>
        <v>0</v>
      </c>
      <c r="F38" s="8">
        <f t="shared" si="0"/>
        <v>0</v>
      </c>
      <c r="G38" s="8">
        <f t="shared" si="1"/>
        <v>0</v>
      </c>
      <c r="H38" s="9">
        <f t="shared" si="11"/>
        <v>0</v>
      </c>
      <c r="I38" s="8">
        <f t="shared" si="12"/>
        <v>0</v>
      </c>
      <c r="J38" s="10">
        <f t="shared" si="13"/>
        <v>0</v>
      </c>
      <c r="K38" s="10">
        <f t="shared" si="14"/>
        <v>0</v>
      </c>
      <c r="L38" s="11">
        <f t="shared" si="2"/>
        <v>0</v>
      </c>
      <c r="M38" s="8">
        <f t="shared" si="3"/>
        <v>0</v>
      </c>
      <c r="N38" s="8"/>
      <c r="O38" s="8">
        <f>SUM(F$2:F38)-Z38</f>
        <v>0</v>
      </c>
      <c r="P38" s="8">
        <f>SUM(G$2:G38)-AA38</f>
        <v>0</v>
      </c>
      <c r="Q38" s="8">
        <f>SUM(H$2:H38)-AB38</f>
        <v>0</v>
      </c>
      <c r="R38" s="8">
        <f>SUM(I$2:I38)-AC38</f>
        <v>0</v>
      </c>
      <c r="S38" s="12">
        <f t="shared" si="4"/>
        <v>0</v>
      </c>
      <c r="T38" s="8">
        <f t="shared" si="9"/>
        <v>0</v>
      </c>
      <c r="U38" s="8">
        <f>IF($N38-SUM($F38:H38)&gt;0,0,MIN(SUM($F38:H38)-$N38,H38))</f>
        <v>0</v>
      </c>
      <c r="V38" s="8">
        <f>IF($N38-SUM($F38:I38)&gt;0,0,MIN(SUM($F38:I38)-$N38,I38))</f>
        <v>0</v>
      </c>
      <c r="W38" s="8">
        <f>IF($N38-SUM($F38:J38)&gt;0,0,MIN(SUM($F38:J38)-$N38,J38))</f>
        <v>0</v>
      </c>
      <c r="X38" s="8">
        <f>IF($N38-SUM($F38:K38)&gt;0,0,MIN(SUM($F38:K38)-$N38,K38))</f>
        <v>0</v>
      </c>
      <c r="Y38" s="8">
        <f>IF($N38-SUM($F38:L38)&gt;0,0,MIN(SUM($F38:L38)-$N38,L38))</f>
        <v>0</v>
      </c>
      <c r="Z38" s="12">
        <f>SUM(S$2:S38)</f>
        <v>0</v>
      </c>
      <c r="AA38" s="12">
        <f>SUM(T$2:T38)</f>
        <v>0</v>
      </c>
      <c r="AB38" s="12">
        <f>SUM(U$2:U38)</f>
        <v>0</v>
      </c>
      <c r="AC38" s="12">
        <f>SUM(V$2:V38)</f>
        <v>0</v>
      </c>
      <c r="AD38" s="12">
        <f>SUM(W$2:W38)</f>
        <v>0</v>
      </c>
      <c r="AE38" s="12">
        <f>SUM(X$2:X38)</f>
        <v>0</v>
      </c>
      <c r="AF38" s="12">
        <f>SUM(Y$2:Y38)</f>
        <v>0</v>
      </c>
      <c r="AG38" s="13">
        <f t="shared" si="5"/>
        <v>0</v>
      </c>
      <c r="AH38" s="12">
        <f t="shared" si="6"/>
        <v>0</v>
      </c>
      <c r="AI38" s="8">
        <f t="shared" si="7"/>
        <v>0</v>
      </c>
    </row>
    <row r="39" spans="1:35" x14ac:dyDescent="0.3">
      <c r="A39" s="6">
        <v>38</v>
      </c>
      <c r="B39" s="7">
        <f t="shared" si="10"/>
        <v>46235</v>
      </c>
      <c r="D39" s="8" t="str">
        <f>IF(C39-B39&gt;=10,"No",IF(N39 &lt; Cover!D$18,"No","Yes"))</f>
        <v>Yes</v>
      </c>
      <c r="E39" s="8">
        <f t="shared" si="8"/>
        <v>0</v>
      </c>
      <c r="F39" s="8">
        <f t="shared" si="0"/>
        <v>0</v>
      </c>
      <c r="G39" s="8">
        <f t="shared" si="1"/>
        <v>0</v>
      </c>
      <c r="H39" s="9">
        <f t="shared" si="11"/>
        <v>0</v>
      </c>
      <c r="I39" s="8">
        <f t="shared" si="12"/>
        <v>0</v>
      </c>
      <c r="J39" s="10">
        <f t="shared" si="13"/>
        <v>0</v>
      </c>
      <c r="K39" s="10">
        <f t="shared" si="14"/>
        <v>0</v>
      </c>
      <c r="L39" s="11">
        <f t="shared" si="2"/>
        <v>0</v>
      </c>
      <c r="M39" s="8">
        <f t="shared" si="3"/>
        <v>0</v>
      </c>
      <c r="N39" s="8"/>
      <c r="O39" s="8">
        <f>SUM(F$2:F39)-Z39</f>
        <v>0</v>
      </c>
      <c r="P39" s="8">
        <f>SUM(G$2:G39)-AA39</f>
        <v>0</v>
      </c>
      <c r="Q39" s="8">
        <f>SUM(H$2:H39)-AB39</f>
        <v>0</v>
      </c>
      <c r="R39" s="8">
        <f>SUM(I$2:I39)-AC39</f>
        <v>0</v>
      </c>
      <c r="S39" s="12">
        <f t="shared" si="4"/>
        <v>0</v>
      </c>
      <c r="T39" s="8">
        <f t="shared" si="9"/>
        <v>0</v>
      </c>
      <c r="U39" s="8">
        <f>IF($N39-SUM($F39:H39)&gt;0,0,MIN(SUM($F39:H39)-$N39,H39))</f>
        <v>0</v>
      </c>
      <c r="V39" s="8">
        <f>IF($N39-SUM($F39:I39)&gt;0,0,MIN(SUM($F39:I39)-$N39,I39))</f>
        <v>0</v>
      </c>
      <c r="W39" s="8">
        <f>IF($N39-SUM($F39:J39)&gt;0,0,MIN(SUM($F39:J39)-$N39,J39))</f>
        <v>0</v>
      </c>
      <c r="X39" s="8">
        <f>IF($N39-SUM($F39:K39)&gt;0,0,MIN(SUM($F39:K39)-$N39,K39))</f>
        <v>0</v>
      </c>
      <c r="Y39" s="8">
        <f>IF($N39-SUM($F39:L39)&gt;0,0,MIN(SUM($F39:L39)-$N39,L39))</f>
        <v>0</v>
      </c>
      <c r="Z39" s="12">
        <f>SUM(S$2:S39)</f>
        <v>0</v>
      </c>
      <c r="AA39" s="12">
        <f>SUM(T$2:T39)</f>
        <v>0</v>
      </c>
      <c r="AB39" s="12">
        <f>SUM(U$2:U39)</f>
        <v>0</v>
      </c>
      <c r="AC39" s="12">
        <f>SUM(V$2:V39)</f>
        <v>0</v>
      </c>
      <c r="AD39" s="12">
        <f>SUM(W$2:W39)</f>
        <v>0</v>
      </c>
      <c r="AE39" s="12">
        <f>SUM(X$2:X39)</f>
        <v>0</v>
      </c>
      <c r="AF39" s="12">
        <f>SUM(Y$2:Y39)</f>
        <v>0</v>
      </c>
      <c r="AG39" s="13">
        <f t="shared" si="5"/>
        <v>0</v>
      </c>
      <c r="AH39" s="12">
        <f t="shared" si="6"/>
        <v>0</v>
      </c>
      <c r="AI39" s="8">
        <f t="shared" si="7"/>
        <v>0</v>
      </c>
    </row>
    <row r="40" spans="1:35" x14ac:dyDescent="0.3">
      <c r="A40" s="6">
        <v>39</v>
      </c>
      <c r="B40" s="7">
        <f t="shared" si="10"/>
        <v>46266</v>
      </c>
      <c r="D40" s="8" t="str">
        <f>IF(C40-B40&gt;=10,"No",IF(N40 &lt; Cover!D$18,"No","Yes"))</f>
        <v>Yes</v>
      </c>
      <c r="E40" s="8">
        <f t="shared" si="8"/>
        <v>0</v>
      </c>
      <c r="F40" s="8">
        <f t="shared" si="0"/>
        <v>0</v>
      </c>
      <c r="G40" s="8">
        <f t="shared" si="1"/>
        <v>0</v>
      </c>
      <c r="H40" s="9">
        <f t="shared" si="11"/>
        <v>0</v>
      </c>
      <c r="I40" s="8">
        <f t="shared" si="12"/>
        <v>0</v>
      </c>
      <c r="J40" s="10">
        <f t="shared" si="13"/>
        <v>0</v>
      </c>
      <c r="K40" s="10">
        <f t="shared" si="14"/>
        <v>0</v>
      </c>
      <c r="L40" s="11">
        <f t="shared" si="2"/>
        <v>0</v>
      </c>
      <c r="M40" s="8">
        <f t="shared" si="3"/>
        <v>0</v>
      </c>
      <c r="N40" s="8"/>
      <c r="O40" s="8">
        <f>SUM(F$2:F40)-Z40</f>
        <v>0</v>
      </c>
      <c r="P40" s="8">
        <f>SUM(G$2:G40)-AA40</f>
        <v>0</v>
      </c>
      <c r="Q40" s="8">
        <f>SUM(H$2:H40)-AB40</f>
        <v>0</v>
      </c>
      <c r="R40" s="8">
        <f>SUM(I$2:I40)-AC40</f>
        <v>0</v>
      </c>
      <c r="S40" s="12">
        <f t="shared" si="4"/>
        <v>0</v>
      </c>
      <c r="T40" s="8">
        <f t="shared" si="9"/>
        <v>0</v>
      </c>
      <c r="U40" s="8">
        <f>IF($N40-SUM($F40:H40)&gt;0,0,MIN(SUM($F40:H40)-$N40,H40))</f>
        <v>0</v>
      </c>
      <c r="V40" s="8">
        <f>IF($N40-SUM($F40:I40)&gt;0,0,MIN(SUM($F40:I40)-$N40,I40))</f>
        <v>0</v>
      </c>
      <c r="W40" s="8">
        <f>IF($N40-SUM($F40:J40)&gt;0,0,MIN(SUM($F40:J40)-$N40,J40))</f>
        <v>0</v>
      </c>
      <c r="X40" s="8">
        <f>IF($N40-SUM($F40:K40)&gt;0,0,MIN(SUM($F40:K40)-$N40,K40))</f>
        <v>0</v>
      </c>
      <c r="Y40" s="8">
        <f>IF($N40-SUM($F40:L40)&gt;0,0,MIN(SUM($F40:L40)-$N40,L40))</f>
        <v>0</v>
      </c>
      <c r="Z40" s="12">
        <f>SUM(S$2:S40)</f>
        <v>0</v>
      </c>
      <c r="AA40" s="12">
        <f>SUM(T$2:T40)</f>
        <v>0</v>
      </c>
      <c r="AB40" s="12">
        <f>SUM(U$2:U40)</f>
        <v>0</v>
      </c>
      <c r="AC40" s="12">
        <f>SUM(V$2:V40)</f>
        <v>0</v>
      </c>
      <c r="AD40" s="12">
        <f>SUM(W$2:W40)</f>
        <v>0</v>
      </c>
      <c r="AE40" s="12">
        <f>SUM(X$2:X40)</f>
        <v>0</v>
      </c>
      <c r="AF40" s="12">
        <f>SUM(Y$2:Y40)</f>
        <v>0</v>
      </c>
      <c r="AG40" s="13">
        <f t="shared" si="5"/>
        <v>0</v>
      </c>
      <c r="AH40" s="12">
        <f t="shared" si="6"/>
        <v>0</v>
      </c>
      <c r="AI40" s="8">
        <f t="shared" si="7"/>
        <v>0</v>
      </c>
    </row>
    <row r="41" spans="1:35" x14ac:dyDescent="0.3">
      <c r="A41" s="6">
        <v>40</v>
      </c>
      <c r="B41" s="7">
        <f t="shared" si="10"/>
        <v>46296</v>
      </c>
      <c r="D41" s="8" t="str">
        <f>IF(C41-B41&gt;=10,"No",IF(N41 &lt; Cover!D$18,"No","Yes"))</f>
        <v>Yes</v>
      </c>
      <c r="E41" s="8">
        <f t="shared" si="8"/>
        <v>0</v>
      </c>
      <c r="F41" s="8">
        <f t="shared" si="0"/>
        <v>0</v>
      </c>
      <c r="G41" s="8">
        <f t="shared" si="1"/>
        <v>0</v>
      </c>
      <c r="H41" s="9">
        <f t="shared" si="11"/>
        <v>0</v>
      </c>
      <c r="I41" s="8">
        <f t="shared" si="12"/>
        <v>0</v>
      </c>
      <c r="J41" s="10">
        <f t="shared" si="13"/>
        <v>0</v>
      </c>
      <c r="K41" s="10">
        <f t="shared" si="14"/>
        <v>0</v>
      </c>
      <c r="L41" s="11">
        <f t="shared" si="2"/>
        <v>0</v>
      </c>
      <c r="M41" s="8">
        <f t="shared" si="3"/>
        <v>0</v>
      </c>
      <c r="N41" s="8"/>
      <c r="O41" s="8">
        <f>SUM(F$2:F41)-Z41</f>
        <v>0</v>
      </c>
      <c r="P41" s="8">
        <f>SUM(G$2:G41)-AA41</f>
        <v>0</v>
      </c>
      <c r="Q41" s="8">
        <f>SUM(H$2:H41)-AB41</f>
        <v>0</v>
      </c>
      <c r="R41" s="8">
        <f>SUM(I$2:I41)-AC41</f>
        <v>0</v>
      </c>
      <c r="S41" s="12">
        <f t="shared" si="4"/>
        <v>0</v>
      </c>
      <c r="T41" s="8">
        <f t="shared" si="9"/>
        <v>0</v>
      </c>
      <c r="U41" s="8">
        <f>IF($N41-SUM($F41:H41)&gt;0,0,MIN(SUM($F41:H41)-$N41,H41))</f>
        <v>0</v>
      </c>
      <c r="V41" s="8">
        <f>IF($N41-SUM($F41:I41)&gt;0,0,MIN(SUM($F41:I41)-$N41,I41))</f>
        <v>0</v>
      </c>
      <c r="W41" s="8">
        <f>IF($N41-SUM($F41:J41)&gt;0,0,MIN(SUM($F41:J41)-$N41,J41))</f>
        <v>0</v>
      </c>
      <c r="X41" s="8">
        <f>IF($N41-SUM($F41:K41)&gt;0,0,MIN(SUM($F41:K41)-$N41,K41))</f>
        <v>0</v>
      </c>
      <c r="Y41" s="8">
        <f>IF($N41-SUM($F41:L41)&gt;0,0,MIN(SUM($F41:L41)-$N41,L41))</f>
        <v>0</v>
      </c>
      <c r="Z41" s="12">
        <f>SUM(S$2:S41)</f>
        <v>0</v>
      </c>
      <c r="AA41" s="12">
        <f>SUM(T$2:T41)</f>
        <v>0</v>
      </c>
      <c r="AB41" s="12">
        <f>SUM(U$2:U41)</f>
        <v>0</v>
      </c>
      <c r="AC41" s="12">
        <f>SUM(V$2:V41)</f>
        <v>0</v>
      </c>
      <c r="AD41" s="12">
        <f>SUM(W$2:W41)</f>
        <v>0</v>
      </c>
      <c r="AE41" s="12">
        <f>SUM(X$2:X41)</f>
        <v>0</v>
      </c>
      <c r="AF41" s="12">
        <f>SUM(Y$2:Y41)</f>
        <v>0</v>
      </c>
      <c r="AG41" s="13">
        <f t="shared" si="5"/>
        <v>0</v>
      </c>
      <c r="AH41" s="12">
        <f t="shared" si="6"/>
        <v>0</v>
      </c>
      <c r="AI41" s="8">
        <f t="shared" si="7"/>
        <v>0</v>
      </c>
    </row>
    <row r="42" spans="1:35" x14ac:dyDescent="0.3">
      <c r="A42" s="6">
        <v>41</v>
      </c>
      <c r="B42" s="7">
        <f t="shared" si="10"/>
        <v>46327</v>
      </c>
      <c r="D42" s="8" t="str">
        <f>IF(C42-B42&gt;=10,"No",IF(N42 &lt; Cover!D$18,"No","Yes"))</f>
        <v>Yes</v>
      </c>
      <c r="E42" s="8">
        <f t="shared" si="8"/>
        <v>0</v>
      </c>
      <c r="F42" s="8">
        <f t="shared" si="0"/>
        <v>0</v>
      </c>
      <c r="G42" s="8">
        <f t="shared" si="1"/>
        <v>0</v>
      </c>
      <c r="H42" s="9">
        <f t="shared" si="11"/>
        <v>0</v>
      </c>
      <c r="I42" s="8">
        <f t="shared" si="12"/>
        <v>0</v>
      </c>
      <c r="J42" s="10">
        <f t="shared" si="13"/>
        <v>0</v>
      </c>
      <c r="K42" s="10">
        <f t="shared" si="14"/>
        <v>0</v>
      </c>
      <c r="L42" s="11">
        <f t="shared" si="2"/>
        <v>0</v>
      </c>
      <c r="M42" s="8">
        <f t="shared" si="3"/>
        <v>0</v>
      </c>
      <c r="N42" s="8"/>
      <c r="O42" s="8">
        <f>SUM(F$2:F42)-Z42</f>
        <v>0</v>
      </c>
      <c r="P42" s="8">
        <f>SUM(G$2:G42)-AA42</f>
        <v>0</v>
      </c>
      <c r="Q42" s="8">
        <f>SUM(H$2:H42)-AB42</f>
        <v>0</v>
      </c>
      <c r="R42" s="8">
        <f>SUM(I$2:I42)-AC42</f>
        <v>0</v>
      </c>
      <c r="S42" s="12">
        <f t="shared" si="4"/>
        <v>0</v>
      </c>
      <c r="T42" s="8">
        <f t="shared" si="9"/>
        <v>0</v>
      </c>
      <c r="U42" s="8">
        <f>IF($N42-SUM($F42:H42)&gt;0,0,MIN(SUM($F42:H42)-$N42,H42))</f>
        <v>0</v>
      </c>
      <c r="V42" s="8">
        <f>IF($N42-SUM($F42:I42)&gt;0,0,MIN(SUM($F42:I42)-$N42,I42))</f>
        <v>0</v>
      </c>
      <c r="W42" s="8">
        <f>IF($N42-SUM($F42:J42)&gt;0,0,MIN(SUM($F42:J42)-$N42,J42))</f>
        <v>0</v>
      </c>
      <c r="X42" s="8">
        <f>IF($N42-SUM($F42:K42)&gt;0,0,MIN(SUM($F42:K42)-$N42,K42))</f>
        <v>0</v>
      </c>
      <c r="Y42" s="8">
        <f>IF($N42-SUM($F42:L42)&gt;0,0,MIN(SUM($F42:L42)-$N42,L42))</f>
        <v>0</v>
      </c>
      <c r="Z42" s="12">
        <f>SUM(S$2:S42)</f>
        <v>0</v>
      </c>
      <c r="AA42" s="12">
        <f>SUM(T$2:T42)</f>
        <v>0</v>
      </c>
      <c r="AB42" s="12">
        <f>SUM(U$2:U42)</f>
        <v>0</v>
      </c>
      <c r="AC42" s="12">
        <f>SUM(V$2:V42)</f>
        <v>0</v>
      </c>
      <c r="AD42" s="12">
        <f>SUM(W$2:W42)</f>
        <v>0</v>
      </c>
      <c r="AE42" s="12">
        <f>SUM(X$2:X42)</f>
        <v>0</v>
      </c>
      <c r="AF42" s="12">
        <f>SUM(Y$2:Y42)</f>
        <v>0</v>
      </c>
      <c r="AG42" s="13">
        <f t="shared" si="5"/>
        <v>0</v>
      </c>
      <c r="AH42" s="12">
        <f t="shared" si="6"/>
        <v>0</v>
      </c>
      <c r="AI42" s="8">
        <f t="shared" si="7"/>
        <v>0</v>
      </c>
    </row>
    <row r="43" spans="1:35" x14ac:dyDescent="0.3">
      <c r="A43" s="6">
        <v>42</v>
      </c>
      <c r="B43" s="7">
        <f t="shared" si="10"/>
        <v>46357</v>
      </c>
      <c r="D43" s="8" t="str">
        <f>IF(C43-B43&gt;=10,"No",IF(N43 &lt; Cover!D$18,"No","Yes"))</f>
        <v>Yes</v>
      </c>
      <c r="E43" s="8">
        <f t="shared" si="8"/>
        <v>0</v>
      </c>
      <c r="F43" s="8">
        <f t="shared" si="0"/>
        <v>0</v>
      </c>
      <c r="G43" s="8">
        <f t="shared" si="1"/>
        <v>0</v>
      </c>
      <c r="H43" s="9">
        <f t="shared" si="11"/>
        <v>0</v>
      </c>
      <c r="I43" s="8">
        <f t="shared" si="12"/>
        <v>0</v>
      </c>
      <c r="J43" s="10">
        <f t="shared" si="13"/>
        <v>0</v>
      </c>
      <c r="K43" s="10">
        <f t="shared" si="14"/>
        <v>0</v>
      </c>
      <c r="L43" s="11">
        <f t="shared" si="2"/>
        <v>0</v>
      </c>
      <c r="M43" s="8">
        <f t="shared" si="3"/>
        <v>0</v>
      </c>
      <c r="N43" s="8"/>
      <c r="O43" s="8">
        <f>SUM(F$2:F43)-Z43</f>
        <v>0</v>
      </c>
      <c r="P43" s="8">
        <f>SUM(G$2:G43)-AA43</f>
        <v>0</v>
      </c>
      <c r="Q43" s="8">
        <f>SUM(H$2:H43)-AB43</f>
        <v>0</v>
      </c>
      <c r="R43" s="8">
        <f>SUM(I$2:I43)-AC43</f>
        <v>0</v>
      </c>
      <c r="S43" s="12">
        <f t="shared" si="4"/>
        <v>0</v>
      </c>
      <c r="T43" s="8">
        <f t="shared" si="9"/>
        <v>0</v>
      </c>
      <c r="U43" s="8">
        <f>IF($N43-SUM($F43:H43)&gt;0,0,MIN(SUM($F43:H43)-$N43,H43))</f>
        <v>0</v>
      </c>
      <c r="V43" s="8">
        <f>IF($N43-SUM($F43:I43)&gt;0,0,MIN(SUM($F43:I43)-$N43,I43))</f>
        <v>0</v>
      </c>
      <c r="W43" s="8">
        <f>IF($N43-SUM($F43:J43)&gt;0,0,MIN(SUM($F43:J43)-$N43,J43))</f>
        <v>0</v>
      </c>
      <c r="X43" s="8">
        <f>IF($N43-SUM($F43:K43)&gt;0,0,MIN(SUM($F43:K43)-$N43,K43))</f>
        <v>0</v>
      </c>
      <c r="Y43" s="8">
        <f>IF($N43-SUM($F43:L43)&gt;0,0,MIN(SUM($F43:L43)-$N43,L43))</f>
        <v>0</v>
      </c>
      <c r="Z43" s="12">
        <f>SUM(S$2:S43)</f>
        <v>0</v>
      </c>
      <c r="AA43" s="12">
        <f>SUM(T$2:T43)</f>
        <v>0</v>
      </c>
      <c r="AB43" s="12">
        <f>SUM(U$2:U43)</f>
        <v>0</v>
      </c>
      <c r="AC43" s="12">
        <f>SUM(V$2:V43)</f>
        <v>0</v>
      </c>
      <c r="AD43" s="12">
        <f>SUM(W$2:W43)</f>
        <v>0</v>
      </c>
      <c r="AE43" s="12">
        <f>SUM(X$2:X43)</f>
        <v>0</v>
      </c>
      <c r="AF43" s="12">
        <f>SUM(Y$2:Y43)</f>
        <v>0</v>
      </c>
      <c r="AG43" s="13">
        <f t="shared" si="5"/>
        <v>0</v>
      </c>
      <c r="AH43" s="12">
        <f t="shared" si="6"/>
        <v>0</v>
      </c>
      <c r="AI43" s="8">
        <f t="shared" si="7"/>
        <v>0</v>
      </c>
    </row>
    <row r="44" spans="1:35" x14ac:dyDescent="0.3">
      <c r="A44" s="6">
        <v>43</v>
      </c>
      <c r="B44" s="7">
        <f t="shared" si="10"/>
        <v>46388</v>
      </c>
      <c r="D44" s="8" t="str">
        <f>IF(C44-B44&gt;=10,"No",IF(N44 &lt; Cover!D$18,"No","Yes"))</f>
        <v>Yes</v>
      </c>
      <c r="E44" s="8">
        <f t="shared" si="8"/>
        <v>0</v>
      </c>
      <c r="F44" s="8">
        <f t="shared" si="0"/>
        <v>0</v>
      </c>
      <c r="G44" s="8">
        <f t="shared" si="1"/>
        <v>0</v>
      </c>
      <c r="H44" s="9">
        <f t="shared" si="11"/>
        <v>0</v>
      </c>
      <c r="I44" s="8">
        <f t="shared" si="12"/>
        <v>0</v>
      </c>
      <c r="J44" s="10">
        <f t="shared" si="13"/>
        <v>0</v>
      </c>
      <c r="K44" s="10">
        <f t="shared" si="14"/>
        <v>0</v>
      </c>
      <c r="L44" s="11">
        <f t="shared" si="2"/>
        <v>0</v>
      </c>
      <c r="M44" s="8">
        <f t="shared" si="3"/>
        <v>0</v>
      </c>
      <c r="N44" s="8"/>
      <c r="O44" s="8">
        <f>SUM(F$2:F44)-Z44</f>
        <v>0</v>
      </c>
      <c r="P44" s="8">
        <f>SUM(G$2:G44)-AA44</f>
        <v>0</v>
      </c>
      <c r="Q44" s="8">
        <f>SUM(H$2:H44)-AB44</f>
        <v>0</v>
      </c>
      <c r="R44" s="8">
        <f>SUM(I$2:I44)-AC44</f>
        <v>0</v>
      </c>
      <c r="S44" s="12">
        <f t="shared" si="4"/>
        <v>0</v>
      </c>
      <c r="T44" s="8">
        <f t="shared" si="9"/>
        <v>0</v>
      </c>
      <c r="U44" s="8">
        <f>IF($N44-SUM($F44:H44)&gt;0,0,MIN(SUM($F44:H44)-$N44,H44))</f>
        <v>0</v>
      </c>
      <c r="V44" s="8">
        <f>IF($N44-SUM($F44:I44)&gt;0,0,MIN(SUM($F44:I44)-$N44,I44))</f>
        <v>0</v>
      </c>
      <c r="W44" s="8">
        <f>IF($N44-SUM($F44:J44)&gt;0,0,MIN(SUM($F44:J44)-$N44,J44))</f>
        <v>0</v>
      </c>
      <c r="X44" s="8">
        <f>IF($N44-SUM($F44:K44)&gt;0,0,MIN(SUM($F44:K44)-$N44,K44))</f>
        <v>0</v>
      </c>
      <c r="Y44" s="8">
        <f>IF($N44-SUM($F44:L44)&gt;0,0,MIN(SUM($F44:L44)-$N44,L44))</f>
        <v>0</v>
      </c>
      <c r="Z44" s="12">
        <f>SUM(S$2:S44)</f>
        <v>0</v>
      </c>
      <c r="AA44" s="12">
        <f>SUM(T$2:T44)</f>
        <v>0</v>
      </c>
      <c r="AB44" s="12">
        <f>SUM(U$2:U44)</f>
        <v>0</v>
      </c>
      <c r="AC44" s="12">
        <f>SUM(V$2:V44)</f>
        <v>0</v>
      </c>
      <c r="AD44" s="12">
        <f>SUM(W$2:W44)</f>
        <v>0</v>
      </c>
      <c r="AE44" s="12">
        <f>SUM(X$2:X44)</f>
        <v>0</v>
      </c>
      <c r="AF44" s="12">
        <f>SUM(Y$2:Y44)</f>
        <v>0</v>
      </c>
      <c r="AG44" s="13">
        <f t="shared" si="5"/>
        <v>0</v>
      </c>
      <c r="AH44" s="12">
        <f t="shared" si="6"/>
        <v>0</v>
      </c>
      <c r="AI44" s="8">
        <f t="shared" si="7"/>
        <v>0</v>
      </c>
    </row>
    <row r="45" spans="1:35" x14ac:dyDescent="0.3">
      <c r="A45" s="6">
        <v>44</v>
      </c>
      <c r="B45" s="7">
        <f t="shared" si="10"/>
        <v>46419</v>
      </c>
      <c r="D45" s="8" t="str">
        <f>IF(C45-B45&gt;=10,"No",IF(N45 &lt; Cover!D$18,"No","Yes"))</f>
        <v>Yes</v>
      </c>
      <c r="E45" s="8">
        <f t="shared" si="8"/>
        <v>0</v>
      </c>
      <c r="F45" s="8">
        <f t="shared" si="0"/>
        <v>0</v>
      </c>
      <c r="G45" s="8">
        <f t="shared" si="1"/>
        <v>0</v>
      </c>
      <c r="H45" s="9">
        <f t="shared" si="11"/>
        <v>0</v>
      </c>
      <c r="I45" s="8">
        <f t="shared" si="12"/>
        <v>0</v>
      </c>
      <c r="J45" s="10">
        <f t="shared" si="13"/>
        <v>0</v>
      </c>
      <c r="K45" s="10">
        <f t="shared" si="14"/>
        <v>0</v>
      </c>
      <c r="L45" s="11">
        <f t="shared" si="2"/>
        <v>0</v>
      </c>
      <c r="M45" s="8">
        <f t="shared" si="3"/>
        <v>0</v>
      </c>
      <c r="N45" s="8"/>
      <c r="O45" s="8">
        <f>SUM(F$2:F45)-Z45</f>
        <v>0</v>
      </c>
      <c r="P45" s="8">
        <f>SUM(G$2:G45)-AA45</f>
        <v>0</v>
      </c>
      <c r="Q45" s="8">
        <f>SUM(H$2:H45)-AB45</f>
        <v>0</v>
      </c>
      <c r="R45" s="8">
        <f>SUM(I$2:I45)-AC45</f>
        <v>0</v>
      </c>
      <c r="S45" s="12">
        <f t="shared" si="4"/>
        <v>0</v>
      </c>
      <c r="T45" s="8">
        <f t="shared" si="9"/>
        <v>0</v>
      </c>
      <c r="U45" s="8">
        <f>IF($N45-SUM($F45:H45)&gt;0,0,MIN(SUM($F45:H45)-$N45,H45))</f>
        <v>0</v>
      </c>
      <c r="V45" s="8">
        <f>IF($N45-SUM($F45:I45)&gt;0,0,MIN(SUM($F45:I45)-$N45,I45))</f>
        <v>0</v>
      </c>
      <c r="W45" s="8">
        <f>IF($N45-SUM($F45:J45)&gt;0,0,MIN(SUM($F45:J45)-$N45,J45))</f>
        <v>0</v>
      </c>
      <c r="X45" s="8">
        <f>IF($N45-SUM($F45:K45)&gt;0,0,MIN(SUM($F45:K45)-$N45,K45))</f>
        <v>0</v>
      </c>
      <c r="Y45" s="8">
        <f>IF($N45-SUM($F45:L45)&gt;0,0,MIN(SUM($F45:L45)-$N45,L45))</f>
        <v>0</v>
      </c>
      <c r="Z45" s="12">
        <f>SUM(S$2:S45)</f>
        <v>0</v>
      </c>
      <c r="AA45" s="12">
        <f>SUM(T$2:T45)</f>
        <v>0</v>
      </c>
      <c r="AB45" s="12">
        <f>SUM(U$2:U45)</f>
        <v>0</v>
      </c>
      <c r="AC45" s="12">
        <f>SUM(V$2:V45)</f>
        <v>0</v>
      </c>
      <c r="AD45" s="12">
        <f>SUM(W$2:W45)</f>
        <v>0</v>
      </c>
      <c r="AE45" s="12">
        <f>SUM(X$2:X45)</f>
        <v>0</v>
      </c>
      <c r="AF45" s="12">
        <f>SUM(Y$2:Y45)</f>
        <v>0</v>
      </c>
      <c r="AG45" s="13">
        <f t="shared" si="5"/>
        <v>0</v>
      </c>
      <c r="AH45" s="12">
        <f t="shared" si="6"/>
        <v>0</v>
      </c>
      <c r="AI45" s="8">
        <f t="shared" si="7"/>
        <v>0</v>
      </c>
    </row>
    <row r="46" spans="1:35" x14ac:dyDescent="0.3">
      <c r="A46" s="6">
        <v>45</v>
      </c>
      <c r="B46" s="7">
        <f t="shared" si="10"/>
        <v>46447</v>
      </c>
      <c r="D46" s="8" t="str">
        <f>IF(C46-B46&gt;=10,"No",IF(N46 &lt; Cover!D$18,"No","Yes"))</f>
        <v>Yes</v>
      </c>
      <c r="E46" s="8">
        <f t="shared" si="8"/>
        <v>0</v>
      </c>
      <c r="F46" s="8">
        <f t="shared" si="0"/>
        <v>0</v>
      </c>
      <c r="G46" s="8">
        <f t="shared" si="1"/>
        <v>0</v>
      </c>
      <c r="H46" s="9">
        <f t="shared" si="11"/>
        <v>0</v>
      </c>
      <c r="I46" s="8">
        <f t="shared" si="12"/>
        <v>0</v>
      </c>
      <c r="J46" s="10">
        <f t="shared" si="13"/>
        <v>0</v>
      </c>
      <c r="K46" s="10">
        <f t="shared" si="14"/>
        <v>0</v>
      </c>
      <c r="L46" s="11">
        <f t="shared" si="2"/>
        <v>0</v>
      </c>
      <c r="M46" s="8">
        <f t="shared" si="3"/>
        <v>0</v>
      </c>
      <c r="N46" s="8"/>
      <c r="O46" s="8">
        <f>SUM(F$2:F46)-Z46</f>
        <v>0</v>
      </c>
      <c r="P46" s="8">
        <f>SUM(G$2:G46)-AA46</f>
        <v>0</v>
      </c>
      <c r="Q46" s="8">
        <f>SUM(H$2:H46)-AB46</f>
        <v>0</v>
      </c>
      <c r="R46" s="8">
        <f>SUM(I$2:I46)-AC46</f>
        <v>0</v>
      </c>
      <c r="S46" s="12">
        <f t="shared" si="4"/>
        <v>0</v>
      </c>
      <c r="T46" s="8">
        <f t="shared" si="9"/>
        <v>0</v>
      </c>
      <c r="U46" s="8">
        <f>IF($N46-SUM($F46:H46)&gt;0,0,MIN(SUM($F46:H46)-$N46,H46))</f>
        <v>0</v>
      </c>
      <c r="V46" s="8">
        <f>IF($N46-SUM($F46:I46)&gt;0,0,MIN(SUM($F46:I46)-$N46,I46))</f>
        <v>0</v>
      </c>
      <c r="W46" s="8">
        <f>IF($N46-SUM($F46:J46)&gt;0,0,MIN(SUM($F46:J46)-$N46,J46))</f>
        <v>0</v>
      </c>
      <c r="X46" s="8">
        <f>IF($N46-SUM($F46:K46)&gt;0,0,MIN(SUM($F46:K46)-$N46,K46))</f>
        <v>0</v>
      </c>
      <c r="Y46" s="8">
        <f>IF($N46-SUM($F46:L46)&gt;0,0,MIN(SUM($F46:L46)-$N46,L46))</f>
        <v>0</v>
      </c>
      <c r="Z46" s="12">
        <f>SUM(S$2:S46)</f>
        <v>0</v>
      </c>
      <c r="AA46" s="12">
        <f>SUM(T$2:T46)</f>
        <v>0</v>
      </c>
      <c r="AB46" s="12">
        <f>SUM(U$2:U46)</f>
        <v>0</v>
      </c>
      <c r="AC46" s="12">
        <f>SUM(V$2:V46)</f>
        <v>0</v>
      </c>
      <c r="AD46" s="12">
        <f>SUM(W$2:W46)</f>
        <v>0</v>
      </c>
      <c r="AE46" s="12">
        <f>SUM(X$2:X46)</f>
        <v>0</v>
      </c>
      <c r="AF46" s="12">
        <f>SUM(Y$2:Y46)</f>
        <v>0</v>
      </c>
      <c r="AG46" s="13">
        <f t="shared" si="5"/>
        <v>0</v>
      </c>
      <c r="AH46" s="12">
        <f t="shared" si="6"/>
        <v>0</v>
      </c>
      <c r="AI46" s="8">
        <f t="shared" si="7"/>
        <v>0</v>
      </c>
    </row>
    <row r="47" spans="1:35" x14ac:dyDescent="0.3">
      <c r="A47" s="6">
        <v>46</v>
      </c>
      <c r="B47" s="7">
        <f t="shared" si="10"/>
        <v>46478</v>
      </c>
      <c r="D47" s="8" t="str">
        <f>IF(C47-B47&gt;=10,"No",IF(N47 &lt; Cover!D$18,"No","Yes"))</f>
        <v>Yes</v>
      </c>
      <c r="E47" s="8">
        <f t="shared" si="8"/>
        <v>0</v>
      </c>
      <c r="F47" s="8">
        <f t="shared" si="0"/>
        <v>0</v>
      </c>
      <c r="G47" s="8">
        <f t="shared" si="1"/>
        <v>0</v>
      </c>
      <c r="H47" s="9">
        <f t="shared" si="11"/>
        <v>0</v>
      </c>
      <c r="I47" s="8">
        <f t="shared" si="12"/>
        <v>0</v>
      </c>
      <c r="J47" s="10">
        <f t="shared" si="13"/>
        <v>0</v>
      </c>
      <c r="K47" s="10">
        <f t="shared" si="14"/>
        <v>0</v>
      </c>
      <c r="L47" s="11">
        <f t="shared" si="2"/>
        <v>0</v>
      </c>
      <c r="M47" s="8">
        <f t="shared" si="3"/>
        <v>0</v>
      </c>
      <c r="N47" s="8"/>
      <c r="O47" s="8">
        <f>SUM(F$2:F47)-Z47</f>
        <v>0</v>
      </c>
      <c r="P47" s="8">
        <f>SUM(G$2:G47)-AA47</f>
        <v>0</v>
      </c>
      <c r="Q47" s="8">
        <f>SUM(H$2:H47)-AB47</f>
        <v>0</v>
      </c>
      <c r="R47" s="8">
        <f>SUM(I$2:I47)-AC47</f>
        <v>0</v>
      </c>
      <c r="S47" s="12">
        <f t="shared" si="4"/>
        <v>0</v>
      </c>
      <c r="T47" s="8">
        <f t="shared" si="9"/>
        <v>0</v>
      </c>
      <c r="U47" s="8">
        <f>IF($N47-SUM($F47:H47)&gt;0,0,MIN(SUM($F47:H47)-$N47,H47))</f>
        <v>0</v>
      </c>
      <c r="V47" s="8">
        <f>IF($N47-SUM($F47:I47)&gt;0,0,MIN(SUM($F47:I47)-$N47,I47))</f>
        <v>0</v>
      </c>
      <c r="W47" s="8">
        <f>IF($N47-SUM($F47:J47)&gt;0,0,MIN(SUM($F47:J47)-$N47,J47))</f>
        <v>0</v>
      </c>
      <c r="X47" s="8">
        <f>IF($N47-SUM($F47:K47)&gt;0,0,MIN(SUM($F47:K47)-$N47,K47))</f>
        <v>0</v>
      </c>
      <c r="Y47" s="8">
        <f>IF($N47-SUM($F47:L47)&gt;0,0,MIN(SUM($F47:L47)-$N47,L47))</f>
        <v>0</v>
      </c>
      <c r="Z47" s="12">
        <f>SUM(S$2:S47)</f>
        <v>0</v>
      </c>
      <c r="AA47" s="12">
        <f>SUM(T$2:T47)</f>
        <v>0</v>
      </c>
      <c r="AB47" s="12">
        <f>SUM(U$2:U47)</f>
        <v>0</v>
      </c>
      <c r="AC47" s="12">
        <f>SUM(V$2:V47)</f>
        <v>0</v>
      </c>
      <c r="AD47" s="12">
        <f>SUM(W$2:W47)</f>
        <v>0</v>
      </c>
      <c r="AE47" s="12">
        <f>SUM(X$2:X47)</f>
        <v>0</v>
      </c>
      <c r="AF47" s="12">
        <f>SUM(Y$2:Y47)</f>
        <v>0</v>
      </c>
      <c r="AG47" s="13">
        <f t="shared" si="5"/>
        <v>0</v>
      </c>
      <c r="AH47" s="12">
        <f t="shared" si="6"/>
        <v>0</v>
      </c>
      <c r="AI47" s="8">
        <f t="shared" si="7"/>
        <v>0</v>
      </c>
    </row>
    <row r="48" spans="1:35" x14ac:dyDescent="0.3">
      <c r="A48" s="6">
        <v>47</v>
      </c>
      <c r="B48" s="7">
        <f t="shared" si="10"/>
        <v>46508</v>
      </c>
      <c r="D48" s="8" t="str">
        <f>IF(C48-B48&gt;=10,"No",IF(N48 &lt; Cover!D$18,"No","Yes"))</f>
        <v>Yes</v>
      </c>
      <c r="E48" s="8">
        <f t="shared" si="8"/>
        <v>0</v>
      </c>
      <c r="F48" s="8">
        <f t="shared" si="0"/>
        <v>0</v>
      </c>
      <c r="G48" s="8">
        <f t="shared" si="1"/>
        <v>0</v>
      </c>
      <c r="H48" s="9">
        <f t="shared" si="11"/>
        <v>0</v>
      </c>
      <c r="I48" s="8">
        <f t="shared" si="12"/>
        <v>0</v>
      </c>
      <c r="J48" s="10">
        <f t="shared" si="13"/>
        <v>0</v>
      </c>
      <c r="K48" s="10">
        <f t="shared" si="14"/>
        <v>0</v>
      </c>
      <c r="L48" s="11">
        <f t="shared" si="2"/>
        <v>0</v>
      </c>
      <c r="M48" s="8">
        <f t="shared" si="3"/>
        <v>0</v>
      </c>
      <c r="N48" s="8"/>
      <c r="O48" s="8">
        <f>SUM(F$2:F48)-Z48</f>
        <v>0</v>
      </c>
      <c r="P48" s="8">
        <f>SUM(G$2:G48)-AA48</f>
        <v>0</v>
      </c>
      <c r="Q48" s="8">
        <f>SUM(H$2:H48)-AB48</f>
        <v>0</v>
      </c>
      <c r="R48" s="8">
        <f>SUM(I$2:I48)-AC48</f>
        <v>0</v>
      </c>
      <c r="S48" s="12">
        <f t="shared" si="4"/>
        <v>0</v>
      </c>
      <c r="T48" s="8">
        <f t="shared" si="9"/>
        <v>0</v>
      </c>
      <c r="U48" s="8">
        <f>IF($N48-SUM($F48:H48)&gt;0,0,MIN(SUM($F48:H48)-$N48,H48))</f>
        <v>0</v>
      </c>
      <c r="V48" s="8">
        <f>IF($N48-SUM($F48:I48)&gt;0,0,MIN(SUM($F48:I48)-$N48,I48))</f>
        <v>0</v>
      </c>
      <c r="W48" s="8">
        <f>IF($N48-SUM($F48:J48)&gt;0,0,MIN(SUM($F48:J48)-$N48,J48))</f>
        <v>0</v>
      </c>
      <c r="X48" s="8">
        <f>IF($N48-SUM($F48:K48)&gt;0,0,MIN(SUM($F48:K48)-$N48,K48))</f>
        <v>0</v>
      </c>
      <c r="Y48" s="8">
        <f>IF($N48-SUM($F48:L48)&gt;0,0,MIN(SUM($F48:L48)-$N48,L48))</f>
        <v>0</v>
      </c>
      <c r="Z48" s="12">
        <f>SUM(S$2:S48)</f>
        <v>0</v>
      </c>
      <c r="AA48" s="12">
        <f>SUM(T$2:T48)</f>
        <v>0</v>
      </c>
      <c r="AB48" s="12">
        <f>SUM(U$2:U48)</f>
        <v>0</v>
      </c>
      <c r="AC48" s="12">
        <f>SUM(V$2:V48)</f>
        <v>0</v>
      </c>
      <c r="AD48" s="12">
        <f>SUM(W$2:W48)</f>
        <v>0</v>
      </c>
      <c r="AE48" s="12">
        <f>SUM(X$2:X48)</f>
        <v>0</v>
      </c>
      <c r="AF48" s="12">
        <f>SUM(Y$2:Y48)</f>
        <v>0</v>
      </c>
      <c r="AG48" s="13">
        <f t="shared" si="5"/>
        <v>0</v>
      </c>
      <c r="AH48" s="12">
        <f t="shared" si="6"/>
        <v>0</v>
      </c>
      <c r="AI48" s="8">
        <f t="shared" si="7"/>
        <v>0</v>
      </c>
    </row>
    <row r="49" spans="1:35" x14ac:dyDescent="0.3">
      <c r="A49" s="6">
        <v>48</v>
      </c>
      <c r="B49" s="7">
        <f t="shared" si="10"/>
        <v>46539</v>
      </c>
      <c r="D49" s="8" t="str">
        <f>IF(C49-B49&gt;=10,"No",IF(N49 &lt; Cover!D$18,"No","Yes"))</f>
        <v>Yes</v>
      </c>
      <c r="E49" s="8">
        <f t="shared" si="8"/>
        <v>0</v>
      </c>
      <c r="F49" s="8">
        <f t="shared" si="0"/>
        <v>0</v>
      </c>
      <c r="G49" s="8">
        <f t="shared" si="1"/>
        <v>0</v>
      </c>
      <c r="H49" s="9">
        <f t="shared" si="11"/>
        <v>0</v>
      </c>
      <c r="I49" s="8">
        <f t="shared" si="12"/>
        <v>0</v>
      </c>
      <c r="J49" s="10">
        <f t="shared" si="13"/>
        <v>0</v>
      </c>
      <c r="K49" s="10">
        <f t="shared" si="14"/>
        <v>0</v>
      </c>
      <c r="L49" s="11">
        <f t="shared" si="2"/>
        <v>0</v>
      </c>
      <c r="M49" s="8">
        <f t="shared" si="3"/>
        <v>0</v>
      </c>
      <c r="N49" s="8"/>
      <c r="O49" s="8">
        <f>SUM(F$2:F49)-Z49</f>
        <v>0</v>
      </c>
      <c r="P49" s="8">
        <f>SUM(G$2:G49)-AA49</f>
        <v>0</v>
      </c>
      <c r="Q49" s="8">
        <f>SUM(H$2:H49)-AB49</f>
        <v>0</v>
      </c>
      <c r="R49" s="8">
        <f>SUM(I$2:I49)-AC49</f>
        <v>0</v>
      </c>
      <c r="S49" s="12">
        <f t="shared" si="4"/>
        <v>0</v>
      </c>
      <c r="T49" s="8">
        <f t="shared" si="9"/>
        <v>0</v>
      </c>
      <c r="U49" s="8">
        <f>IF($N49-SUM($F49:H49)&gt;0,0,MIN(SUM($F49:H49)-$N49,H49))</f>
        <v>0</v>
      </c>
      <c r="V49" s="8">
        <f>IF($N49-SUM($F49:I49)&gt;0,0,MIN(SUM($F49:I49)-$N49,I49))</f>
        <v>0</v>
      </c>
      <c r="W49" s="8">
        <f>IF($N49-SUM($F49:J49)&gt;0,0,MIN(SUM($F49:J49)-$N49,J49))</f>
        <v>0</v>
      </c>
      <c r="X49" s="8">
        <f>IF($N49-SUM($F49:K49)&gt;0,0,MIN(SUM($F49:K49)-$N49,K49))</f>
        <v>0</v>
      </c>
      <c r="Y49" s="8">
        <f>IF($N49-SUM($F49:L49)&gt;0,0,MIN(SUM($F49:L49)-$N49,L49))</f>
        <v>0</v>
      </c>
      <c r="Z49" s="12">
        <f>SUM(S$2:S49)</f>
        <v>0</v>
      </c>
      <c r="AA49" s="12">
        <f>SUM(T$2:T49)</f>
        <v>0</v>
      </c>
      <c r="AB49" s="12">
        <f>SUM(U$2:U49)</f>
        <v>0</v>
      </c>
      <c r="AC49" s="12">
        <f>SUM(V$2:V49)</f>
        <v>0</v>
      </c>
      <c r="AD49" s="12">
        <f>SUM(W$2:W49)</f>
        <v>0</v>
      </c>
      <c r="AE49" s="12">
        <f>SUM(X$2:X49)</f>
        <v>0</v>
      </c>
      <c r="AF49" s="12">
        <f>SUM(Y$2:Y49)</f>
        <v>0</v>
      </c>
      <c r="AG49" s="13">
        <f t="shared" si="5"/>
        <v>0</v>
      </c>
      <c r="AH49" s="12">
        <f t="shared" si="6"/>
        <v>0</v>
      </c>
      <c r="AI49" s="8">
        <f t="shared" si="7"/>
        <v>0</v>
      </c>
    </row>
    <row r="50" spans="1:35" x14ac:dyDescent="0.3">
      <c r="A50" s="6">
        <v>49</v>
      </c>
      <c r="B50" s="7">
        <f t="shared" si="10"/>
        <v>46569</v>
      </c>
      <c r="D50" s="8" t="str">
        <f>IF(C50-B50&gt;=10,"No",IF(N50 &lt; Cover!D$18,"No","Yes"))</f>
        <v>Yes</v>
      </c>
      <c r="E50" s="8">
        <f t="shared" si="8"/>
        <v>0</v>
      </c>
      <c r="F50" s="8">
        <f t="shared" si="0"/>
        <v>0</v>
      </c>
      <c r="G50" s="8">
        <f t="shared" si="1"/>
        <v>0</v>
      </c>
      <c r="H50" s="9">
        <f t="shared" si="11"/>
        <v>0</v>
      </c>
      <c r="I50" s="8">
        <f t="shared" si="12"/>
        <v>0</v>
      </c>
      <c r="J50" s="10">
        <f t="shared" si="13"/>
        <v>0</v>
      </c>
      <c r="K50" s="10">
        <f t="shared" si="14"/>
        <v>0</v>
      </c>
      <c r="L50" s="11">
        <f t="shared" si="2"/>
        <v>0</v>
      </c>
      <c r="M50" s="8">
        <f t="shared" si="3"/>
        <v>0</v>
      </c>
      <c r="N50" s="8"/>
      <c r="O50" s="8">
        <f>SUM(F$2:F50)-Z50</f>
        <v>0</v>
      </c>
      <c r="P50" s="8">
        <f>SUM(G$2:G50)-AA50</f>
        <v>0</v>
      </c>
      <c r="Q50" s="8">
        <f>SUM(H$2:H50)-AB50</f>
        <v>0</v>
      </c>
      <c r="R50" s="8">
        <f>SUM(I$2:I50)-AC50</f>
        <v>0</v>
      </c>
      <c r="S50" s="12">
        <f t="shared" si="4"/>
        <v>0</v>
      </c>
      <c r="T50" s="8">
        <f t="shared" si="9"/>
        <v>0</v>
      </c>
      <c r="U50" s="8">
        <f>IF($N50-SUM($F50:H50)&gt;0,0,MIN(SUM($F50:H50)-$N50,H50))</f>
        <v>0</v>
      </c>
      <c r="V50" s="8">
        <f>IF($N50-SUM($F50:I50)&gt;0,0,MIN(SUM($F50:I50)-$N50,I50))</f>
        <v>0</v>
      </c>
      <c r="W50" s="8">
        <f>IF($N50-SUM($F50:J50)&gt;0,0,MIN(SUM($F50:J50)-$N50,J50))</f>
        <v>0</v>
      </c>
      <c r="X50" s="8">
        <f>IF($N50-SUM($F50:K50)&gt;0,0,MIN(SUM($F50:K50)-$N50,K50))</f>
        <v>0</v>
      </c>
      <c r="Y50" s="8">
        <f>IF($N50-SUM($F50:L50)&gt;0,0,MIN(SUM($F50:L50)-$N50,L50))</f>
        <v>0</v>
      </c>
      <c r="Z50" s="12">
        <f>SUM(S$2:S50)</f>
        <v>0</v>
      </c>
      <c r="AA50" s="12">
        <f>SUM(T$2:T50)</f>
        <v>0</v>
      </c>
      <c r="AB50" s="12">
        <f>SUM(U$2:U50)</f>
        <v>0</v>
      </c>
      <c r="AC50" s="12">
        <f>SUM(V$2:V50)</f>
        <v>0</v>
      </c>
      <c r="AD50" s="12">
        <f>SUM(W$2:W50)</f>
        <v>0</v>
      </c>
      <c r="AE50" s="12">
        <f>SUM(X$2:X50)</f>
        <v>0</v>
      </c>
      <c r="AF50" s="12">
        <f>SUM(Y$2:Y50)</f>
        <v>0</v>
      </c>
      <c r="AG50" s="13">
        <f t="shared" si="5"/>
        <v>0</v>
      </c>
      <c r="AH50" s="12">
        <f t="shared" si="6"/>
        <v>0</v>
      </c>
      <c r="AI50" s="8">
        <f t="shared" si="7"/>
        <v>0</v>
      </c>
    </row>
    <row r="51" spans="1:35" x14ac:dyDescent="0.3">
      <c r="A51" s="6">
        <v>50</v>
      </c>
      <c r="B51" s="7">
        <f t="shared" si="10"/>
        <v>46600</v>
      </c>
      <c r="D51" s="8" t="str">
        <f>IF(C51-B51&gt;=10,"No",IF(N51 &lt; Cover!D$18,"No","Yes"))</f>
        <v>Yes</v>
      </c>
      <c r="E51" s="8">
        <f t="shared" si="8"/>
        <v>0</v>
      </c>
      <c r="F51" s="8">
        <f t="shared" si="0"/>
        <v>0</v>
      </c>
      <c r="G51" s="8">
        <f t="shared" si="1"/>
        <v>0</v>
      </c>
      <c r="H51" s="9">
        <f t="shared" si="11"/>
        <v>0</v>
      </c>
      <c r="I51" s="8">
        <f t="shared" si="12"/>
        <v>0</v>
      </c>
      <c r="J51" s="10">
        <f t="shared" si="13"/>
        <v>0</v>
      </c>
      <c r="K51" s="10">
        <f t="shared" si="14"/>
        <v>0</v>
      </c>
      <c r="L51" s="11">
        <f t="shared" si="2"/>
        <v>0</v>
      </c>
      <c r="M51" s="8">
        <f t="shared" si="3"/>
        <v>0</v>
      </c>
      <c r="N51" s="8"/>
      <c r="O51" s="8">
        <f>SUM(F$2:F51)-Z51</f>
        <v>0</v>
      </c>
      <c r="P51" s="8">
        <f>SUM(G$2:G51)-AA51</f>
        <v>0</v>
      </c>
      <c r="Q51" s="8">
        <f>SUM(H$2:H51)-AB51</f>
        <v>0</v>
      </c>
      <c r="R51" s="8">
        <f>SUM(I$2:I51)-AC51</f>
        <v>0</v>
      </c>
      <c r="S51" s="12">
        <f t="shared" si="4"/>
        <v>0</v>
      </c>
      <c r="T51" s="8">
        <f t="shared" si="9"/>
        <v>0</v>
      </c>
      <c r="U51" s="8">
        <f>IF($N51-SUM($F51:H51)&gt;0,0,MIN(SUM($F51:H51)-$N51,H51))</f>
        <v>0</v>
      </c>
      <c r="V51" s="8">
        <f>IF($N51-SUM($F51:I51)&gt;0,0,MIN(SUM($F51:I51)-$N51,I51))</f>
        <v>0</v>
      </c>
      <c r="W51" s="8">
        <f>IF($N51-SUM($F51:J51)&gt;0,0,MIN(SUM($F51:J51)-$N51,J51))</f>
        <v>0</v>
      </c>
      <c r="X51" s="8">
        <f>IF($N51-SUM($F51:K51)&gt;0,0,MIN(SUM($F51:K51)-$N51,K51))</f>
        <v>0</v>
      </c>
      <c r="Y51" s="8">
        <f>IF($N51-SUM($F51:L51)&gt;0,0,MIN(SUM($F51:L51)-$N51,L51))</f>
        <v>0</v>
      </c>
      <c r="Z51" s="12">
        <f>SUM(S$2:S51)</f>
        <v>0</v>
      </c>
      <c r="AA51" s="12">
        <f>SUM(T$2:T51)</f>
        <v>0</v>
      </c>
      <c r="AB51" s="12">
        <f>SUM(U$2:U51)</f>
        <v>0</v>
      </c>
      <c r="AC51" s="12">
        <f>SUM(V$2:V51)</f>
        <v>0</v>
      </c>
      <c r="AD51" s="12">
        <f>SUM(W$2:W51)</f>
        <v>0</v>
      </c>
      <c r="AE51" s="12">
        <f>SUM(X$2:X51)</f>
        <v>0</v>
      </c>
      <c r="AF51" s="12">
        <f>SUM(Y$2:Y51)</f>
        <v>0</v>
      </c>
      <c r="AG51" s="13">
        <f t="shared" si="5"/>
        <v>0</v>
      </c>
      <c r="AH51" s="12">
        <f t="shared" si="6"/>
        <v>0</v>
      </c>
      <c r="AI51" s="8">
        <f t="shared" si="7"/>
        <v>0</v>
      </c>
    </row>
    <row r="52" spans="1:35" x14ac:dyDescent="0.3">
      <c r="A52" s="6">
        <v>51</v>
      </c>
      <c r="B52" s="7">
        <f t="shared" si="10"/>
        <v>46631</v>
      </c>
      <c r="D52" s="8" t="str">
        <f>IF(C52-B52&gt;=10,"No",IF(N52 &lt; Cover!D$18,"No","Yes"))</f>
        <v>Yes</v>
      </c>
      <c r="E52" s="8">
        <f t="shared" si="8"/>
        <v>0</v>
      </c>
      <c r="F52" s="8">
        <f t="shared" si="0"/>
        <v>0</v>
      </c>
      <c r="G52" s="8">
        <f t="shared" si="1"/>
        <v>0</v>
      </c>
      <c r="H52" s="9">
        <f t="shared" si="11"/>
        <v>0</v>
      </c>
      <c r="I52" s="8">
        <f t="shared" si="12"/>
        <v>0</v>
      </c>
      <c r="J52" s="10">
        <f t="shared" si="13"/>
        <v>0</v>
      </c>
      <c r="K52" s="10">
        <f t="shared" si="14"/>
        <v>0</v>
      </c>
      <c r="L52" s="11">
        <f t="shared" si="2"/>
        <v>0</v>
      </c>
      <c r="M52" s="8">
        <f t="shared" si="3"/>
        <v>0</v>
      </c>
      <c r="N52" s="8"/>
      <c r="O52" s="8">
        <f>SUM(F$2:F52)-Z52</f>
        <v>0</v>
      </c>
      <c r="P52" s="8">
        <f>SUM(G$2:G52)-AA52</f>
        <v>0</v>
      </c>
      <c r="Q52" s="8">
        <f>SUM(H$2:H52)-AB52</f>
        <v>0</v>
      </c>
      <c r="R52" s="8">
        <f>SUM(I$2:I52)-AC52</f>
        <v>0</v>
      </c>
      <c r="S52" s="12">
        <f t="shared" si="4"/>
        <v>0</v>
      </c>
      <c r="T52" s="8">
        <f t="shared" si="9"/>
        <v>0</v>
      </c>
      <c r="U52" s="8">
        <f>IF($N52-SUM($F52:H52)&gt;0,0,MIN(SUM($F52:H52)-$N52,H52))</f>
        <v>0</v>
      </c>
      <c r="V52" s="8">
        <f>IF($N52-SUM($F52:I52)&gt;0,0,MIN(SUM($F52:I52)-$N52,I52))</f>
        <v>0</v>
      </c>
      <c r="W52" s="8">
        <f>IF($N52-SUM($F52:J52)&gt;0,0,MIN(SUM($F52:J52)-$N52,J52))</f>
        <v>0</v>
      </c>
      <c r="X52" s="8">
        <f>IF($N52-SUM($F52:K52)&gt;0,0,MIN(SUM($F52:K52)-$N52,K52))</f>
        <v>0</v>
      </c>
      <c r="Y52" s="8">
        <f>IF($N52-SUM($F52:L52)&gt;0,0,MIN(SUM($F52:L52)-$N52,L52))</f>
        <v>0</v>
      </c>
      <c r="Z52" s="12">
        <f>SUM(S$2:S52)</f>
        <v>0</v>
      </c>
      <c r="AA52" s="12">
        <f>SUM(T$2:T52)</f>
        <v>0</v>
      </c>
      <c r="AB52" s="12">
        <f>SUM(U$2:U52)</f>
        <v>0</v>
      </c>
      <c r="AC52" s="12">
        <f>SUM(V$2:V52)</f>
        <v>0</v>
      </c>
      <c r="AD52" s="12">
        <f>SUM(W$2:W52)</f>
        <v>0</v>
      </c>
      <c r="AE52" s="12">
        <f>SUM(X$2:X52)</f>
        <v>0</v>
      </c>
      <c r="AF52" s="12">
        <f>SUM(Y$2:Y52)</f>
        <v>0</v>
      </c>
      <c r="AG52" s="13">
        <f t="shared" si="5"/>
        <v>0</v>
      </c>
      <c r="AH52" s="12">
        <f t="shared" si="6"/>
        <v>0</v>
      </c>
      <c r="AI52" s="8">
        <f t="shared" si="7"/>
        <v>0</v>
      </c>
    </row>
    <row r="53" spans="1:35" x14ac:dyDescent="0.3">
      <c r="A53" s="6">
        <v>52</v>
      </c>
      <c r="B53" s="7">
        <f t="shared" si="10"/>
        <v>46661</v>
      </c>
      <c r="D53" s="8" t="str">
        <f>IF(C53-B53&gt;=10,"No",IF(N53 &lt; Cover!D$18,"No","Yes"))</f>
        <v>Yes</v>
      </c>
      <c r="E53" s="8">
        <f t="shared" si="8"/>
        <v>0</v>
      </c>
      <c r="F53" s="8">
        <f t="shared" si="0"/>
        <v>0</v>
      </c>
      <c r="G53" s="8">
        <f t="shared" si="1"/>
        <v>0</v>
      </c>
      <c r="H53" s="9">
        <f t="shared" si="11"/>
        <v>0</v>
      </c>
      <c r="I53" s="8">
        <f t="shared" si="12"/>
        <v>0</v>
      </c>
      <c r="J53" s="10">
        <f t="shared" si="13"/>
        <v>0</v>
      </c>
      <c r="K53" s="10">
        <f t="shared" si="14"/>
        <v>0</v>
      </c>
      <c r="L53" s="11">
        <f t="shared" si="2"/>
        <v>0</v>
      </c>
      <c r="M53" s="8">
        <f t="shared" si="3"/>
        <v>0</v>
      </c>
      <c r="N53" s="8"/>
      <c r="O53" s="8">
        <f>SUM(F$2:F53)-Z53</f>
        <v>0</v>
      </c>
      <c r="P53" s="8">
        <f>SUM(G$2:G53)-AA53</f>
        <v>0</v>
      </c>
      <c r="Q53" s="8">
        <f>SUM(H$2:H53)-AB53</f>
        <v>0</v>
      </c>
      <c r="R53" s="8">
        <f>SUM(I$2:I53)-AC53</f>
        <v>0</v>
      </c>
      <c r="S53" s="12">
        <f t="shared" si="4"/>
        <v>0</v>
      </c>
      <c r="T53" s="8">
        <f t="shared" si="9"/>
        <v>0</v>
      </c>
      <c r="U53" s="8">
        <f>IF($N53-SUM($F53:H53)&gt;0,0,MIN(SUM($F53:H53)-$N53,H53))</f>
        <v>0</v>
      </c>
      <c r="V53" s="8">
        <f>IF($N53-SUM($F53:I53)&gt;0,0,MIN(SUM($F53:I53)-$N53,I53))</f>
        <v>0</v>
      </c>
      <c r="W53" s="8">
        <f>IF($N53-SUM($F53:J53)&gt;0,0,MIN(SUM($F53:J53)-$N53,J53))</f>
        <v>0</v>
      </c>
      <c r="X53" s="8">
        <f>IF($N53-SUM($F53:K53)&gt;0,0,MIN(SUM($F53:K53)-$N53,K53))</f>
        <v>0</v>
      </c>
      <c r="Y53" s="8">
        <f>IF($N53-SUM($F53:L53)&gt;0,0,MIN(SUM($F53:L53)-$N53,L53))</f>
        <v>0</v>
      </c>
      <c r="Z53" s="12">
        <f>SUM(S$2:S53)</f>
        <v>0</v>
      </c>
      <c r="AA53" s="12">
        <f>SUM(T$2:T53)</f>
        <v>0</v>
      </c>
      <c r="AB53" s="12">
        <f>SUM(U$2:U53)</f>
        <v>0</v>
      </c>
      <c r="AC53" s="12">
        <f>SUM(V$2:V53)</f>
        <v>0</v>
      </c>
      <c r="AD53" s="12">
        <f>SUM(W$2:W53)</f>
        <v>0</v>
      </c>
      <c r="AE53" s="12">
        <f>SUM(X$2:X53)</f>
        <v>0</v>
      </c>
      <c r="AF53" s="12">
        <f>SUM(Y$2:Y53)</f>
        <v>0</v>
      </c>
      <c r="AG53" s="13">
        <f t="shared" si="5"/>
        <v>0</v>
      </c>
      <c r="AH53" s="12">
        <f t="shared" si="6"/>
        <v>0</v>
      </c>
      <c r="AI53" s="8">
        <f t="shared" si="7"/>
        <v>0</v>
      </c>
    </row>
    <row r="54" spans="1:35" x14ac:dyDescent="0.3">
      <c r="A54" s="6">
        <v>53</v>
      </c>
      <c r="B54" s="7">
        <f t="shared" si="10"/>
        <v>46692</v>
      </c>
      <c r="D54" s="8" t="str">
        <f>IF(C54-B54&gt;=10,"No",IF(N54 &lt; Cover!D$18,"No","Yes"))</f>
        <v>Yes</v>
      </c>
      <c r="E54" s="8">
        <f t="shared" si="8"/>
        <v>0</v>
      </c>
      <c r="F54" s="8">
        <f t="shared" si="0"/>
        <v>0</v>
      </c>
      <c r="G54" s="8">
        <f t="shared" si="1"/>
        <v>0</v>
      </c>
      <c r="H54" s="9">
        <f t="shared" si="11"/>
        <v>0</v>
      </c>
      <c r="I54" s="8">
        <f t="shared" si="12"/>
        <v>0</v>
      </c>
      <c r="J54" s="10">
        <f t="shared" si="13"/>
        <v>0</v>
      </c>
      <c r="K54" s="10">
        <f t="shared" si="14"/>
        <v>0</v>
      </c>
      <c r="L54" s="11">
        <f t="shared" si="2"/>
        <v>0</v>
      </c>
      <c r="M54" s="8">
        <f t="shared" si="3"/>
        <v>0</v>
      </c>
      <c r="N54" s="8"/>
      <c r="O54" s="8">
        <f>SUM(F$2:F54)-Z54</f>
        <v>0</v>
      </c>
      <c r="P54" s="8">
        <f>SUM(G$2:G54)-AA54</f>
        <v>0</v>
      </c>
      <c r="Q54" s="8">
        <f>SUM(H$2:H54)-AB54</f>
        <v>0</v>
      </c>
      <c r="R54" s="8">
        <f>SUM(I$2:I54)-AC54</f>
        <v>0</v>
      </c>
      <c r="S54" s="12">
        <f t="shared" si="4"/>
        <v>0</v>
      </c>
      <c r="T54" s="8">
        <f t="shared" si="9"/>
        <v>0</v>
      </c>
      <c r="U54" s="8">
        <f>IF($N54-SUM($F54:H54)&gt;0,0,MIN(SUM($F54:H54)-$N54,H54))</f>
        <v>0</v>
      </c>
      <c r="V54" s="8">
        <f>IF($N54-SUM($F54:I54)&gt;0,0,MIN(SUM($F54:I54)-$N54,I54))</f>
        <v>0</v>
      </c>
      <c r="W54" s="8">
        <f>IF($N54-SUM($F54:J54)&gt;0,0,MIN(SUM($F54:J54)-$N54,J54))</f>
        <v>0</v>
      </c>
      <c r="X54" s="8">
        <f>IF($N54-SUM($F54:K54)&gt;0,0,MIN(SUM($F54:K54)-$N54,K54))</f>
        <v>0</v>
      </c>
      <c r="Y54" s="8">
        <f>IF($N54-SUM($F54:L54)&gt;0,0,MIN(SUM($F54:L54)-$N54,L54))</f>
        <v>0</v>
      </c>
      <c r="Z54" s="12">
        <f>SUM(S$2:S54)</f>
        <v>0</v>
      </c>
      <c r="AA54" s="12">
        <f>SUM(T$2:T54)</f>
        <v>0</v>
      </c>
      <c r="AB54" s="12">
        <f>SUM(U$2:U54)</f>
        <v>0</v>
      </c>
      <c r="AC54" s="12">
        <f>SUM(V$2:V54)</f>
        <v>0</v>
      </c>
      <c r="AD54" s="12">
        <f>SUM(W$2:W54)</f>
        <v>0</v>
      </c>
      <c r="AE54" s="12">
        <f>SUM(X$2:X54)</f>
        <v>0</v>
      </c>
      <c r="AF54" s="12">
        <f>SUM(Y$2:Y54)</f>
        <v>0</v>
      </c>
      <c r="AG54" s="13">
        <f t="shared" si="5"/>
        <v>0</v>
      </c>
      <c r="AH54" s="12">
        <f t="shared" si="6"/>
        <v>0</v>
      </c>
      <c r="AI54" s="8">
        <f t="shared" si="7"/>
        <v>0</v>
      </c>
    </row>
    <row r="55" spans="1:35" x14ac:dyDescent="0.3">
      <c r="A55" s="6">
        <v>54</v>
      </c>
      <c r="B55" s="7">
        <f t="shared" si="10"/>
        <v>46722</v>
      </c>
      <c r="D55" s="8" t="str">
        <f>IF(C55-B55&gt;=10,"No",IF(N55 &lt; Cover!D$18,"No","Yes"))</f>
        <v>Yes</v>
      </c>
      <c r="E55" s="8">
        <f t="shared" si="8"/>
        <v>0</v>
      </c>
      <c r="F55" s="8">
        <f t="shared" si="0"/>
        <v>0</v>
      </c>
      <c r="G55" s="8">
        <f t="shared" si="1"/>
        <v>0</v>
      </c>
      <c r="H55" s="9">
        <f t="shared" si="11"/>
        <v>0</v>
      </c>
      <c r="I55" s="8">
        <f t="shared" si="12"/>
        <v>0</v>
      </c>
      <c r="J55" s="10">
        <f t="shared" si="13"/>
        <v>0</v>
      </c>
      <c r="K55" s="10">
        <f t="shared" si="14"/>
        <v>0</v>
      </c>
      <c r="L55" s="11">
        <f t="shared" si="2"/>
        <v>0</v>
      </c>
      <c r="M55" s="8">
        <f t="shared" si="3"/>
        <v>0</v>
      </c>
      <c r="N55" s="8"/>
      <c r="O55" s="8">
        <f>SUM(F$2:F55)-Z55</f>
        <v>0</v>
      </c>
      <c r="P55" s="8">
        <f>SUM(G$2:G55)-AA55</f>
        <v>0</v>
      </c>
      <c r="Q55" s="8">
        <f>SUM(H$2:H55)-AB55</f>
        <v>0</v>
      </c>
      <c r="R55" s="8">
        <f>SUM(I$2:I55)-AC55</f>
        <v>0</v>
      </c>
      <c r="S55" s="12">
        <f t="shared" si="4"/>
        <v>0</v>
      </c>
      <c r="T55" s="8">
        <f t="shared" si="9"/>
        <v>0</v>
      </c>
      <c r="U55" s="8">
        <f>IF($N55-SUM($F55:H55)&gt;0,0,MIN(SUM($F55:H55)-$N55,H55))</f>
        <v>0</v>
      </c>
      <c r="V55" s="8">
        <f>IF($N55-SUM($F55:I55)&gt;0,0,MIN(SUM($F55:I55)-$N55,I55))</f>
        <v>0</v>
      </c>
      <c r="W55" s="8">
        <f>IF($N55-SUM($F55:J55)&gt;0,0,MIN(SUM($F55:J55)-$N55,J55))</f>
        <v>0</v>
      </c>
      <c r="X55" s="8">
        <f>IF($N55-SUM($F55:K55)&gt;0,0,MIN(SUM($F55:K55)-$N55,K55))</f>
        <v>0</v>
      </c>
      <c r="Y55" s="8">
        <f>IF($N55-SUM($F55:L55)&gt;0,0,MIN(SUM($F55:L55)-$N55,L55))</f>
        <v>0</v>
      </c>
      <c r="Z55" s="12">
        <f>SUM(S$2:S55)</f>
        <v>0</v>
      </c>
      <c r="AA55" s="12">
        <f>SUM(T$2:T55)</f>
        <v>0</v>
      </c>
      <c r="AB55" s="12">
        <f>SUM(U$2:U55)</f>
        <v>0</v>
      </c>
      <c r="AC55" s="12">
        <f>SUM(V$2:V55)</f>
        <v>0</v>
      </c>
      <c r="AD55" s="12">
        <f>SUM(W$2:W55)</f>
        <v>0</v>
      </c>
      <c r="AE55" s="12">
        <f>SUM(X$2:X55)</f>
        <v>0</v>
      </c>
      <c r="AF55" s="12">
        <f>SUM(Y$2:Y55)</f>
        <v>0</v>
      </c>
      <c r="AG55" s="13">
        <f t="shared" si="5"/>
        <v>0</v>
      </c>
      <c r="AH55" s="12">
        <f t="shared" si="6"/>
        <v>0</v>
      </c>
      <c r="AI55" s="8">
        <f t="shared" si="7"/>
        <v>0</v>
      </c>
    </row>
    <row r="56" spans="1:35" x14ac:dyDescent="0.3">
      <c r="A56" s="6">
        <v>55</v>
      </c>
      <c r="B56" s="7">
        <f t="shared" si="10"/>
        <v>46753</v>
      </c>
      <c r="D56" s="8" t="str">
        <f>IF(C56-B56&gt;=10,"No",IF(N56 &lt; Cover!D$18,"No","Yes"))</f>
        <v>Yes</v>
      </c>
      <c r="E56" s="8">
        <f t="shared" si="8"/>
        <v>0</v>
      </c>
      <c r="F56" s="8">
        <f t="shared" si="0"/>
        <v>0</v>
      </c>
      <c r="G56" s="8">
        <f t="shared" si="1"/>
        <v>0</v>
      </c>
      <c r="H56" s="9">
        <f t="shared" si="11"/>
        <v>0</v>
      </c>
      <c r="I56" s="8">
        <f t="shared" si="12"/>
        <v>0</v>
      </c>
      <c r="J56" s="10">
        <f t="shared" si="13"/>
        <v>0</v>
      </c>
      <c r="K56" s="10">
        <f t="shared" si="14"/>
        <v>0</v>
      </c>
      <c r="L56" s="11">
        <f t="shared" si="2"/>
        <v>0</v>
      </c>
      <c r="M56" s="8">
        <f t="shared" si="3"/>
        <v>0</v>
      </c>
      <c r="N56" s="8"/>
      <c r="O56" s="8">
        <f>SUM(F$2:F56)-Z56</f>
        <v>0</v>
      </c>
      <c r="P56" s="8">
        <f>SUM(G$2:G56)-AA56</f>
        <v>0</v>
      </c>
      <c r="Q56" s="8">
        <f>SUM(H$2:H56)-AB56</f>
        <v>0</v>
      </c>
      <c r="R56" s="8">
        <f>SUM(I$2:I56)-AC56</f>
        <v>0</v>
      </c>
      <c r="S56" s="12">
        <f t="shared" si="4"/>
        <v>0</v>
      </c>
      <c r="T56" s="8">
        <f t="shared" si="9"/>
        <v>0</v>
      </c>
      <c r="U56" s="8">
        <f>IF($N56-SUM($F56:H56)&gt;0,0,MIN(SUM($F56:H56)-$N56,H56))</f>
        <v>0</v>
      </c>
      <c r="V56" s="8">
        <f>IF($N56-SUM($F56:I56)&gt;0,0,MIN(SUM($F56:I56)-$N56,I56))</f>
        <v>0</v>
      </c>
      <c r="W56" s="8">
        <f>IF($N56-SUM($F56:J56)&gt;0,0,MIN(SUM($F56:J56)-$N56,J56))</f>
        <v>0</v>
      </c>
      <c r="X56" s="8">
        <f>IF($N56-SUM($F56:K56)&gt;0,0,MIN(SUM($F56:K56)-$N56,K56))</f>
        <v>0</v>
      </c>
      <c r="Y56" s="8">
        <f>IF($N56-SUM($F56:L56)&gt;0,0,MIN(SUM($F56:L56)-$N56,L56))</f>
        <v>0</v>
      </c>
      <c r="Z56" s="12">
        <f>SUM(S$2:S56)</f>
        <v>0</v>
      </c>
      <c r="AA56" s="12">
        <f>SUM(T$2:T56)</f>
        <v>0</v>
      </c>
      <c r="AB56" s="12">
        <f>SUM(U$2:U56)</f>
        <v>0</v>
      </c>
      <c r="AC56" s="12">
        <f>SUM(V$2:V56)</f>
        <v>0</v>
      </c>
      <c r="AD56" s="12">
        <f>SUM(W$2:W56)</f>
        <v>0</v>
      </c>
      <c r="AE56" s="12">
        <f>SUM(X$2:X56)</f>
        <v>0</v>
      </c>
      <c r="AF56" s="12">
        <f>SUM(Y$2:Y56)</f>
        <v>0</v>
      </c>
      <c r="AG56" s="13">
        <f t="shared" si="5"/>
        <v>0</v>
      </c>
      <c r="AH56" s="12">
        <f t="shared" si="6"/>
        <v>0</v>
      </c>
      <c r="AI56" s="8">
        <f t="shared" si="7"/>
        <v>0</v>
      </c>
    </row>
    <row r="57" spans="1:35" x14ac:dyDescent="0.3">
      <c r="A57" s="6">
        <v>56</v>
      </c>
      <c r="B57" s="7">
        <f t="shared" si="10"/>
        <v>46784</v>
      </c>
      <c r="D57" s="8" t="str">
        <f>IF(C57-B57&gt;=10,"No",IF(N57 &lt; Cover!D$18,"No","Yes"))</f>
        <v>Yes</v>
      </c>
      <c r="E57" s="8">
        <f t="shared" si="8"/>
        <v>0</v>
      </c>
      <c r="F57" s="8">
        <f t="shared" si="0"/>
        <v>0</v>
      </c>
      <c r="G57" s="8">
        <f t="shared" si="1"/>
        <v>0</v>
      </c>
      <c r="H57" s="9">
        <f t="shared" si="11"/>
        <v>0</v>
      </c>
      <c r="I57" s="8">
        <f t="shared" si="12"/>
        <v>0</v>
      </c>
      <c r="J57" s="10">
        <f t="shared" si="13"/>
        <v>0</v>
      </c>
      <c r="K57" s="10">
        <f t="shared" si="14"/>
        <v>0</v>
      </c>
      <c r="L57" s="11">
        <f t="shared" si="2"/>
        <v>0</v>
      </c>
      <c r="M57" s="8">
        <f t="shared" si="3"/>
        <v>0</v>
      </c>
      <c r="N57" s="8"/>
      <c r="O57" s="8">
        <f>SUM(F$2:F57)-Z57</f>
        <v>0</v>
      </c>
      <c r="P57" s="8">
        <f>SUM(G$2:G57)-AA57</f>
        <v>0</v>
      </c>
      <c r="Q57" s="8">
        <f>SUM(H$2:H57)-AB57</f>
        <v>0</v>
      </c>
      <c r="R57" s="8">
        <f>SUM(I$2:I57)-AC57</f>
        <v>0</v>
      </c>
      <c r="S57" s="12">
        <f t="shared" si="4"/>
        <v>0</v>
      </c>
      <c r="T57" s="8">
        <f t="shared" si="9"/>
        <v>0</v>
      </c>
      <c r="U57" s="8">
        <f>IF($N57-SUM($F57:H57)&gt;0,0,MIN(SUM($F57:H57)-$N57,H57))</f>
        <v>0</v>
      </c>
      <c r="V57" s="8">
        <f>IF($N57-SUM($F57:I57)&gt;0,0,MIN(SUM($F57:I57)-$N57,I57))</f>
        <v>0</v>
      </c>
      <c r="W57" s="8">
        <f>IF($N57-SUM($F57:J57)&gt;0,0,MIN(SUM($F57:J57)-$N57,J57))</f>
        <v>0</v>
      </c>
      <c r="X57" s="8">
        <f>IF($N57-SUM($F57:K57)&gt;0,0,MIN(SUM($F57:K57)-$N57,K57))</f>
        <v>0</v>
      </c>
      <c r="Y57" s="8">
        <f>IF($N57-SUM($F57:L57)&gt;0,0,MIN(SUM($F57:L57)-$N57,L57))</f>
        <v>0</v>
      </c>
      <c r="Z57" s="12">
        <f>SUM(S$2:S57)</f>
        <v>0</v>
      </c>
      <c r="AA57" s="12">
        <f>SUM(T$2:T57)</f>
        <v>0</v>
      </c>
      <c r="AB57" s="12">
        <f>SUM(U$2:U57)</f>
        <v>0</v>
      </c>
      <c r="AC57" s="12">
        <f>SUM(V$2:V57)</f>
        <v>0</v>
      </c>
      <c r="AD57" s="12">
        <f>SUM(W$2:W57)</f>
        <v>0</v>
      </c>
      <c r="AE57" s="12">
        <f>SUM(X$2:X57)</f>
        <v>0</v>
      </c>
      <c r="AF57" s="12">
        <f>SUM(Y$2:Y57)</f>
        <v>0</v>
      </c>
      <c r="AG57" s="13">
        <f t="shared" si="5"/>
        <v>0</v>
      </c>
      <c r="AH57" s="12">
        <f t="shared" si="6"/>
        <v>0</v>
      </c>
      <c r="AI57" s="8">
        <f t="shared" si="7"/>
        <v>0</v>
      </c>
    </row>
    <row r="58" spans="1:35" x14ac:dyDescent="0.3">
      <c r="A58" s="6">
        <v>57</v>
      </c>
      <c r="B58" s="7">
        <f t="shared" si="10"/>
        <v>46813</v>
      </c>
      <c r="D58" s="8" t="str">
        <f>IF(C58-B58&gt;=10,"No",IF(N58 &lt; Cover!D$18,"No","Yes"))</f>
        <v>Yes</v>
      </c>
      <c r="E58" s="8">
        <f t="shared" si="8"/>
        <v>0</v>
      </c>
      <c r="F58" s="8">
        <f t="shared" si="0"/>
        <v>0</v>
      </c>
      <c r="G58" s="8">
        <f t="shared" si="1"/>
        <v>0</v>
      </c>
      <c r="H58" s="9">
        <f t="shared" si="11"/>
        <v>0</v>
      </c>
      <c r="I58" s="8">
        <f t="shared" si="12"/>
        <v>0</v>
      </c>
      <c r="J58" s="10">
        <f t="shared" si="13"/>
        <v>0</v>
      </c>
      <c r="K58" s="10">
        <f t="shared" si="14"/>
        <v>0</v>
      </c>
      <c r="L58" s="11">
        <f t="shared" si="2"/>
        <v>0</v>
      </c>
      <c r="M58" s="8">
        <f t="shared" si="3"/>
        <v>0</v>
      </c>
      <c r="N58" s="8"/>
      <c r="O58" s="8">
        <f>SUM(F$2:F58)-Z58</f>
        <v>0</v>
      </c>
      <c r="P58" s="8">
        <f>SUM(G$2:G58)-AA58</f>
        <v>0</v>
      </c>
      <c r="Q58" s="8">
        <f>SUM(H$2:H58)-AB58</f>
        <v>0</v>
      </c>
      <c r="R58" s="8">
        <f>SUM(I$2:I58)-AC58</f>
        <v>0</v>
      </c>
      <c r="S58" s="12">
        <f t="shared" si="4"/>
        <v>0</v>
      </c>
      <c r="T58" s="8">
        <f t="shared" si="9"/>
        <v>0</v>
      </c>
      <c r="U58" s="8">
        <f>IF($N58-SUM($F58:H58)&gt;0,0,MIN(SUM($F58:H58)-$N58,H58))</f>
        <v>0</v>
      </c>
      <c r="V58" s="8">
        <f>IF($N58-SUM($F58:I58)&gt;0,0,MIN(SUM($F58:I58)-$N58,I58))</f>
        <v>0</v>
      </c>
      <c r="W58" s="8">
        <f>IF($N58-SUM($F58:J58)&gt;0,0,MIN(SUM($F58:J58)-$N58,J58))</f>
        <v>0</v>
      </c>
      <c r="X58" s="8">
        <f>IF($N58-SUM($F58:K58)&gt;0,0,MIN(SUM($F58:K58)-$N58,K58))</f>
        <v>0</v>
      </c>
      <c r="Y58" s="8">
        <f>IF($N58-SUM($F58:L58)&gt;0,0,MIN(SUM($F58:L58)-$N58,L58))</f>
        <v>0</v>
      </c>
      <c r="Z58" s="12">
        <f>SUM(S$2:S58)</f>
        <v>0</v>
      </c>
      <c r="AA58" s="12">
        <f>SUM(T$2:T58)</f>
        <v>0</v>
      </c>
      <c r="AB58" s="12">
        <f>SUM(U$2:U58)</f>
        <v>0</v>
      </c>
      <c r="AC58" s="12">
        <f>SUM(V$2:V58)</f>
        <v>0</v>
      </c>
      <c r="AD58" s="12">
        <f>SUM(W$2:W58)</f>
        <v>0</v>
      </c>
      <c r="AE58" s="12">
        <f>SUM(X$2:X58)</f>
        <v>0</v>
      </c>
      <c r="AF58" s="12">
        <f>SUM(Y$2:Y58)</f>
        <v>0</v>
      </c>
      <c r="AG58" s="13">
        <f t="shared" si="5"/>
        <v>0</v>
      </c>
      <c r="AH58" s="12">
        <f t="shared" si="6"/>
        <v>0</v>
      </c>
      <c r="AI58" s="8">
        <f t="shared" si="7"/>
        <v>0</v>
      </c>
    </row>
    <row r="59" spans="1:35" x14ac:dyDescent="0.3">
      <c r="A59" s="6">
        <v>58</v>
      </c>
      <c r="B59" s="7">
        <f t="shared" si="10"/>
        <v>46844</v>
      </c>
      <c r="D59" s="8" t="str">
        <f>IF(C59-B59&gt;=10,"No",IF(N59 &lt; Cover!D$18,"No","Yes"))</f>
        <v>Yes</v>
      </c>
      <c r="E59" s="8">
        <f t="shared" si="8"/>
        <v>0</v>
      </c>
      <c r="F59" s="8">
        <f t="shared" si="0"/>
        <v>0</v>
      </c>
      <c r="G59" s="8">
        <f t="shared" si="1"/>
        <v>0</v>
      </c>
      <c r="H59" s="9">
        <f t="shared" si="11"/>
        <v>0</v>
      </c>
      <c r="I59" s="8">
        <f t="shared" si="12"/>
        <v>0</v>
      </c>
      <c r="J59" s="10">
        <f t="shared" si="13"/>
        <v>0</v>
      </c>
      <c r="K59" s="10">
        <f t="shared" si="14"/>
        <v>0</v>
      </c>
      <c r="L59" s="11">
        <f t="shared" si="2"/>
        <v>0</v>
      </c>
      <c r="M59" s="8">
        <f t="shared" si="3"/>
        <v>0</v>
      </c>
      <c r="N59" s="8"/>
      <c r="O59" s="8">
        <f>SUM(F$2:F59)-Z59</f>
        <v>0</v>
      </c>
      <c r="P59" s="8">
        <f>SUM(G$2:G59)-AA59</f>
        <v>0</v>
      </c>
      <c r="Q59" s="8">
        <f>SUM(H$2:H59)-AB59</f>
        <v>0</v>
      </c>
      <c r="R59" s="8">
        <f>SUM(I$2:I59)-AC59</f>
        <v>0</v>
      </c>
      <c r="S59" s="12">
        <f t="shared" si="4"/>
        <v>0</v>
      </c>
      <c r="T59" s="8">
        <f t="shared" si="9"/>
        <v>0</v>
      </c>
      <c r="U59" s="8">
        <f>IF($N59-SUM($F59:H59)&gt;0,0,MIN(SUM($F59:H59)-$N59,H59))</f>
        <v>0</v>
      </c>
      <c r="V59" s="8">
        <f>IF($N59-SUM($F59:I59)&gt;0,0,MIN(SUM($F59:I59)-$N59,I59))</f>
        <v>0</v>
      </c>
      <c r="W59" s="8">
        <f>IF($N59-SUM($F59:J59)&gt;0,0,MIN(SUM($F59:J59)-$N59,J59))</f>
        <v>0</v>
      </c>
      <c r="X59" s="8">
        <f>IF($N59-SUM($F59:K59)&gt;0,0,MIN(SUM($F59:K59)-$N59,K59))</f>
        <v>0</v>
      </c>
      <c r="Y59" s="8">
        <f>IF($N59-SUM($F59:L59)&gt;0,0,MIN(SUM($F59:L59)-$N59,L59))</f>
        <v>0</v>
      </c>
      <c r="Z59" s="12">
        <f>SUM(S$2:S59)</f>
        <v>0</v>
      </c>
      <c r="AA59" s="12">
        <f>SUM(T$2:T59)</f>
        <v>0</v>
      </c>
      <c r="AB59" s="12">
        <f>SUM(U$2:U59)</f>
        <v>0</v>
      </c>
      <c r="AC59" s="12">
        <f>SUM(V$2:V59)</f>
        <v>0</v>
      </c>
      <c r="AD59" s="12">
        <f>SUM(W$2:W59)</f>
        <v>0</v>
      </c>
      <c r="AE59" s="12">
        <f>SUM(X$2:X59)</f>
        <v>0</v>
      </c>
      <c r="AF59" s="12">
        <f>SUM(Y$2:Y59)</f>
        <v>0</v>
      </c>
      <c r="AG59" s="13">
        <f t="shared" si="5"/>
        <v>0</v>
      </c>
      <c r="AH59" s="12">
        <f t="shared" si="6"/>
        <v>0</v>
      </c>
      <c r="AI59" s="8">
        <f t="shared" si="7"/>
        <v>0</v>
      </c>
    </row>
    <row r="60" spans="1:35" x14ac:dyDescent="0.3">
      <c r="A60" s="6">
        <v>59</v>
      </c>
      <c r="B60" s="7">
        <f t="shared" si="10"/>
        <v>46874</v>
      </c>
      <c r="D60" s="8" t="str">
        <f>IF(C60-B60&gt;=10,"No",IF(N60 &lt; Cover!D$18,"No","Yes"))</f>
        <v>Yes</v>
      </c>
      <c r="E60" s="8">
        <f t="shared" si="8"/>
        <v>0</v>
      </c>
      <c r="F60" s="8">
        <f t="shared" si="0"/>
        <v>0</v>
      </c>
      <c r="G60" s="8">
        <f t="shared" si="1"/>
        <v>0</v>
      </c>
      <c r="H60" s="9">
        <f t="shared" si="11"/>
        <v>0</v>
      </c>
      <c r="I60" s="8">
        <f t="shared" si="12"/>
        <v>0</v>
      </c>
      <c r="J60" s="10">
        <f t="shared" si="13"/>
        <v>0</v>
      </c>
      <c r="K60" s="10">
        <f t="shared" si="14"/>
        <v>0</v>
      </c>
      <c r="L60" s="11">
        <f t="shared" si="2"/>
        <v>0</v>
      </c>
      <c r="M60" s="8">
        <f t="shared" si="3"/>
        <v>0</v>
      </c>
      <c r="N60" s="8"/>
      <c r="O60" s="8">
        <f>SUM(F$2:F60)-Z60</f>
        <v>0</v>
      </c>
      <c r="P60" s="8">
        <f>SUM(G$2:G60)-AA60</f>
        <v>0</v>
      </c>
      <c r="Q60" s="8">
        <f>SUM(H$2:H60)-AB60</f>
        <v>0</v>
      </c>
      <c r="R60" s="8">
        <f>SUM(I$2:I60)-AC60</f>
        <v>0</v>
      </c>
      <c r="S60" s="12">
        <f t="shared" si="4"/>
        <v>0</v>
      </c>
      <c r="T60" s="8">
        <f t="shared" si="9"/>
        <v>0</v>
      </c>
      <c r="U60" s="8">
        <f>IF($N60-SUM($F60:H60)&gt;0,0,MIN(SUM($F60:H60)-$N60,H60))</f>
        <v>0</v>
      </c>
      <c r="V60" s="8">
        <f>IF($N60-SUM($F60:I60)&gt;0,0,MIN(SUM($F60:I60)-$N60,I60))</f>
        <v>0</v>
      </c>
      <c r="W60" s="8">
        <f>IF($N60-SUM($F60:J60)&gt;0,0,MIN(SUM($F60:J60)-$N60,J60))</f>
        <v>0</v>
      </c>
      <c r="X60" s="8">
        <f>IF($N60-SUM($F60:K60)&gt;0,0,MIN(SUM($F60:K60)-$N60,K60))</f>
        <v>0</v>
      </c>
      <c r="Y60" s="8">
        <f>IF($N60-SUM($F60:L60)&gt;0,0,MIN(SUM($F60:L60)-$N60,L60))</f>
        <v>0</v>
      </c>
      <c r="Z60" s="12">
        <f>SUM(S$2:S60)</f>
        <v>0</v>
      </c>
      <c r="AA60" s="12">
        <f>SUM(T$2:T60)</f>
        <v>0</v>
      </c>
      <c r="AB60" s="12">
        <f>SUM(U$2:U60)</f>
        <v>0</v>
      </c>
      <c r="AC60" s="12">
        <f>SUM(V$2:V60)</f>
        <v>0</v>
      </c>
      <c r="AD60" s="12">
        <f>SUM(W$2:W60)</f>
        <v>0</v>
      </c>
      <c r="AE60" s="12">
        <f>SUM(X$2:X60)</f>
        <v>0</v>
      </c>
      <c r="AF60" s="12">
        <f>SUM(Y$2:Y60)</f>
        <v>0</v>
      </c>
      <c r="AG60" s="13">
        <f t="shared" si="5"/>
        <v>0</v>
      </c>
      <c r="AH60" s="12">
        <f t="shared" si="6"/>
        <v>0</v>
      </c>
      <c r="AI60" s="8">
        <f t="shared" si="7"/>
        <v>0</v>
      </c>
    </row>
    <row r="61" spans="1:35" x14ac:dyDescent="0.3">
      <c r="A61" s="6">
        <v>60</v>
      </c>
      <c r="B61" s="7">
        <f t="shared" si="10"/>
        <v>46905</v>
      </c>
      <c r="D61" s="8" t="str">
        <f>IF(C61-B61&gt;=10,"No",IF(N61 &lt; Cover!D$18,"No","Yes"))</f>
        <v>Yes</v>
      </c>
      <c r="E61" s="8">
        <f t="shared" si="8"/>
        <v>0</v>
      </c>
      <c r="F61" s="8">
        <f t="shared" si="0"/>
        <v>0</v>
      </c>
      <c r="G61" s="8">
        <f t="shared" si="1"/>
        <v>0</v>
      </c>
      <c r="H61" s="9">
        <f t="shared" si="11"/>
        <v>0</v>
      </c>
      <c r="I61" s="8">
        <f t="shared" si="12"/>
        <v>0</v>
      </c>
      <c r="J61" s="10">
        <f t="shared" si="13"/>
        <v>0</v>
      </c>
      <c r="K61" s="10">
        <f t="shared" si="14"/>
        <v>0</v>
      </c>
      <c r="L61" s="11">
        <f t="shared" si="2"/>
        <v>0</v>
      </c>
      <c r="M61" s="8">
        <f t="shared" si="3"/>
        <v>0</v>
      </c>
      <c r="N61" s="8"/>
      <c r="O61" s="8">
        <f>SUM(F$2:F61)-Z61</f>
        <v>0</v>
      </c>
      <c r="P61" s="8">
        <f>SUM(G$2:G61)-AA61</f>
        <v>0</v>
      </c>
      <c r="Q61" s="8">
        <f>SUM(H$2:H61)-AB61</f>
        <v>0</v>
      </c>
      <c r="R61" s="8">
        <f>SUM(I$2:I61)-AC61</f>
        <v>0</v>
      </c>
      <c r="S61" s="12">
        <f t="shared" si="4"/>
        <v>0</v>
      </c>
      <c r="T61" s="8">
        <f t="shared" si="9"/>
        <v>0</v>
      </c>
      <c r="U61" s="8">
        <f>IF($N61-SUM($F61:H61)&gt;0,0,MIN(SUM($F61:H61)-$N61,H61))</f>
        <v>0</v>
      </c>
      <c r="V61" s="8">
        <f>IF($N61-SUM($F61:I61)&gt;0,0,MIN(SUM($F61:I61)-$N61,I61))</f>
        <v>0</v>
      </c>
      <c r="W61" s="8">
        <f>IF($N61-SUM($F61:J61)&gt;0,0,MIN(SUM($F61:J61)-$N61,J61))</f>
        <v>0</v>
      </c>
      <c r="X61" s="8">
        <f>IF($N61-SUM($F61:K61)&gt;0,0,MIN(SUM($F61:K61)-$N61,K61))</f>
        <v>0</v>
      </c>
      <c r="Y61" s="8">
        <f>IF($N61-SUM($F61:L61)&gt;0,0,MIN(SUM($F61:L61)-$N61,L61))</f>
        <v>0</v>
      </c>
      <c r="Z61" s="12">
        <f>SUM(S$2:S61)</f>
        <v>0</v>
      </c>
      <c r="AA61" s="12">
        <f>SUM(T$2:T61)</f>
        <v>0</v>
      </c>
      <c r="AB61" s="12">
        <f>SUM(U$2:U61)</f>
        <v>0</v>
      </c>
      <c r="AC61" s="12">
        <f>SUM(V$2:V61)</f>
        <v>0</v>
      </c>
      <c r="AD61" s="12">
        <f>SUM(W$2:W61)</f>
        <v>0</v>
      </c>
      <c r="AE61" s="12">
        <f>SUM(X$2:X61)</f>
        <v>0</v>
      </c>
      <c r="AF61" s="12">
        <f>SUM(Y$2:Y61)</f>
        <v>0</v>
      </c>
      <c r="AG61" s="13">
        <f t="shared" si="5"/>
        <v>0</v>
      </c>
      <c r="AH61" s="12">
        <f t="shared" si="6"/>
        <v>0</v>
      </c>
      <c r="AI61" s="8">
        <f t="shared" si="7"/>
        <v>0</v>
      </c>
    </row>
    <row r="62" spans="1:35" x14ac:dyDescent="0.3">
      <c r="A62" s="6">
        <v>61</v>
      </c>
      <c r="B62" s="7">
        <f t="shared" si="10"/>
        <v>46935</v>
      </c>
      <c r="D62" s="8" t="str">
        <f>IF(C62-B62&gt;=10,"No",IF(N62 &lt; Cover!D$18,"No","Yes"))</f>
        <v>Yes</v>
      </c>
      <c r="E62" s="8">
        <f t="shared" si="8"/>
        <v>0</v>
      </c>
      <c r="F62" s="8">
        <f t="shared" si="0"/>
        <v>0</v>
      </c>
      <c r="G62" s="8">
        <f t="shared" si="1"/>
        <v>0</v>
      </c>
      <c r="H62" s="9">
        <f t="shared" si="11"/>
        <v>0</v>
      </c>
      <c r="I62" s="8">
        <f t="shared" si="12"/>
        <v>0</v>
      </c>
      <c r="J62" s="10">
        <f t="shared" si="13"/>
        <v>0</v>
      </c>
      <c r="K62" s="10">
        <f t="shared" si="14"/>
        <v>0</v>
      </c>
      <c r="L62" s="11">
        <f t="shared" si="2"/>
        <v>0</v>
      </c>
      <c r="M62" s="8">
        <f t="shared" si="3"/>
        <v>0</v>
      </c>
      <c r="N62" s="8"/>
      <c r="O62" s="8">
        <f>SUM(F$2:F62)-Z62</f>
        <v>0</v>
      </c>
      <c r="P62" s="8">
        <f>SUM(G$2:G62)-AA62</f>
        <v>0</v>
      </c>
      <c r="Q62" s="8">
        <f>SUM(H$2:H62)-AB62</f>
        <v>0</v>
      </c>
      <c r="R62" s="8">
        <f>SUM(I$2:I62)-AC62</f>
        <v>0</v>
      </c>
      <c r="S62" s="12">
        <f t="shared" si="4"/>
        <v>0</v>
      </c>
      <c r="T62" s="8">
        <f t="shared" si="9"/>
        <v>0</v>
      </c>
      <c r="U62" s="8">
        <f>IF($N62-SUM($F62:H62)&gt;0,0,MIN(SUM($F62:H62)-$N62,H62))</f>
        <v>0</v>
      </c>
      <c r="V62" s="8">
        <f>IF($N62-SUM($F62:I62)&gt;0,0,MIN(SUM($F62:I62)-$N62,I62))</f>
        <v>0</v>
      </c>
      <c r="W62" s="8">
        <f>IF($N62-SUM($F62:J62)&gt;0,0,MIN(SUM($F62:J62)-$N62,J62))</f>
        <v>0</v>
      </c>
      <c r="X62" s="8">
        <f>IF($N62-SUM($F62:K62)&gt;0,0,MIN(SUM($F62:K62)-$N62,K62))</f>
        <v>0</v>
      </c>
      <c r="Y62" s="8">
        <f>IF($N62-SUM($F62:L62)&gt;0,0,MIN(SUM($F62:L62)-$N62,L62))</f>
        <v>0</v>
      </c>
      <c r="Z62" s="12">
        <f>SUM(S$2:S62)</f>
        <v>0</v>
      </c>
      <c r="AA62" s="12">
        <f>SUM(T$2:T62)</f>
        <v>0</v>
      </c>
      <c r="AB62" s="12">
        <f>SUM(U$2:U62)</f>
        <v>0</v>
      </c>
      <c r="AC62" s="12">
        <f>SUM(V$2:V62)</f>
        <v>0</v>
      </c>
      <c r="AD62" s="12">
        <f>SUM(W$2:W62)</f>
        <v>0</v>
      </c>
      <c r="AE62" s="12">
        <f>SUM(X$2:X62)</f>
        <v>0</v>
      </c>
      <c r="AF62" s="12">
        <f>SUM(Y$2:Y62)</f>
        <v>0</v>
      </c>
      <c r="AG62" s="13">
        <f t="shared" si="5"/>
        <v>0</v>
      </c>
      <c r="AH62" s="12">
        <f t="shared" si="6"/>
        <v>0</v>
      </c>
      <c r="AI62" s="8">
        <f t="shared" si="7"/>
        <v>0</v>
      </c>
    </row>
    <row r="63" spans="1:35" x14ac:dyDescent="0.3">
      <c r="A63" s="6">
        <v>62</v>
      </c>
      <c r="B63" s="7">
        <f t="shared" si="10"/>
        <v>46966</v>
      </c>
      <c r="D63" s="8" t="str">
        <f>IF(C63-B63&gt;=10,"No",IF(N63 &lt; Cover!D$18,"No","Yes"))</f>
        <v>Yes</v>
      </c>
      <c r="E63" s="8">
        <f t="shared" si="8"/>
        <v>0</v>
      </c>
      <c r="F63" s="8">
        <f t="shared" si="0"/>
        <v>0</v>
      </c>
      <c r="G63" s="8">
        <f t="shared" si="1"/>
        <v>0</v>
      </c>
      <c r="H63" s="9">
        <f t="shared" si="11"/>
        <v>0</v>
      </c>
      <c r="I63" s="8">
        <f t="shared" si="12"/>
        <v>0</v>
      </c>
      <c r="J63" s="10">
        <f t="shared" si="13"/>
        <v>0</v>
      </c>
      <c r="K63" s="10">
        <f t="shared" si="14"/>
        <v>0</v>
      </c>
      <c r="L63" s="11">
        <f t="shared" si="2"/>
        <v>0</v>
      </c>
      <c r="M63" s="8">
        <f t="shared" si="3"/>
        <v>0</v>
      </c>
      <c r="N63" s="8"/>
      <c r="O63" s="8">
        <f>SUM(F$2:F63)-Z63</f>
        <v>0</v>
      </c>
      <c r="P63" s="8">
        <f>SUM(G$2:G63)-AA63</f>
        <v>0</v>
      </c>
      <c r="Q63" s="8">
        <f>SUM(H$2:H63)-AB63</f>
        <v>0</v>
      </c>
      <c r="R63" s="8">
        <f>SUM(I$2:I63)-AC63</f>
        <v>0</v>
      </c>
      <c r="S63" s="12">
        <f t="shared" si="4"/>
        <v>0</v>
      </c>
      <c r="T63" s="8">
        <f t="shared" si="9"/>
        <v>0</v>
      </c>
      <c r="U63" s="8">
        <f>IF($N63-SUM($F63:H63)&gt;0,0,MIN(SUM($F63:H63)-$N63,H63))</f>
        <v>0</v>
      </c>
      <c r="V63" s="8">
        <f>IF($N63-SUM($F63:I63)&gt;0,0,MIN(SUM($F63:I63)-$N63,I63))</f>
        <v>0</v>
      </c>
      <c r="W63" s="8">
        <f>IF($N63-SUM($F63:J63)&gt;0,0,MIN(SUM($F63:J63)-$N63,J63))</f>
        <v>0</v>
      </c>
      <c r="X63" s="8">
        <f>IF($N63-SUM($F63:K63)&gt;0,0,MIN(SUM($F63:K63)-$N63,K63))</f>
        <v>0</v>
      </c>
      <c r="Y63" s="8">
        <f>IF($N63-SUM($F63:L63)&gt;0,0,MIN(SUM($F63:L63)-$N63,L63))</f>
        <v>0</v>
      </c>
      <c r="Z63" s="12">
        <f>SUM(S$2:S63)</f>
        <v>0</v>
      </c>
      <c r="AA63" s="12">
        <f>SUM(T$2:T63)</f>
        <v>0</v>
      </c>
      <c r="AB63" s="12">
        <f>SUM(U$2:U63)</f>
        <v>0</v>
      </c>
      <c r="AC63" s="12">
        <f>SUM(V$2:V63)</f>
        <v>0</v>
      </c>
      <c r="AD63" s="12">
        <f>SUM(W$2:W63)</f>
        <v>0</v>
      </c>
      <c r="AE63" s="12">
        <f>SUM(X$2:X63)</f>
        <v>0</v>
      </c>
      <c r="AF63" s="12">
        <f>SUM(Y$2:Y63)</f>
        <v>0</v>
      </c>
      <c r="AG63" s="13">
        <f t="shared" si="5"/>
        <v>0</v>
      </c>
      <c r="AH63" s="12">
        <f t="shared" si="6"/>
        <v>0</v>
      </c>
      <c r="AI63" s="8">
        <f t="shared" si="7"/>
        <v>0</v>
      </c>
    </row>
    <row r="64" spans="1:35" x14ac:dyDescent="0.3">
      <c r="A64" s="6">
        <v>63</v>
      </c>
      <c r="B64" s="7">
        <f t="shared" si="10"/>
        <v>46997</v>
      </c>
      <c r="D64" s="8" t="str">
        <f>IF(C64-B64&gt;=10,"No",IF(N64 &lt; Cover!D$18,"No","Yes"))</f>
        <v>Yes</v>
      </c>
      <c r="E64" s="8">
        <f t="shared" si="8"/>
        <v>0</v>
      </c>
      <c r="F64" s="8">
        <f t="shared" si="0"/>
        <v>0</v>
      </c>
      <c r="G64" s="8">
        <f t="shared" si="1"/>
        <v>0</v>
      </c>
      <c r="H64" s="9">
        <f t="shared" si="11"/>
        <v>0</v>
      </c>
      <c r="I64" s="8">
        <f t="shared" si="12"/>
        <v>0</v>
      </c>
      <c r="J64" s="10">
        <f t="shared" si="13"/>
        <v>0</v>
      </c>
      <c r="K64" s="10">
        <f t="shared" si="14"/>
        <v>0</v>
      </c>
      <c r="L64" s="11">
        <f t="shared" si="2"/>
        <v>0</v>
      </c>
      <c r="M64" s="8">
        <f t="shared" si="3"/>
        <v>0</v>
      </c>
      <c r="N64" s="8"/>
      <c r="O64" s="8">
        <f>SUM(F$2:F64)-Z64</f>
        <v>0</v>
      </c>
      <c r="P64" s="8">
        <f>SUM(G$2:G64)-AA64</f>
        <v>0</v>
      </c>
      <c r="Q64" s="8">
        <f>SUM(H$2:H64)-AB64</f>
        <v>0</v>
      </c>
      <c r="R64" s="8">
        <f>SUM(I$2:I64)-AC64</f>
        <v>0</v>
      </c>
      <c r="S64" s="12">
        <f t="shared" si="4"/>
        <v>0</v>
      </c>
      <c r="T64" s="8">
        <f t="shared" si="9"/>
        <v>0</v>
      </c>
      <c r="U64" s="8">
        <f>IF($N64-SUM($F64:H64)&gt;0,0,MIN(SUM($F64:H64)-$N64,H64))</f>
        <v>0</v>
      </c>
      <c r="V64" s="8">
        <f>IF($N64-SUM($F64:I64)&gt;0,0,MIN(SUM($F64:I64)-$N64,I64))</f>
        <v>0</v>
      </c>
      <c r="W64" s="8">
        <f>IF($N64-SUM($F64:J64)&gt;0,0,MIN(SUM($F64:J64)-$N64,J64))</f>
        <v>0</v>
      </c>
      <c r="X64" s="8">
        <f>IF($N64-SUM($F64:K64)&gt;0,0,MIN(SUM($F64:K64)-$N64,K64))</f>
        <v>0</v>
      </c>
      <c r="Y64" s="8">
        <f>IF($N64-SUM($F64:L64)&gt;0,0,MIN(SUM($F64:L64)-$N64,L64))</f>
        <v>0</v>
      </c>
      <c r="Z64" s="12">
        <f>SUM(S$2:S64)</f>
        <v>0</v>
      </c>
      <c r="AA64" s="12">
        <f>SUM(T$2:T64)</f>
        <v>0</v>
      </c>
      <c r="AB64" s="12">
        <f>SUM(U$2:U64)</f>
        <v>0</v>
      </c>
      <c r="AC64" s="12">
        <f>SUM(V$2:V64)</f>
        <v>0</v>
      </c>
      <c r="AD64" s="12">
        <f>SUM(W$2:W64)</f>
        <v>0</v>
      </c>
      <c r="AE64" s="12">
        <f>SUM(X$2:X64)</f>
        <v>0</v>
      </c>
      <c r="AF64" s="12">
        <f>SUM(Y$2:Y64)</f>
        <v>0</v>
      </c>
      <c r="AG64" s="13">
        <f t="shared" si="5"/>
        <v>0</v>
      </c>
      <c r="AH64" s="12">
        <f t="shared" si="6"/>
        <v>0</v>
      </c>
      <c r="AI64" s="8">
        <f t="shared" si="7"/>
        <v>0</v>
      </c>
    </row>
    <row r="65" spans="1:35" x14ac:dyDescent="0.3">
      <c r="A65" s="6">
        <v>64</v>
      </c>
      <c r="B65" s="7">
        <f t="shared" si="10"/>
        <v>47027</v>
      </c>
      <c r="D65" s="8" t="str">
        <f>IF(C65-B65&gt;=10,"No",IF(N65 &lt; Cover!D$18,"No","Yes"))</f>
        <v>Yes</v>
      </c>
      <c r="E65" s="8">
        <f t="shared" si="8"/>
        <v>0</v>
      </c>
      <c r="F65" s="8">
        <f t="shared" si="0"/>
        <v>0</v>
      </c>
      <c r="G65" s="8">
        <f t="shared" si="1"/>
        <v>0</v>
      </c>
      <c r="H65" s="9">
        <f t="shared" si="11"/>
        <v>0</v>
      </c>
      <c r="I65" s="8">
        <f t="shared" si="12"/>
        <v>0</v>
      </c>
      <c r="J65" s="10">
        <f t="shared" si="13"/>
        <v>0</v>
      </c>
      <c r="K65" s="10">
        <f t="shared" si="14"/>
        <v>0</v>
      </c>
      <c r="L65" s="11">
        <f t="shared" si="2"/>
        <v>0</v>
      </c>
      <c r="M65" s="8">
        <f t="shared" si="3"/>
        <v>0</v>
      </c>
      <c r="N65" s="8"/>
      <c r="O65" s="8">
        <f>SUM(F$2:F65)-Z65</f>
        <v>0</v>
      </c>
      <c r="P65" s="8">
        <f>SUM(G$2:G65)-AA65</f>
        <v>0</v>
      </c>
      <c r="Q65" s="8">
        <f>SUM(H$2:H65)-AB65</f>
        <v>0</v>
      </c>
      <c r="R65" s="8">
        <f>SUM(I$2:I65)-AC65</f>
        <v>0</v>
      </c>
      <c r="S65" s="12">
        <f t="shared" si="4"/>
        <v>0</v>
      </c>
      <c r="T65" s="8">
        <f t="shared" si="9"/>
        <v>0</v>
      </c>
      <c r="U65" s="8">
        <f>IF($N65-SUM($F65:H65)&gt;0,0,MIN(SUM($F65:H65)-$N65,H65))</f>
        <v>0</v>
      </c>
      <c r="V65" s="8">
        <f>IF($N65-SUM($F65:I65)&gt;0,0,MIN(SUM($F65:I65)-$N65,I65))</f>
        <v>0</v>
      </c>
      <c r="W65" s="8">
        <f>IF($N65-SUM($F65:J65)&gt;0,0,MIN(SUM($F65:J65)-$N65,J65))</f>
        <v>0</v>
      </c>
      <c r="X65" s="8">
        <f>IF($N65-SUM($F65:K65)&gt;0,0,MIN(SUM($F65:K65)-$N65,K65))</f>
        <v>0</v>
      </c>
      <c r="Y65" s="8">
        <f>IF($N65-SUM($F65:L65)&gt;0,0,MIN(SUM($F65:L65)-$N65,L65))</f>
        <v>0</v>
      </c>
      <c r="Z65" s="12">
        <f>SUM(S$2:S65)</f>
        <v>0</v>
      </c>
      <c r="AA65" s="12">
        <f>SUM(T$2:T65)</f>
        <v>0</v>
      </c>
      <c r="AB65" s="12">
        <f>SUM(U$2:U65)</f>
        <v>0</v>
      </c>
      <c r="AC65" s="12">
        <f>SUM(V$2:V65)</f>
        <v>0</v>
      </c>
      <c r="AD65" s="12">
        <f>SUM(W$2:W65)</f>
        <v>0</v>
      </c>
      <c r="AE65" s="12">
        <f>SUM(X$2:X65)</f>
        <v>0</v>
      </c>
      <c r="AF65" s="12">
        <f>SUM(Y$2:Y65)</f>
        <v>0</v>
      </c>
      <c r="AG65" s="13">
        <f t="shared" si="5"/>
        <v>0</v>
      </c>
      <c r="AH65" s="12">
        <f t="shared" si="6"/>
        <v>0</v>
      </c>
      <c r="AI65" s="8">
        <f t="shared" si="7"/>
        <v>0</v>
      </c>
    </row>
    <row r="66" spans="1:35" x14ac:dyDescent="0.3">
      <c r="A66" s="6">
        <v>65</v>
      </c>
      <c r="B66" s="7">
        <f t="shared" si="10"/>
        <v>47058</v>
      </c>
      <c r="D66" s="8" t="str">
        <f>IF(C66-B66&gt;=10,"No",IF(N66 &lt; Cover!D$18,"No","Yes"))</f>
        <v>Yes</v>
      </c>
      <c r="E66" s="8">
        <f t="shared" si="8"/>
        <v>0</v>
      </c>
      <c r="F66" s="8">
        <f t="shared" ref="F66:F129" si="15">ROUND(E66*INT,2)</f>
        <v>0</v>
      </c>
      <c r="G66" s="8">
        <f t="shared" ref="G66:G129" si="16">ROUND(MP-F66,2)</f>
        <v>0</v>
      </c>
      <c r="H66" s="9">
        <f t="shared" si="11"/>
        <v>0</v>
      </c>
      <c r="I66" s="8">
        <f t="shared" si="12"/>
        <v>0</v>
      </c>
      <c r="J66" s="10">
        <f t="shared" si="13"/>
        <v>0</v>
      </c>
      <c r="K66" s="10">
        <f t="shared" si="14"/>
        <v>0</v>
      </c>
      <c r="L66" s="11">
        <f t="shared" ref="L66:L129" si="17">IF(D66="Yes",0,ROUND(SUM(F66:K66)*0.05,2))</f>
        <v>0</v>
      </c>
      <c r="M66" s="8">
        <f t="shared" ref="M66:M129" si="18">SUM(F66:L66)</f>
        <v>0</v>
      </c>
      <c r="N66" s="8"/>
      <c r="O66" s="8">
        <f>SUM(F$2:F66)-Z66</f>
        <v>0</v>
      </c>
      <c r="P66" s="8">
        <f>SUM(G$2:G66)-AA66</f>
        <v>0</v>
      </c>
      <c r="Q66" s="8">
        <f>SUM(H$2:H66)-AB66</f>
        <v>0</v>
      </c>
      <c r="R66" s="8">
        <f>SUM(I$2:I66)-AC66</f>
        <v>0</v>
      </c>
      <c r="S66" s="12">
        <f t="shared" ref="S66:S129" si="19">IF(N66-G66-F66&gt;0,0,F66+G66-N66-T66)</f>
        <v>0</v>
      </c>
      <c r="T66" s="8">
        <f t="shared" si="9"/>
        <v>0</v>
      </c>
      <c r="U66" s="8">
        <f>IF($N66-SUM($F66:H66)&gt;0,0,MIN(SUM($F66:H66)-$N66,H66))</f>
        <v>0</v>
      </c>
      <c r="V66" s="8">
        <f>IF($N66-SUM($F66:I66)&gt;0,0,MIN(SUM($F66:I66)-$N66,I66))</f>
        <v>0</v>
      </c>
      <c r="W66" s="8">
        <f>IF($N66-SUM($F66:J66)&gt;0,0,MIN(SUM($F66:J66)-$N66,J66))</f>
        <v>0</v>
      </c>
      <c r="X66" s="8">
        <f>IF($N66-SUM($F66:K66)&gt;0,0,MIN(SUM($F66:K66)-$N66,K66))</f>
        <v>0</v>
      </c>
      <c r="Y66" s="8">
        <f>IF($N66-SUM($F66:L66)&gt;0,0,MIN(SUM($F66:L66)-$N66,L66))</f>
        <v>0</v>
      </c>
      <c r="Z66" s="12">
        <f>SUM(S$2:S66)</f>
        <v>0</v>
      </c>
      <c r="AA66" s="12">
        <f>SUM(T$2:T66)</f>
        <v>0</v>
      </c>
      <c r="AB66" s="12">
        <f>SUM(U$2:U66)</f>
        <v>0</v>
      </c>
      <c r="AC66" s="12">
        <f>SUM(V$2:V66)</f>
        <v>0</v>
      </c>
      <c r="AD66" s="12">
        <f>SUM(W$2:W66)</f>
        <v>0</v>
      </c>
      <c r="AE66" s="12">
        <f>SUM(X$2:X66)</f>
        <v>0</v>
      </c>
      <c r="AF66" s="12">
        <f>SUM(Y$2:Y66)</f>
        <v>0</v>
      </c>
      <c r="AG66" s="13">
        <f t="shared" ref="AG66:AG129" si="20">SUM(Z66:AF66)</f>
        <v>0</v>
      </c>
      <c r="AH66" s="12">
        <f t="shared" ref="AH66:AH129" si="21">MAX(N66-M66,0)</f>
        <v>0</v>
      </c>
      <c r="AI66" s="8">
        <f t="shared" ref="AI66:AI129" si="22">E66-G66+T66-AH66</f>
        <v>0</v>
      </c>
    </row>
    <row r="67" spans="1:35" x14ac:dyDescent="0.3">
      <c r="A67" s="6">
        <v>66</v>
      </c>
      <c r="B67" s="7">
        <f t="shared" si="10"/>
        <v>47088</v>
      </c>
      <c r="D67" s="8" t="str">
        <f>IF(C67-B67&gt;=10,"No",IF(N67 &lt; Cover!D$18,"No","Yes"))</f>
        <v>Yes</v>
      </c>
      <c r="E67" s="8">
        <f t="shared" ref="E67:E130" si="23">AI66+IF(AG66&lt;0,AG66,0)</f>
        <v>0</v>
      </c>
      <c r="F67" s="8">
        <f t="shared" si="15"/>
        <v>0</v>
      </c>
      <c r="G67" s="8">
        <f t="shared" si="16"/>
        <v>0</v>
      </c>
      <c r="H67" s="9">
        <f t="shared" si="11"/>
        <v>0</v>
      </c>
      <c r="I67" s="8">
        <f t="shared" si="12"/>
        <v>0</v>
      </c>
      <c r="J67" s="10">
        <f t="shared" si="13"/>
        <v>0</v>
      </c>
      <c r="K67" s="10">
        <f t="shared" si="14"/>
        <v>0</v>
      </c>
      <c r="L67" s="11">
        <f t="shared" si="17"/>
        <v>0</v>
      </c>
      <c r="M67" s="8">
        <f t="shared" si="18"/>
        <v>0</v>
      </c>
      <c r="N67" s="8"/>
      <c r="O67" s="8">
        <f>SUM(F$2:F67)-Z67</f>
        <v>0</v>
      </c>
      <c r="P67" s="8">
        <f>SUM(G$2:G67)-AA67</f>
        <v>0</v>
      </c>
      <c r="Q67" s="8">
        <f>SUM(H$2:H67)-AB67</f>
        <v>0</v>
      </c>
      <c r="R67" s="8">
        <f>SUM(I$2:I67)-AC67</f>
        <v>0</v>
      </c>
      <c r="S67" s="12">
        <f t="shared" si="19"/>
        <v>0</v>
      </c>
      <c r="T67" s="8">
        <f t="shared" ref="T67:T130" si="24">IF(N67&gt;G67,0,G67-N67)</f>
        <v>0</v>
      </c>
      <c r="U67" s="8">
        <f>IF($N67-SUM($F67:H67)&gt;0,0,MIN(SUM($F67:H67)-$N67,H67))</f>
        <v>0</v>
      </c>
      <c r="V67" s="8">
        <f>IF($N67-SUM($F67:I67)&gt;0,0,MIN(SUM($F67:I67)-$N67,I67))</f>
        <v>0</v>
      </c>
      <c r="W67" s="8">
        <f>IF($N67-SUM($F67:J67)&gt;0,0,MIN(SUM($F67:J67)-$N67,J67))</f>
        <v>0</v>
      </c>
      <c r="X67" s="8">
        <f>IF($N67-SUM($F67:K67)&gt;0,0,MIN(SUM($F67:K67)-$N67,K67))</f>
        <v>0</v>
      </c>
      <c r="Y67" s="8">
        <f>IF($N67-SUM($F67:L67)&gt;0,0,MIN(SUM($F67:L67)-$N67,L67))</f>
        <v>0</v>
      </c>
      <c r="Z67" s="12">
        <f>SUM(S$2:S67)</f>
        <v>0</v>
      </c>
      <c r="AA67" s="12">
        <f>SUM(T$2:T67)</f>
        <v>0</v>
      </c>
      <c r="AB67" s="12">
        <f>SUM(U$2:U67)</f>
        <v>0</v>
      </c>
      <c r="AC67" s="12">
        <f>SUM(V$2:V67)</f>
        <v>0</v>
      </c>
      <c r="AD67" s="12">
        <f>SUM(W$2:W67)</f>
        <v>0</v>
      </c>
      <c r="AE67" s="12">
        <f>SUM(X$2:X67)</f>
        <v>0</v>
      </c>
      <c r="AF67" s="12">
        <f>SUM(Y$2:Y67)</f>
        <v>0</v>
      </c>
      <c r="AG67" s="13">
        <f t="shared" si="20"/>
        <v>0</v>
      </c>
      <c r="AH67" s="12">
        <f t="shared" si="21"/>
        <v>0</v>
      </c>
      <c r="AI67" s="8">
        <f t="shared" si="22"/>
        <v>0</v>
      </c>
    </row>
    <row r="68" spans="1:35" x14ac:dyDescent="0.3">
      <c r="A68" s="6">
        <v>67</v>
      </c>
      <c r="B68" s="7">
        <f t="shared" ref="B68:B131" si="25">EOMONTH(B67,0)+1</f>
        <v>47119</v>
      </c>
      <c r="D68" s="8" t="str">
        <f>IF(C68-B68&gt;=10,"No",IF(N68 &lt; Cover!D$18,"No","Yes"))</f>
        <v>Yes</v>
      </c>
      <c r="E68" s="8">
        <f t="shared" si="23"/>
        <v>0</v>
      </c>
      <c r="F68" s="8">
        <f t="shared" si="15"/>
        <v>0</v>
      </c>
      <c r="G68" s="8">
        <f t="shared" si="16"/>
        <v>0</v>
      </c>
      <c r="H68" s="9">
        <f t="shared" ref="H68:H131" si="26">H67</f>
        <v>0</v>
      </c>
      <c r="I68" s="8">
        <f t="shared" ref="I68:K131" si="27">I67</f>
        <v>0</v>
      </c>
      <c r="J68" s="10">
        <f t="shared" ref="J68:J131" si="28">J67</f>
        <v>0</v>
      </c>
      <c r="K68" s="10">
        <f t="shared" si="14"/>
        <v>0</v>
      </c>
      <c r="L68" s="11">
        <f t="shared" si="17"/>
        <v>0</v>
      </c>
      <c r="M68" s="8">
        <f t="shared" si="18"/>
        <v>0</v>
      </c>
      <c r="N68" s="8"/>
      <c r="O68" s="8">
        <f>SUM(F$2:F68)-Z68</f>
        <v>0</v>
      </c>
      <c r="P68" s="8">
        <f>SUM(G$2:G68)-AA68</f>
        <v>0</v>
      </c>
      <c r="Q68" s="8">
        <f>SUM(H$2:H68)-AB68</f>
        <v>0</v>
      </c>
      <c r="R68" s="8">
        <f>SUM(I$2:I68)-AC68</f>
        <v>0</v>
      </c>
      <c r="S68" s="12">
        <f t="shared" si="19"/>
        <v>0</v>
      </c>
      <c r="T68" s="8">
        <f t="shared" si="24"/>
        <v>0</v>
      </c>
      <c r="U68" s="8">
        <f>IF($N68-SUM($F68:H68)&gt;0,0,MIN(SUM($F68:H68)-$N68,H68))</f>
        <v>0</v>
      </c>
      <c r="V68" s="8">
        <f>IF($N68-SUM($F68:I68)&gt;0,0,MIN(SUM($F68:I68)-$N68,I68))</f>
        <v>0</v>
      </c>
      <c r="W68" s="8">
        <f>IF($N68-SUM($F68:J68)&gt;0,0,MIN(SUM($F68:J68)-$N68,J68))</f>
        <v>0</v>
      </c>
      <c r="X68" s="8">
        <f>IF($N68-SUM($F68:K68)&gt;0,0,MIN(SUM($F68:K68)-$N68,K68))</f>
        <v>0</v>
      </c>
      <c r="Y68" s="8">
        <f>IF($N68-SUM($F68:L68)&gt;0,0,MIN(SUM($F68:L68)-$N68,L68))</f>
        <v>0</v>
      </c>
      <c r="Z68" s="12">
        <f>SUM(S$2:S68)</f>
        <v>0</v>
      </c>
      <c r="AA68" s="12">
        <f>SUM(T$2:T68)</f>
        <v>0</v>
      </c>
      <c r="AB68" s="12">
        <f>SUM(U$2:U68)</f>
        <v>0</v>
      </c>
      <c r="AC68" s="12">
        <f>SUM(V$2:V68)</f>
        <v>0</v>
      </c>
      <c r="AD68" s="12">
        <f>SUM(W$2:W68)</f>
        <v>0</v>
      </c>
      <c r="AE68" s="12">
        <f>SUM(X$2:X68)</f>
        <v>0</v>
      </c>
      <c r="AF68" s="12">
        <f>SUM(Y$2:Y68)</f>
        <v>0</v>
      </c>
      <c r="AG68" s="13">
        <f t="shared" si="20"/>
        <v>0</v>
      </c>
      <c r="AH68" s="12">
        <f t="shared" si="21"/>
        <v>0</v>
      </c>
      <c r="AI68" s="8">
        <f t="shared" si="22"/>
        <v>0</v>
      </c>
    </row>
    <row r="69" spans="1:35" x14ac:dyDescent="0.3">
      <c r="A69" s="6">
        <v>68</v>
      </c>
      <c r="B69" s="7">
        <f t="shared" si="25"/>
        <v>47150</v>
      </c>
      <c r="D69" s="8" t="str">
        <f>IF(C69-B69&gt;=10,"No",IF(N69 &lt; Cover!D$18,"No","Yes"))</f>
        <v>Yes</v>
      </c>
      <c r="E69" s="8">
        <f t="shared" si="23"/>
        <v>0</v>
      </c>
      <c r="F69" s="8">
        <f t="shared" si="15"/>
        <v>0</v>
      </c>
      <c r="G69" s="8">
        <f t="shared" si="16"/>
        <v>0</v>
      </c>
      <c r="H69" s="9">
        <f t="shared" si="26"/>
        <v>0</v>
      </c>
      <c r="I69" s="8">
        <f t="shared" si="27"/>
        <v>0</v>
      </c>
      <c r="J69" s="10">
        <f t="shared" si="28"/>
        <v>0</v>
      </c>
      <c r="K69" s="10">
        <f t="shared" si="14"/>
        <v>0</v>
      </c>
      <c r="L69" s="11">
        <f t="shared" si="17"/>
        <v>0</v>
      </c>
      <c r="M69" s="8">
        <f t="shared" si="18"/>
        <v>0</v>
      </c>
      <c r="N69" s="8"/>
      <c r="O69" s="8">
        <f>SUM(F$2:F69)-Z69</f>
        <v>0</v>
      </c>
      <c r="P69" s="8">
        <f>SUM(G$2:G69)-AA69</f>
        <v>0</v>
      </c>
      <c r="Q69" s="8">
        <f>SUM(H$2:H69)-AB69</f>
        <v>0</v>
      </c>
      <c r="R69" s="8">
        <f>SUM(I$2:I69)-AC69</f>
        <v>0</v>
      </c>
      <c r="S69" s="12">
        <f t="shared" si="19"/>
        <v>0</v>
      </c>
      <c r="T69" s="8">
        <f t="shared" si="24"/>
        <v>0</v>
      </c>
      <c r="U69" s="8">
        <f>IF($N69-SUM($F69:H69)&gt;0,0,MIN(SUM($F69:H69)-$N69,H69))</f>
        <v>0</v>
      </c>
      <c r="V69" s="8">
        <f>IF($N69-SUM($F69:I69)&gt;0,0,MIN(SUM($F69:I69)-$N69,I69))</f>
        <v>0</v>
      </c>
      <c r="W69" s="8">
        <f>IF($N69-SUM($F69:J69)&gt;0,0,MIN(SUM($F69:J69)-$N69,J69))</f>
        <v>0</v>
      </c>
      <c r="X69" s="8">
        <f>IF($N69-SUM($F69:K69)&gt;0,0,MIN(SUM($F69:K69)-$N69,K69))</f>
        <v>0</v>
      </c>
      <c r="Y69" s="8">
        <f>IF($N69-SUM($F69:L69)&gt;0,0,MIN(SUM($F69:L69)-$N69,L69))</f>
        <v>0</v>
      </c>
      <c r="Z69" s="12">
        <f>SUM(S$2:S69)</f>
        <v>0</v>
      </c>
      <c r="AA69" s="12">
        <f>SUM(T$2:T69)</f>
        <v>0</v>
      </c>
      <c r="AB69" s="12">
        <f>SUM(U$2:U69)</f>
        <v>0</v>
      </c>
      <c r="AC69" s="12">
        <f>SUM(V$2:V69)</f>
        <v>0</v>
      </c>
      <c r="AD69" s="12">
        <f>SUM(W$2:W69)</f>
        <v>0</v>
      </c>
      <c r="AE69" s="12">
        <f>SUM(X$2:X69)</f>
        <v>0</v>
      </c>
      <c r="AF69" s="12">
        <f>SUM(Y$2:Y69)</f>
        <v>0</v>
      </c>
      <c r="AG69" s="13">
        <f t="shared" si="20"/>
        <v>0</v>
      </c>
      <c r="AH69" s="12">
        <f t="shared" si="21"/>
        <v>0</v>
      </c>
      <c r="AI69" s="8">
        <f t="shared" si="22"/>
        <v>0</v>
      </c>
    </row>
    <row r="70" spans="1:35" x14ac:dyDescent="0.3">
      <c r="A70" s="6">
        <v>69</v>
      </c>
      <c r="B70" s="7">
        <f t="shared" si="25"/>
        <v>47178</v>
      </c>
      <c r="D70" s="8" t="str">
        <f>IF(C70-B70&gt;=10,"No",IF(N70 &lt; Cover!D$18,"No","Yes"))</f>
        <v>Yes</v>
      </c>
      <c r="E70" s="8">
        <f t="shared" si="23"/>
        <v>0</v>
      </c>
      <c r="F70" s="8">
        <f t="shared" si="15"/>
        <v>0</v>
      </c>
      <c r="G70" s="8">
        <f t="shared" si="16"/>
        <v>0</v>
      </c>
      <c r="H70" s="9">
        <f t="shared" si="26"/>
        <v>0</v>
      </c>
      <c r="I70" s="8">
        <f t="shared" si="27"/>
        <v>0</v>
      </c>
      <c r="J70" s="10">
        <f t="shared" si="28"/>
        <v>0</v>
      </c>
      <c r="K70" s="10">
        <f t="shared" si="14"/>
        <v>0</v>
      </c>
      <c r="L70" s="11">
        <f t="shared" si="17"/>
        <v>0</v>
      </c>
      <c r="M70" s="8">
        <f t="shared" si="18"/>
        <v>0</v>
      </c>
      <c r="N70" s="8"/>
      <c r="O70" s="8">
        <f>SUM(F$2:F70)-Z70</f>
        <v>0</v>
      </c>
      <c r="P70" s="8">
        <f>SUM(G$2:G70)-AA70</f>
        <v>0</v>
      </c>
      <c r="Q70" s="8">
        <f>SUM(H$2:H70)-AB70</f>
        <v>0</v>
      </c>
      <c r="R70" s="8">
        <f>SUM(I$2:I70)-AC70</f>
        <v>0</v>
      </c>
      <c r="S70" s="12">
        <f t="shared" si="19"/>
        <v>0</v>
      </c>
      <c r="T70" s="8">
        <f t="shared" si="24"/>
        <v>0</v>
      </c>
      <c r="U70" s="8">
        <f>IF($N70-SUM($F70:H70)&gt;0,0,MIN(SUM($F70:H70)-$N70,H70))</f>
        <v>0</v>
      </c>
      <c r="V70" s="8">
        <f>IF($N70-SUM($F70:I70)&gt;0,0,MIN(SUM($F70:I70)-$N70,I70))</f>
        <v>0</v>
      </c>
      <c r="W70" s="8">
        <f>IF($N70-SUM($F70:J70)&gt;0,0,MIN(SUM($F70:J70)-$N70,J70))</f>
        <v>0</v>
      </c>
      <c r="X70" s="8">
        <f>IF($N70-SUM($F70:K70)&gt;0,0,MIN(SUM($F70:K70)-$N70,K70))</f>
        <v>0</v>
      </c>
      <c r="Y70" s="8">
        <f>IF($N70-SUM($F70:L70)&gt;0,0,MIN(SUM($F70:L70)-$N70,L70))</f>
        <v>0</v>
      </c>
      <c r="Z70" s="12">
        <f>SUM(S$2:S70)</f>
        <v>0</v>
      </c>
      <c r="AA70" s="12">
        <f>SUM(T$2:T70)</f>
        <v>0</v>
      </c>
      <c r="AB70" s="12">
        <f>SUM(U$2:U70)</f>
        <v>0</v>
      </c>
      <c r="AC70" s="12">
        <f>SUM(V$2:V70)</f>
        <v>0</v>
      </c>
      <c r="AD70" s="12">
        <f>SUM(W$2:W70)</f>
        <v>0</v>
      </c>
      <c r="AE70" s="12">
        <f>SUM(X$2:X70)</f>
        <v>0</v>
      </c>
      <c r="AF70" s="12">
        <f>SUM(Y$2:Y70)</f>
        <v>0</v>
      </c>
      <c r="AG70" s="13">
        <f t="shared" si="20"/>
        <v>0</v>
      </c>
      <c r="AH70" s="12">
        <f t="shared" si="21"/>
        <v>0</v>
      </c>
      <c r="AI70" s="8">
        <f t="shared" si="22"/>
        <v>0</v>
      </c>
    </row>
    <row r="71" spans="1:35" x14ac:dyDescent="0.3">
      <c r="A71" s="6">
        <v>70</v>
      </c>
      <c r="B71" s="7">
        <f t="shared" si="25"/>
        <v>47209</v>
      </c>
      <c r="D71" s="8" t="str">
        <f>IF(C71-B71&gt;=10,"No",IF(N71 &lt; Cover!D$18,"No","Yes"))</f>
        <v>Yes</v>
      </c>
      <c r="E71" s="8">
        <f t="shared" si="23"/>
        <v>0</v>
      </c>
      <c r="F71" s="8">
        <f t="shared" si="15"/>
        <v>0</v>
      </c>
      <c r="G71" s="8">
        <f t="shared" si="16"/>
        <v>0</v>
      </c>
      <c r="H71" s="9">
        <f t="shared" si="26"/>
        <v>0</v>
      </c>
      <c r="I71" s="8">
        <f t="shared" si="27"/>
        <v>0</v>
      </c>
      <c r="J71" s="10">
        <f t="shared" si="28"/>
        <v>0</v>
      </c>
      <c r="K71" s="10">
        <f t="shared" si="14"/>
        <v>0</v>
      </c>
      <c r="L71" s="11">
        <f t="shared" si="17"/>
        <v>0</v>
      </c>
      <c r="M71" s="8">
        <f t="shared" si="18"/>
        <v>0</v>
      </c>
      <c r="N71" s="8"/>
      <c r="O71" s="8">
        <f>SUM(F$2:F71)-Z71</f>
        <v>0</v>
      </c>
      <c r="P71" s="8">
        <f>SUM(G$2:G71)-AA71</f>
        <v>0</v>
      </c>
      <c r="Q71" s="8">
        <f>SUM(H$2:H71)-AB71</f>
        <v>0</v>
      </c>
      <c r="R71" s="8">
        <f>SUM(I$2:I71)-AC71</f>
        <v>0</v>
      </c>
      <c r="S71" s="12">
        <f t="shared" si="19"/>
        <v>0</v>
      </c>
      <c r="T71" s="8">
        <f t="shared" si="24"/>
        <v>0</v>
      </c>
      <c r="U71" s="8">
        <f>IF($N71-SUM($F71:H71)&gt;0,0,MIN(SUM($F71:H71)-$N71,H71))</f>
        <v>0</v>
      </c>
      <c r="V71" s="8">
        <f>IF($N71-SUM($F71:I71)&gt;0,0,MIN(SUM($F71:I71)-$N71,I71))</f>
        <v>0</v>
      </c>
      <c r="W71" s="8">
        <f>IF($N71-SUM($F71:J71)&gt;0,0,MIN(SUM($F71:J71)-$N71,J71))</f>
        <v>0</v>
      </c>
      <c r="X71" s="8">
        <f>IF($N71-SUM($F71:K71)&gt;0,0,MIN(SUM($F71:K71)-$N71,K71))</f>
        <v>0</v>
      </c>
      <c r="Y71" s="8">
        <f>IF($N71-SUM($F71:L71)&gt;0,0,MIN(SUM($F71:L71)-$N71,L71))</f>
        <v>0</v>
      </c>
      <c r="Z71" s="12">
        <f>SUM(S$2:S71)</f>
        <v>0</v>
      </c>
      <c r="AA71" s="12">
        <f>SUM(T$2:T71)</f>
        <v>0</v>
      </c>
      <c r="AB71" s="12">
        <f>SUM(U$2:U71)</f>
        <v>0</v>
      </c>
      <c r="AC71" s="12">
        <f>SUM(V$2:V71)</f>
        <v>0</v>
      </c>
      <c r="AD71" s="12">
        <f>SUM(W$2:W71)</f>
        <v>0</v>
      </c>
      <c r="AE71" s="12">
        <f>SUM(X$2:X71)</f>
        <v>0</v>
      </c>
      <c r="AF71" s="12">
        <f>SUM(Y$2:Y71)</f>
        <v>0</v>
      </c>
      <c r="AG71" s="13">
        <f t="shared" si="20"/>
        <v>0</v>
      </c>
      <c r="AH71" s="12">
        <f t="shared" si="21"/>
        <v>0</v>
      </c>
      <c r="AI71" s="8">
        <f t="shared" si="22"/>
        <v>0</v>
      </c>
    </row>
    <row r="72" spans="1:35" x14ac:dyDescent="0.3">
      <c r="A72" s="6">
        <v>71</v>
      </c>
      <c r="B72" s="7">
        <f t="shared" si="25"/>
        <v>47239</v>
      </c>
      <c r="D72" s="8" t="str">
        <f>IF(C72-B72&gt;=10,"No",IF(N72 &lt; Cover!D$18,"No","Yes"))</f>
        <v>Yes</v>
      </c>
      <c r="E72" s="8">
        <f t="shared" si="23"/>
        <v>0</v>
      </c>
      <c r="F72" s="8">
        <f t="shared" si="15"/>
        <v>0</v>
      </c>
      <c r="G72" s="8">
        <f t="shared" si="16"/>
        <v>0</v>
      </c>
      <c r="H72" s="9">
        <f t="shared" si="26"/>
        <v>0</v>
      </c>
      <c r="I72" s="8">
        <f t="shared" si="27"/>
        <v>0</v>
      </c>
      <c r="J72" s="10">
        <f t="shared" si="28"/>
        <v>0</v>
      </c>
      <c r="K72" s="10">
        <f t="shared" si="27"/>
        <v>0</v>
      </c>
      <c r="L72" s="11">
        <f t="shared" si="17"/>
        <v>0</v>
      </c>
      <c r="M72" s="8">
        <f t="shared" si="18"/>
        <v>0</v>
      </c>
      <c r="N72" s="8"/>
      <c r="O72" s="8">
        <f>SUM(F$2:F72)-Z72</f>
        <v>0</v>
      </c>
      <c r="P72" s="8">
        <f>SUM(G$2:G72)-AA72</f>
        <v>0</v>
      </c>
      <c r="Q72" s="8">
        <f>SUM(H$2:H72)-AB72</f>
        <v>0</v>
      </c>
      <c r="R72" s="8">
        <f>SUM(I$2:I72)-AC72</f>
        <v>0</v>
      </c>
      <c r="S72" s="12">
        <f t="shared" si="19"/>
        <v>0</v>
      </c>
      <c r="T72" s="8">
        <f t="shared" si="24"/>
        <v>0</v>
      </c>
      <c r="U72" s="8">
        <f>IF($N72-SUM($F72:H72)&gt;0,0,MIN(SUM($F72:H72)-$N72,H72))</f>
        <v>0</v>
      </c>
      <c r="V72" s="8">
        <f>IF($N72-SUM($F72:I72)&gt;0,0,MIN(SUM($F72:I72)-$N72,I72))</f>
        <v>0</v>
      </c>
      <c r="W72" s="8">
        <f>IF($N72-SUM($F72:J72)&gt;0,0,MIN(SUM($F72:J72)-$N72,J72))</f>
        <v>0</v>
      </c>
      <c r="X72" s="8">
        <f>IF($N72-SUM($F72:K72)&gt;0,0,MIN(SUM($F72:K72)-$N72,K72))</f>
        <v>0</v>
      </c>
      <c r="Y72" s="8">
        <f>IF($N72-SUM($F72:L72)&gt;0,0,MIN(SUM($F72:L72)-$N72,L72))</f>
        <v>0</v>
      </c>
      <c r="Z72" s="12">
        <f>SUM(S$2:S72)</f>
        <v>0</v>
      </c>
      <c r="AA72" s="12">
        <f>SUM(T$2:T72)</f>
        <v>0</v>
      </c>
      <c r="AB72" s="12">
        <f>SUM(U$2:U72)</f>
        <v>0</v>
      </c>
      <c r="AC72" s="12">
        <f>SUM(V$2:V72)</f>
        <v>0</v>
      </c>
      <c r="AD72" s="12">
        <f>SUM(W$2:W72)</f>
        <v>0</v>
      </c>
      <c r="AE72" s="12">
        <f>SUM(X$2:X72)</f>
        <v>0</v>
      </c>
      <c r="AF72" s="12">
        <f>SUM(Y$2:Y72)</f>
        <v>0</v>
      </c>
      <c r="AG72" s="13">
        <f t="shared" si="20"/>
        <v>0</v>
      </c>
      <c r="AH72" s="12">
        <f t="shared" si="21"/>
        <v>0</v>
      </c>
      <c r="AI72" s="8">
        <f t="shared" si="22"/>
        <v>0</v>
      </c>
    </row>
    <row r="73" spans="1:35" x14ac:dyDescent="0.3">
      <c r="A73" s="6">
        <v>72</v>
      </c>
      <c r="B73" s="7">
        <f t="shared" si="25"/>
        <v>47270</v>
      </c>
      <c r="D73" s="8" t="str">
        <f>IF(C73-B73&gt;=10,"No",IF(N73 &lt; Cover!D$18,"No","Yes"))</f>
        <v>Yes</v>
      </c>
      <c r="E73" s="8">
        <f t="shared" si="23"/>
        <v>0</v>
      </c>
      <c r="F73" s="8">
        <f t="shared" si="15"/>
        <v>0</v>
      </c>
      <c r="G73" s="8">
        <f t="shared" si="16"/>
        <v>0</v>
      </c>
      <c r="H73" s="9">
        <f t="shared" si="26"/>
        <v>0</v>
      </c>
      <c r="I73" s="8">
        <f t="shared" si="27"/>
        <v>0</v>
      </c>
      <c r="J73" s="10">
        <f t="shared" si="28"/>
        <v>0</v>
      </c>
      <c r="K73" s="10">
        <f t="shared" si="27"/>
        <v>0</v>
      </c>
      <c r="L73" s="11">
        <f t="shared" si="17"/>
        <v>0</v>
      </c>
      <c r="M73" s="8">
        <f t="shared" si="18"/>
        <v>0</v>
      </c>
      <c r="N73" s="8"/>
      <c r="O73" s="8">
        <f>SUM(F$2:F73)-Z73</f>
        <v>0</v>
      </c>
      <c r="P73" s="8">
        <f>SUM(G$2:G73)-AA73</f>
        <v>0</v>
      </c>
      <c r="Q73" s="8">
        <f>SUM(H$2:H73)-AB73</f>
        <v>0</v>
      </c>
      <c r="R73" s="8">
        <f>SUM(I$2:I73)-AC73</f>
        <v>0</v>
      </c>
      <c r="S73" s="12">
        <f t="shared" si="19"/>
        <v>0</v>
      </c>
      <c r="T73" s="8">
        <f t="shared" si="24"/>
        <v>0</v>
      </c>
      <c r="U73" s="8">
        <f>IF($N73-SUM($F73:H73)&gt;0,0,MIN(SUM($F73:H73)-$N73,H73))</f>
        <v>0</v>
      </c>
      <c r="V73" s="8">
        <f>IF($N73-SUM($F73:I73)&gt;0,0,MIN(SUM($F73:I73)-$N73,I73))</f>
        <v>0</v>
      </c>
      <c r="W73" s="8">
        <f>IF($N73-SUM($F73:J73)&gt;0,0,MIN(SUM($F73:J73)-$N73,J73))</f>
        <v>0</v>
      </c>
      <c r="X73" s="8">
        <f>IF($N73-SUM($F73:K73)&gt;0,0,MIN(SUM($F73:K73)-$N73,K73))</f>
        <v>0</v>
      </c>
      <c r="Y73" s="8">
        <f>IF($N73-SUM($F73:L73)&gt;0,0,MIN(SUM($F73:L73)-$N73,L73))</f>
        <v>0</v>
      </c>
      <c r="Z73" s="12">
        <f>SUM(S$2:S73)</f>
        <v>0</v>
      </c>
      <c r="AA73" s="12">
        <f>SUM(T$2:T73)</f>
        <v>0</v>
      </c>
      <c r="AB73" s="12">
        <f>SUM(U$2:U73)</f>
        <v>0</v>
      </c>
      <c r="AC73" s="12">
        <f>SUM(V$2:V73)</f>
        <v>0</v>
      </c>
      <c r="AD73" s="12">
        <f>SUM(W$2:W73)</f>
        <v>0</v>
      </c>
      <c r="AE73" s="12">
        <f>SUM(X$2:X73)</f>
        <v>0</v>
      </c>
      <c r="AF73" s="12">
        <f>SUM(Y$2:Y73)</f>
        <v>0</v>
      </c>
      <c r="AG73" s="13">
        <f t="shared" si="20"/>
        <v>0</v>
      </c>
      <c r="AH73" s="12">
        <f t="shared" si="21"/>
        <v>0</v>
      </c>
      <c r="AI73" s="8">
        <f t="shared" si="22"/>
        <v>0</v>
      </c>
    </row>
    <row r="74" spans="1:35" x14ac:dyDescent="0.3">
      <c r="A74" s="6">
        <v>73</v>
      </c>
      <c r="B74" s="7">
        <f t="shared" si="25"/>
        <v>47300</v>
      </c>
      <c r="D74" s="8" t="str">
        <f>IF(C74-B74&gt;=10,"No",IF(N74 &lt; Cover!D$18,"No","Yes"))</f>
        <v>Yes</v>
      </c>
      <c r="E74" s="8">
        <f t="shared" si="23"/>
        <v>0</v>
      </c>
      <c r="F74" s="8">
        <f t="shared" si="15"/>
        <v>0</v>
      </c>
      <c r="G74" s="8">
        <f t="shared" si="16"/>
        <v>0</v>
      </c>
      <c r="H74" s="9">
        <f t="shared" si="26"/>
        <v>0</v>
      </c>
      <c r="I74" s="8">
        <f t="shared" si="27"/>
        <v>0</v>
      </c>
      <c r="J74" s="10">
        <f t="shared" si="28"/>
        <v>0</v>
      </c>
      <c r="K74" s="10">
        <f t="shared" si="27"/>
        <v>0</v>
      </c>
      <c r="L74" s="11">
        <f t="shared" si="17"/>
        <v>0</v>
      </c>
      <c r="M74" s="8">
        <f t="shared" si="18"/>
        <v>0</v>
      </c>
      <c r="N74" s="8"/>
      <c r="O74" s="8">
        <f>SUM(F$2:F74)-Z74</f>
        <v>0</v>
      </c>
      <c r="P74" s="8">
        <f>SUM(G$2:G74)-AA74</f>
        <v>0</v>
      </c>
      <c r="Q74" s="8">
        <f>SUM(H$2:H74)-AB74</f>
        <v>0</v>
      </c>
      <c r="R74" s="8">
        <f>SUM(I$2:I74)-AC74</f>
        <v>0</v>
      </c>
      <c r="S74" s="12">
        <f t="shared" si="19"/>
        <v>0</v>
      </c>
      <c r="T74" s="8">
        <f t="shared" si="24"/>
        <v>0</v>
      </c>
      <c r="U74" s="8">
        <f>IF($N74-SUM($F74:H74)&gt;0,0,MIN(SUM($F74:H74)-$N74,H74))</f>
        <v>0</v>
      </c>
      <c r="V74" s="8">
        <f>IF($N74-SUM($F74:I74)&gt;0,0,MIN(SUM($F74:I74)-$N74,I74))</f>
        <v>0</v>
      </c>
      <c r="W74" s="8">
        <f>IF($N74-SUM($F74:J74)&gt;0,0,MIN(SUM($F74:J74)-$N74,J74))</f>
        <v>0</v>
      </c>
      <c r="X74" s="8">
        <f>IF($N74-SUM($F74:K74)&gt;0,0,MIN(SUM($F74:K74)-$N74,K74))</f>
        <v>0</v>
      </c>
      <c r="Y74" s="8">
        <f>IF($N74-SUM($F74:L74)&gt;0,0,MIN(SUM($F74:L74)-$N74,L74))</f>
        <v>0</v>
      </c>
      <c r="Z74" s="12">
        <f>SUM(S$2:S74)</f>
        <v>0</v>
      </c>
      <c r="AA74" s="12">
        <f>SUM(T$2:T74)</f>
        <v>0</v>
      </c>
      <c r="AB74" s="12">
        <f>SUM(U$2:U74)</f>
        <v>0</v>
      </c>
      <c r="AC74" s="12">
        <f>SUM(V$2:V74)</f>
        <v>0</v>
      </c>
      <c r="AD74" s="12">
        <f>SUM(W$2:W74)</f>
        <v>0</v>
      </c>
      <c r="AE74" s="12">
        <f>SUM(X$2:X74)</f>
        <v>0</v>
      </c>
      <c r="AF74" s="12">
        <f>SUM(Y$2:Y74)</f>
        <v>0</v>
      </c>
      <c r="AG74" s="13">
        <f t="shared" si="20"/>
        <v>0</v>
      </c>
      <c r="AH74" s="12">
        <f t="shared" si="21"/>
        <v>0</v>
      </c>
      <c r="AI74" s="8">
        <f t="shared" si="22"/>
        <v>0</v>
      </c>
    </row>
    <row r="75" spans="1:35" x14ac:dyDescent="0.3">
      <c r="A75" s="6">
        <v>74</v>
      </c>
      <c r="B75" s="7">
        <f t="shared" si="25"/>
        <v>47331</v>
      </c>
      <c r="D75" s="8" t="str">
        <f>IF(C75-B75&gt;=10,"No",IF(N75 &lt; Cover!D$18,"No","Yes"))</f>
        <v>Yes</v>
      </c>
      <c r="E75" s="8">
        <f t="shared" si="23"/>
        <v>0</v>
      </c>
      <c r="F75" s="8">
        <f t="shared" si="15"/>
        <v>0</v>
      </c>
      <c r="G75" s="8">
        <f t="shared" si="16"/>
        <v>0</v>
      </c>
      <c r="H75" s="9">
        <f t="shared" si="26"/>
        <v>0</v>
      </c>
      <c r="I75" s="8">
        <f t="shared" si="27"/>
        <v>0</v>
      </c>
      <c r="J75" s="10">
        <f t="shared" si="28"/>
        <v>0</v>
      </c>
      <c r="K75" s="10">
        <f t="shared" si="27"/>
        <v>0</v>
      </c>
      <c r="L75" s="11">
        <f t="shared" si="17"/>
        <v>0</v>
      </c>
      <c r="M75" s="8">
        <f t="shared" si="18"/>
        <v>0</v>
      </c>
      <c r="N75" s="8"/>
      <c r="O75" s="8">
        <f>SUM(F$2:F75)-Z75</f>
        <v>0</v>
      </c>
      <c r="P75" s="8">
        <f>SUM(G$2:G75)-AA75</f>
        <v>0</v>
      </c>
      <c r="Q75" s="8">
        <f>SUM(H$2:H75)-AB75</f>
        <v>0</v>
      </c>
      <c r="R75" s="8">
        <f>SUM(I$2:I75)-AC75</f>
        <v>0</v>
      </c>
      <c r="S75" s="12">
        <f t="shared" si="19"/>
        <v>0</v>
      </c>
      <c r="T75" s="8">
        <f t="shared" si="24"/>
        <v>0</v>
      </c>
      <c r="U75" s="8">
        <f>IF($N75-SUM($F75:H75)&gt;0,0,MIN(SUM($F75:H75)-$N75,H75))</f>
        <v>0</v>
      </c>
      <c r="V75" s="8">
        <f>IF($N75-SUM($F75:I75)&gt;0,0,MIN(SUM($F75:I75)-$N75,I75))</f>
        <v>0</v>
      </c>
      <c r="W75" s="8">
        <f>IF($N75-SUM($F75:J75)&gt;0,0,MIN(SUM($F75:J75)-$N75,J75))</f>
        <v>0</v>
      </c>
      <c r="X75" s="8">
        <f>IF($N75-SUM($F75:K75)&gt;0,0,MIN(SUM($F75:K75)-$N75,K75))</f>
        <v>0</v>
      </c>
      <c r="Y75" s="8">
        <f>IF($N75-SUM($F75:L75)&gt;0,0,MIN(SUM($F75:L75)-$N75,L75))</f>
        <v>0</v>
      </c>
      <c r="Z75" s="12">
        <f>SUM(S$2:S75)</f>
        <v>0</v>
      </c>
      <c r="AA75" s="12">
        <f>SUM(T$2:T75)</f>
        <v>0</v>
      </c>
      <c r="AB75" s="12">
        <f>SUM(U$2:U75)</f>
        <v>0</v>
      </c>
      <c r="AC75" s="12">
        <f>SUM(V$2:V75)</f>
        <v>0</v>
      </c>
      <c r="AD75" s="12">
        <f>SUM(W$2:W75)</f>
        <v>0</v>
      </c>
      <c r="AE75" s="12">
        <f>SUM(X$2:X75)</f>
        <v>0</v>
      </c>
      <c r="AF75" s="12">
        <f>SUM(Y$2:Y75)</f>
        <v>0</v>
      </c>
      <c r="AG75" s="13">
        <f t="shared" si="20"/>
        <v>0</v>
      </c>
      <c r="AH75" s="12">
        <f t="shared" si="21"/>
        <v>0</v>
      </c>
      <c r="AI75" s="8">
        <f t="shared" si="22"/>
        <v>0</v>
      </c>
    </row>
    <row r="76" spans="1:35" x14ac:dyDescent="0.3">
      <c r="A76" s="6">
        <v>75</v>
      </c>
      <c r="B76" s="7">
        <f t="shared" si="25"/>
        <v>47362</v>
      </c>
      <c r="D76" s="8" t="str">
        <f>IF(C76-B76&gt;=10,"No",IF(N76 &lt; Cover!D$18,"No","Yes"))</f>
        <v>Yes</v>
      </c>
      <c r="E76" s="8">
        <f t="shared" si="23"/>
        <v>0</v>
      </c>
      <c r="F76" s="8">
        <f t="shared" si="15"/>
        <v>0</v>
      </c>
      <c r="G76" s="8">
        <f t="shared" si="16"/>
        <v>0</v>
      </c>
      <c r="H76" s="9">
        <f t="shared" si="26"/>
        <v>0</v>
      </c>
      <c r="I76" s="8">
        <f t="shared" si="27"/>
        <v>0</v>
      </c>
      <c r="J76" s="10">
        <f t="shared" si="28"/>
        <v>0</v>
      </c>
      <c r="K76" s="10">
        <f t="shared" si="27"/>
        <v>0</v>
      </c>
      <c r="L76" s="11">
        <f t="shared" si="17"/>
        <v>0</v>
      </c>
      <c r="M76" s="8">
        <f t="shared" si="18"/>
        <v>0</v>
      </c>
      <c r="N76" s="8"/>
      <c r="O76" s="8">
        <f>SUM(F$2:F76)-Z76</f>
        <v>0</v>
      </c>
      <c r="P76" s="8">
        <f>SUM(G$2:G76)-AA76</f>
        <v>0</v>
      </c>
      <c r="Q76" s="8">
        <f>SUM(H$2:H76)-AB76</f>
        <v>0</v>
      </c>
      <c r="R76" s="8">
        <f>SUM(I$2:I76)-AC76</f>
        <v>0</v>
      </c>
      <c r="S76" s="12">
        <f t="shared" si="19"/>
        <v>0</v>
      </c>
      <c r="T76" s="8">
        <f t="shared" si="24"/>
        <v>0</v>
      </c>
      <c r="U76" s="8">
        <f>IF($N76-SUM($F76:H76)&gt;0,0,MIN(SUM($F76:H76)-$N76,H76))</f>
        <v>0</v>
      </c>
      <c r="V76" s="8">
        <f>IF($N76-SUM($F76:I76)&gt;0,0,MIN(SUM($F76:I76)-$N76,I76))</f>
        <v>0</v>
      </c>
      <c r="W76" s="8">
        <f>IF($N76-SUM($F76:J76)&gt;0,0,MIN(SUM($F76:J76)-$N76,J76))</f>
        <v>0</v>
      </c>
      <c r="X76" s="8">
        <f>IF($N76-SUM($F76:K76)&gt;0,0,MIN(SUM($F76:K76)-$N76,K76))</f>
        <v>0</v>
      </c>
      <c r="Y76" s="8">
        <f>IF($N76-SUM($F76:L76)&gt;0,0,MIN(SUM($F76:L76)-$N76,L76))</f>
        <v>0</v>
      </c>
      <c r="Z76" s="12">
        <f>SUM(S$2:S76)</f>
        <v>0</v>
      </c>
      <c r="AA76" s="12">
        <f>SUM(T$2:T76)</f>
        <v>0</v>
      </c>
      <c r="AB76" s="12">
        <f>SUM(U$2:U76)</f>
        <v>0</v>
      </c>
      <c r="AC76" s="12">
        <f>SUM(V$2:V76)</f>
        <v>0</v>
      </c>
      <c r="AD76" s="12">
        <f>SUM(W$2:W76)</f>
        <v>0</v>
      </c>
      <c r="AE76" s="12">
        <f>SUM(X$2:X76)</f>
        <v>0</v>
      </c>
      <c r="AF76" s="12">
        <f>SUM(Y$2:Y76)</f>
        <v>0</v>
      </c>
      <c r="AG76" s="13">
        <f t="shared" si="20"/>
        <v>0</v>
      </c>
      <c r="AH76" s="12">
        <f t="shared" si="21"/>
        <v>0</v>
      </c>
      <c r="AI76" s="8">
        <f t="shared" si="22"/>
        <v>0</v>
      </c>
    </row>
    <row r="77" spans="1:35" x14ac:dyDescent="0.3">
      <c r="A77" s="6">
        <v>76</v>
      </c>
      <c r="B77" s="7">
        <f t="shared" si="25"/>
        <v>47392</v>
      </c>
      <c r="D77" s="8" t="str">
        <f>IF(C77-B77&gt;=10,"No",IF(N77 &lt; Cover!D$18,"No","Yes"))</f>
        <v>Yes</v>
      </c>
      <c r="E77" s="8">
        <f t="shared" si="23"/>
        <v>0</v>
      </c>
      <c r="F77" s="8">
        <f t="shared" si="15"/>
        <v>0</v>
      </c>
      <c r="G77" s="8">
        <f t="shared" si="16"/>
        <v>0</v>
      </c>
      <c r="H77" s="9">
        <f t="shared" si="26"/>
        <v>0</v>
      </c>
      <c r="I77" s="8">
        <f t="shared" si="27"/>
        <v>0</v>
      </c>
      <c r="J77" s="10">
        <f t="shared" si="28"/>
        <v>0</v>
      </c>
      <c r="K77" s="10">
        <f t="shared" si="27"/>
        <v>0</v>
      </c>
      <c r="L77" s="11">
        <f t="shared" si="17"/>
        <v>0</v>
      </c>
      <c r="M77" s="8">
        <f t="shared" si="18"/>
        <v>0</v>
      </c>
      <c r="N77" s="8"/>
      <c r="O77" s="8">
        <f>SUM(F$2:F77)-Z77</f>
        <v>0</v>
      </c>
      <c r="P77" s="8">
        <f>SUM(G$2:G77)-AA77</f>
        <v>0</v>
      </c>
      <c r="Q77" s="8">
        <f>SUM(H$2:H77)-AB77</f>
        <v>0</v>
      </c>
      <c r="R77" s="8">
        <f>SUM(I$2:I77)-AC77</f>
        <v>0</v>
      </c>
      <c r="S77" s="12">
        <f t="shared" si="19"/>
        <v>0</v>
      </c>
      <c r="T77" s="8">
        <f t="shared" si="24"/>
        <v>0</v>
      </c>
      <c r="U77" s="8">
        <f>IF($N77-SUM($F77:H77)&gt;0,0,MIN(SUM($F77:H77)-$N77,H77))</f>
        <v>0</v>
      </c>
      <c r="V77" s="8">
        <f>IF($N77-SUM($F77:I77)&gt;0,0,MIN(SUM($F77:I77)-$N77,I77))</f>
        <v>0</v>
      </c>
      <c r="W77" s="8">
        <f>IF($N77-SUM($F77:J77)&gt;0,0,MIN(SUM($F77:J77)-$N77,J77))</f>
        <v>0</v>
      </c>
      <c r="X77" s="8">
        <f>IF($N77-SUM($F77:K77)&gt;0,0,MIN(SUM($F77:K77)-$N77,K77))</f>
        <v>0</v>
      </c>
      <c r="Y77" s="8">
        <f>IF($N77-SUM($F77:L77)&gt;0,0,MIN(SUM($F77:L77)-$N77,L77))</f>
        <v>0</v>
      </c>
      <c r="Z77" s="12">
        <f>SUM(S$2:S77)</f>
        <v>0</v>
      </c>
      <c r="AA77" s="12">
        <f>SUM(T$2:T77)</f>
        <v>0</v>
      </c>
      <c r="AB77" s="12">
        <f>SUM(U$2:U77)</f>
        <v>0</v>
      </c>
      <c r="AC77" s="12">
        <f>SUM(V$2:V77)</f>
        <v>0</v>
      </c>
      <c r="AD77" s="12">
        <f>SUM(W$2:W77)</f>
        <v>0</v>
      </c>
      <c r="AE77" s="12">
        <f>SUM(X$2:X77)</f>
        <v>0</v>
      </c>
      <c r="AF77" s="12">
        <f>SUM(Y$2:Y77)</f>
        <v>0</v>
      </c>
      <c r="AG77" s="13">
        <f t="shared" si="20"/>
        <v>0</v>
      </c>
      <c r="AH77" s="12">
        <f t="shared" si="21"/>
        <v>0</v>
      </c>
      <c r="AI77" s="8">
        <f t="shared" si="22"/>
        <v>0</v>
      </c>
    </row>
    <row r="78" spans="1:35" x14ac:dyDescent="0.3">
      <c r="A78" s="6">
        <v>77</v>
      </c>
      <c r="B78" s="7">
        <f t="shared" si="25"/>
        <v>47423</v>
      </c>
      <c r="D78" s="8" t="str">
        <f>IF(C78-B78&gt;=10,"No",IF(N78 &lt; Cover!D$18,"No","Yes"))</f>
        <v>Yes</v>
      </c>
      <c r="E78" s="8">
        <f t="shared" si="23"/>
        <v>0</v>
      </c>
      <c r="F78" s="8">
        <f t="shared" si="15"/>
        <v>0</v>
      </c>
      <c r="G78" s="8">
        <f t="shared" si="16"/>
        <v>0</v>
      </c>
      <c r="H78" s="9">
        <f t="shared" si="26"/>
        <v>0</v>
      </c>
      <c r="I78" s="8">
        <f t="shared" si="27"/>
        <v>0</v>
      </c>
      <c r="J78" s="10">
        <f t="shared" si="28"/>
        <v>0</v>
      </c>
      <c r="K78" s="10">
        <f t="shared" si="27"/>
        <v>0</v>
      </c>
      <c r="L78" s="11">
        <f t="shared" si="17"/>
        <v>0</v>
      </c>
      <c r="M78" s="8">
        <f t="shared" si="18"/>
        <v>0</v>
      </c>
      <c r="N78" s="8"/>
      <c r="O78" s="8">
        <f>SUM(F$2:F78)-Z78</f>
        <v>0</v>
      </c>
      <c r="P78" s="8">
        <f>SUM(G$2:G78)-AA78</f>
        <v>0</v>
      </c>
      <c r="Q78" s="8">
        <f>SUM(H$2:H78)-AB78</f>
        <v>0</v>
      </c>
      <c r="R78" s="8">
        <f>SUM(I$2:I78)-AC78</f>
        <v>0</v>
      </c>
      <c r="S78" s="12">
        <f t="shared" si="19"/>
        <v>0</v>
      </c>
      <c r="T78" s="8">
        <f t="shared" si="24"/>
        <v>0</v>
      </c>
      <c r="U78" s="8">
        <f>IF($N78-SUM($F78:H78)&gt;0,0,MIN(SUM($F78:H78)-$N78,H78))</f>
        <v>0</v>
      </c>
      <c r="V78" s="8">
        <f>IF($N78-SUM($F78:I78)&gt;0,0,MIN(SUM($F78:I78)-$N78,I78))</f>
        <v>0</v>
      </c>
      <c r="W78" s="8">
        <f>IF($N78-SUM($F78:J78)&gt;0,0,MIN(SUM($F78:J78)-$N78,J78))</f>
        <v>0</v>
      </c>
      <c r="X78" s="8">
        <f>IF($N78-SUM($F78:K78)&gt;0,0,MIN(SUM($F78:K78)-$N78,K78))</f>
        <v>0</v>
      </c>
      <c r="Y78" s="8">
        <f>IF($N78-SUM($F78:L78)&gt;0,0,MIN(SUM($F78:L78)-$N78,L78))</f>
        <v>0</v>
      </c>
      <c r="Z78" s="12">
        <f>SUM(S$2:S78)</f>
        <v>0</v>
      </c>
      <c r="AA78" s="12">
        <f>SUM(T$2:T78)</f>
        <v>0</v>
      </c>
      <c r="AB78" s="12">
        <f>SUM(U$2:U78)</f>
        <v>0</v>
      </c>
      <c r="AC78" s="12">
        <f>SUM(V$2:V78)</f>
        <v>0</v>
      </c>
      <c r="AD78" s="12">
        <f>SUM(W$2:W78)</f>
        <v>0</v>
      </c>
      <c r="AE78" s="12">
        <f>SUM(X$2:X78)</f>
        <v>0</v>
      </c>
      <c r="AF78" s="12">
        <f>SUM(Y$2:Y78)</f>
        <v>0</v>
      </c>
      <c r="AG78" s="13">
        <f t="shared" si="20"/>
        <v>0</v>
      </c>
      <c r="AH78" s="12">
        <f t="shared" si="21"/>
        <v>0</v>
      </c>
      <c r="AI78" s="8">
        <f t="shared" si="22"/>
        <v>0</v>
      </c>
    </row>
    <row r="79" spans="1:35" x14ac:dyDescent="0.3">
      <c r="A79" s="6">
        <v>78</v>
      </c>
      <c r="B79" s="7">
        <f t="shared" si="25"/>
        <v>47453</v>
      </c>
      <c r="D79" s="8" t="str">
        <f>IF(C79-B79&gt;=10,"No",IF(N79 &lt; Cover!D$18,"No","Yes"))</f>
        <v>Yes</v>
      </c>
      <c r="E79" s="8">
        <f t="shared" si="23"/>
        <v>0</v>
      </c>
      <c r="F79" s="8">
        <f t="shared" si="15"/>
        <v>0</v>
      </c>
      <c r="G79" s="8">
        <f t="shared" si="16"/>
        <v>0</v>
      </c>
      <c r="H79" s="9">
        <f t="shared" si="26"/>
        <v>0</v>
      </c>
      <c r="I79" s="8">
        <f t="shared" si="27"/>
        <v>0</v>
      </c>
      <c r="J79" s="10">
        <f t="shared" si="28"/>
        <v>0</v>
      </c>
      <c r="K79" s="10">
        <f t="shared" si="27"/>
        <v>0</v>
      </c>
      <c r="L79" s="11">
        <f t="shared" si="17"/>
        <v>0</v>
      </c>
      <c r="M79" s="8">
        <f t="shared" si="18"/>
        <v>0</v>
      </c>
      <c r="N79" s="8"/>
      <c r="O79" s="8">
        <f>SUM(F$2:F79)-Z79</f>
        <v>0</v>
      </c>
      <c r="P79" s="8">
        <f>SUM(G$2:G79)-AA79</f>
        <v>0</v>
      </c>
      <c r="Q79" s="8">
        <f>SUM(H$2:H79)-AB79</f>
        <v>0</v>
      </c>
      <c r="R79" s="8">
        <f>SUM(I$2:I79)-AC79</f>
        <v>0</v>
      </c>
      <c r="S79" s="12">
        <f t="shared" si="19"/>
        <v>0</v>
      </c>
      <c r="T79" s="8">
        <f t="shared" si="24"/>
        <v>0</v>
      </c>
      <c r="U79" s="8">
        <f>IF($N79-SUM($F79:H79)&gt;0,0,MIN(SUM($F79:H79)-$N79,H79))</f>
        <v>0</v>
      </c>
      <c r="V79" s="8">
        <f>IF($N79-SUM($F79:I79)&gt;0,0,MIN(SUM($F79:I79)-$N79,I79))</f>
        <v>0</v>
      </c>
      <c r="W79" s="8">
        <f>IF($N79-SUM($F79:J79)&gt;0,0,MIN(SUM($F79:J79)-$N79,J79))</f>
        <v>0</v>
      </c>
      <c r="X79" s="8">
        <f>IF($N79-SUM($F79:K79)&gt;0,0,MIN(SUM($F79:K79)-$N79,K79))</f>
        <v>0</v>
      </c>
      <c r="Y79" s="8">
        <f>IF($N79-SUM($F79:L79)&gt;0,0,MIN(SUM($F79:L79)-$N79,L79))</f>
        <v>0</v>
      </c>
      <c r="Z79" s="12">
        <f>SUM(S$2:S79)</f>
        <v>0</v>
      </c>
      <c r="AA79" s="12">
        <f>SUM(T$2:T79)</f>
        <v>0</v>
      </c>
      <c r="AB79" s="12">
        <f>SUM(U$2:U79)</f>
        <v>0</v>
      </c>
      <c r="AC79" s="12">
        <f>SUM(V$2:V79)</f>
        <v>0</v>
      </c>
      <c r="AD79" s="12">
        <f>SUM(W$2:W79)</f>
        <v>0</v>
      </c>
      <c r="AE79" s="12">
        <f>SUM(X$2:X79)</f>
        <v>0</v>
      </c>
      <c r="AF79" s="12">
        <f>SUM(Y$2:Y79)</f>
        <v>0</v>
      </c>
      <c r="AG79" s="13">
        <f t="shared" si="20"/>
        <v>0</v>
      </c>
      <c r="AH79" s="12">
        <f t="shared" si="21"/>
        <v>0</v>
      </c>
      <c r="AI79" s="8">
        <f t="shared" si="22"/>
        <v>0</v>
      </c>
    </row>
    <row r="80" spans="1:35" x14ac:dyDescent="0.3">
      <c r="A80" s="6">
        <v>79</v>
      </c>
      <c r="B80" s="7">
        <f t="shared" si="25"/>
        <v>47484</v>
      </c>
      <c r="D80" s="8" t="str">
        <f>IF(C80-B80&gt;=10,"No",IF(N80 &lt; Cover!D$18,"No","Yes"))</f>
        <v>Yes</v>
      </c>
      <c r="E80" s="8">
        <f t="shared" si="23"/>
        <v>0</v>
      </c>
      <c r="F80" s="8">
        <f t="shared" si="15"/>
        <v>0</v>
      </c>
      <c r="G80" s="8">
        <f t="shared" si="16"/>
        <v>0</v>
      </c>
      <c r="H80" s="9">
        <f t="shared" si="26"/>
        <v>0</v>
      </c>
      <c r="I80" s="8">
        <f t="shared" si="27"/>
        <v>0</v>
      </c>
      <c r="J80" s="10">
        <f t="shared" si="28"/>
        <v>0</v>
      </c>
      <c r="K80" s="10">
        <f t="shared" si="27"/>
        <v>0</v>
      </c>
      <c r="L80" s="11">
        <f t="shared" si="17"/>
        <v>0</v>
      </c>
      <c r="M80" s="8">
        <f t="shared" si="18"/>
        <v>0</v>
      </c>
      <c r="N80" s="8"/>
      <c r="O80" s="8">
        <f>SUM(F$2:F80)-Z80</f>
        <v>0</v>
      </c>
      <c r="P80" s="8">
        <f>SUM(G$2:G80)-AA80</f>
        <v>0</v>
      </c>
      <c r="Q80" s="8">
        <f>SUM(H$2:H80)-AB80</f>
        <v>0</v>
      </c>
      <c r="R80" s="8">
        <f>SUM(I$2:I80)-AC80</f>
        <v>0</v>
      </c>
      <c r="S80" s="12">
        <f t="shared" si="19"/>
        <v>0</v>
      </c>
      <c r="T80" s="8">
        <f t="shared" si="24"/>
        <v>0</v>
      </c>
      <c r="U80" s="8">
        <f>IF($N80-SUM($F80:H80)&gt;0,0,MIN(SUM($F80:H80)-$N80,H80))</f>
        <v>0</v>
      </c>
      <c r="V80" s="8">
        <f>IF($N80-SUM($F80:I80)&gt;0,0,MIN(SUM($F80:I80)-$N80,I80))</f>
        <v>0</v>
      </c>
      <c r="W80" s="8">
        <f>IF($N80-SUM($F80:J80)&gt;0,0,MIN(SUM($F80:J80)-$N80,J80))</f>
        <v>0</v>
      </c>
      <c r="X80" s="8">
        <f>IF($N80-SUM($F80:K80)&gt;0,0,MIN(SUM($F80:K80)-$N80,K80))</f>
        <v>0</v>
      </c>
      <c r="Y80" s="8">
        <f>IF($N80-SUM($F80:L80)&gt;0,0,MIN(SUM($F80:L80)-$N80,L80))</f>
        <v>0</v>
      </c>
      <c r="Z80" s="12">
        <f>SUM(S$2:S80)</f>
        <v>0</v>
      </c>
      <c r="AA80" s="12">
        <f>SUM(T$2:T80)</f>
        <v>0</v>
      </c>
      <c r="AB80" s="12">
        <f>SUM(U$2:U80)</f>
        <v>0</v>
      </c>
      <c r="AC80" s="12">
        <f>SUM(V$2:V80)</f>
        <v>0</v>
      </c>
      <c r="AD80" s="12">
        <f>SUM(W$2:W80)</f>
        <v>0</v>
      </c>
      <c r="AE80" s="12">
        <f>SUM(X$2:X80)</f>
        <v>0</v>
      </c>
      <c r="AF80" s="12">
        <f>SUM(Y$2:Y80)</f>
        <v>0</v>
      </c>
      <c r="AG80" s="13">
        <f t="shared" si="20"/>
        <v>0</v>
      </c>
      <c r="AH80" s="12">
        <f t="shared" si="21"/>
        <v>0</v>
      </c>
      <c r="AI80" s="8">
        <f t="shared" si="22"/>
        <v>0</v>
      </c>
    </row>
    <row r="81" spans="1:35" x14ac:dyDescent="0.3">
      <c r="A81" s="6">
        <v>80</v>
      </c>
      <c r="B81" s="7">
        <f t="shared" si="25"/>
        <v>47515</v>
      </c>
      <c r="D81" s="8" t="str">
        <f>IF(C81-B81&gt;=10,"No",IF(N81 &lt; Cover!D$18,"No","Yes"))</f>
        <v>Yes</v>
      </c>
      <c r="E81" s="8">
        <f t="shared" si="23"/>
        <v>0</v>
      </c>
      <c r="F81" s="8">
        <f t="shared" si="15"/>
        <v>0</v>
      </c>
      <c r="G81" s="8">
        <f t="shared" si="16"/>
        <v>0</v>
      </c>
      <c r="H81" s="9">
        <f t="shared" si="26"/>
        <v>0</v>
      </c>
      <c r="I81" s="8">
        <f t="shared" si="27"/>
        <v>0</v>
      </c>
      <c r="J81" s="10">
        <f t="shared" si="28"/>
        <v>0</v>
      </c>
      <c r="K81" s="10">
        <f t="shared" si="27"/>
        <v>0</v>
      </c>
      <c r="L81" s="11">
        <f t="shared" si="17"/>
        <v>0</v>
      </c>
      <c r="M81" s="8">
        <f t="shared" si="18"/>
        <v>0</v>
      </c>
      <c r="N81" s="8"/>
      <c r="O81" s="8">
        <f>SUM(F$2:F81)-Z81</f>
        <v>0</v>
      </c>
      <c r="P81" s="8">
        <f>SUM(G$2:G81)-AA81</f>
        <v>0</v>
      </c>
      <c r="Q81" s="8">
        <f>SUM(H$2:H81)-AB81</f>
        <v>0</v>
      </c>
      <c r="R81" s="8">
        <f>SUM(I$2:I81)-AC81</f>
        <v>0</v>
      </c>
      <c r="S81" s="12">
        <f t="shared" si="19"/>
        <v>0</v>
      </c>
      <c r="T81" s="8">
        <f t="shared" si="24"/>
        <v>0</v>
      </c>
      <c r="U81" s="8">
        <f>IF($N81-SUM($F81:H81)&gt;0,0,MIN(SUM($F81:H81)-$N81,H81))</f>
        <v>0</v>
      </c>
      <c r="V81" s="8">
        <f>IF($N81-SUM($F81:I81)&gt;0,0,MIN(SUM($F81:I81)-$N81,I81))</f>
        <v>0</v>
      </c>
      <c r="W81" s="8">
        <f>IF($N81-SUM($F81:J81)&gt;0,0,MIN(SUM($F81:J81)-$N81,J81))</f>
        <v>0</v>
      </c>
      <c r="X81" s="8">
        <f>IF($N81-SUM($F81:K81)&gt;0,0,MIN(SUM($F81:K81)-$N81,K81))</f>
        <v>0</v>
      </c>
      <c r="Y81" s="8">
        <f>IF($N81-SUM($F81:L81)&gt;0,0,MIN(SUM($F81:L81)-$N81,L81))</f>
        <v>0</v>
      </c>
      <c r="Z81" s="12">
        <f>SUM(S$2:S81)</f>
        <v>0</v>
      </c>
      <c r="AA81" s="12">
        <f>SUM(T$2:T81)</f>
        <v>0</v>
      </c>
      <c r="AB81" s="12">
        <f>SUM(U$2:U81)</f>
        <v>0</v>
      </c>
      <c r="AC81" s="12">
        <f>SUM(V$2:V81)</f>
        <v>0</v>
      </c>
      <c r="AD81" s="12">
        <f>SUM(W$2:W81)</f>
        <v>0</v>
      </c>
      <c r="AE81" s="12">
        <f>SUM(X$2:X81)</f>
        <v>0</v>
      </c>
      <c r="AF81" s="12">
        <f>SUM(Y$2:Y81)</f>
        <v>0</v>
      </c>
      <c r="AG81" s="13">
        <f t="shared" si="20"/>
        <v>0</v>
      </c>
      <c r="AH81" s="12">
        <f t="shared" si="21"/>
        <v>0</v>
      </c>
      <c r="AI81" s="8">
        <f t="shared" si="22"/>
        <v>0</v>
      </c>
    </row>
    <row r="82" spans="1:35" x14ac:dyDescent="0.3">
      <c r="A82" s="6">
        <v>81</v>
      </c>
      <c r="B82" s="7">
        <f t="shared" si="25"/>
        <v>47543</v>
      </c>
      <c r="D82" s="8" t="str">
        <f>IF(C82-B82&gt;=10,"No",IF(N82 &lt; Cover!D$18,"No","Yes"))</f>
        <v>Yes</v>
      </c>
      <c r="E82" s="8">
        <f t="shared" si="23"/>
        <v>0</v>
      </c>
      <c r="F82" s="8">
        <f t="shared" si="15"/>
        <v>0</v>
      </c>
      <c r="G82" s="8">
        <f t="shared" si="16"/>
        <v>0</v>
      </c>
      <c r="H82" s="9">
        <f t="shared" si="26"/>
        <v>0</v>
      </c>
      <c r="I82" s="8">
        <f t="shared" si="27"/>
        <v>0</v>
      </c>
      <c r="J82" s="10">
        <f t="shared" si="28"/>
        <v>0</v>
      </c>
      <c r="K82" s="10">
        <f t="shared" si="27"/>
        <v>0</v>
      </c>
      <c r="L82" s="11">
        <f t="shared" si="17"/>
        <v>0</v>
      </c>
      <c r="M82" s="8">
        <f t="shared" si="18"/>
        <v>0</v>
      </c>
      <c r="N82" s="8"/>
      <c r="O82" s="8">
        <f>SUM(F$2:F82)-Z82</f>
        <v>0</v>
      </c>
      <c r="P82" s="8">
        <f>SUM(G$2:G82)-AA82</f>
        <v>0</v>
      </c>
      <c r="Q82" s="8">
        <f>SUM(H$2:H82)-AB82</f>
        <v>0</v>
      </c>
      <c r="R82" s="8">
        <f>SUM(I$2:I82)-AC82</f>
        <v>0</v>
      </c>
      <c r="S82" s="12">
        <f t="shared" si="19"/>
        <v>0</v>
      </c>
      <c r="T82" s="8">
        <f t="shared" si="24"/>
        <v>0</v>
      </c>
      <c r="U82" s="8">
        <f>IF($N82-SUM($F82:H82)&gt;0,0,MIN(SUM($F82:H82)-$N82,H82))</f>
        <v>0</v>
      </c>
      <c r="V82" s="8">
        <f>IF($N82-SUM($F82:I82)&gt;0,0,MIN(SUM($F82:I82)-$N82,I82))</f>
        <v>0</v>
      </c>
      <c r="W82" s="8">
        <f>IF($N82-SUM($F82:J82)&gt;0,0,MIN(SUM($F82:J82)-$N82,J82))</f>
        <v>0</v>
      </c>
      <c r="X82" s="8">
        <f>IF($N82-SUM($F82:K82)&gt;0,0,MIN(SUM($F82:K82)-$N82,K82))</f>
        <v>0</v>
      </c>
      <c r="Y82" s="8">
        <f>IF($N82-SUM($F82:L82)&gt;0,0,MIN(SUM($F82:L82)-$N82,L82))</f>
        <v>0</v>
      </c>
      <c r="Z82" s="12">
        <f>SUM(S$2:S82)</f>
        <v>0</v>
      </c>
      <c r="AA82" s="12">
        <f>SUM(T$2:T82)</f>
        <v>0</v>
      </c>
      <c r="AB82" s="12">
        <f>SUM(U$2:U82)</f>
        <v>0</v>
      </c>
      <c r="AC82" s="12">
        <f>SUM(V$2:V82)</f>
        <v>0</v>
      </c>
      <c r="AD82" s="12">
        <f>SUM(W$2:W82)</f>
        <v>0</v>
      </c>
      <c r="AE82" s="12">
        <f>SUM(X$2:X82)</f>
        <v>0</v>
      </c>
      <c r="AF82" s="12">
        <f>SUM(Y$2:Y82)</f>
        <v>0</v>
      </c>
      <c r="AG82" s="13">
        <f t="shared" si="20"/>
        <v>0</v>
      </c>
      <c r="AH82" s="12">
        <f t="shared" si="21"/>
        <v>0</v>
      </c>
      <c r="AI82" s="8">
        <f t="shared" si="22"/>
        <v>0</v>
      </c>
    </row>
    <row r="83" spans="1:35" x14ac:dyDescent="0.3">
      <c r="A83" s="6">
        <v>82</v>
      </c>
      <c r="B83" s="7">
        <f t="shared" si="25"/>
        <v>47574</v>
      </c>
      <c r="D83" s="8" t="str">
        <f>IF(C83-B83&gt;=10,"No",IF(N83 &lt; Cover!D$18,"No","Yes"))</f>
        <v>Yes</v>
      </c>
      <c r="E83" s="8">
        <f t="shared" si="23"/>
        <v>0</v>
      </c>
      <c r="F83" s="8">
        <f t="shared" si="15"/>
        <v>0</v>
      </c>
      <c r="G83" s="8">
        <f t="shared" si="16"/>
        <v>0</v>
      </c>
      <c r="H83" s="9">
        <f t="shared" si="26"/>
        <v>0</v>
      </c>
      <c r="I83" s="8">
        <f t="shared" si="27"/>
        <v>0</v>
      </c>
      <c r="J83" s="10">
        <f t="shared" si="28"/>
        <v>0</v>
      </c>
      <c r="K83" s="10">
        <f t="shared" si="27"/>
        <v>0</v>
      </c>
      <c r="L83" s="11">
        <f t="shared" si="17"/>
        <v>0</v>
      </c>
      <c r="M83" s="8">
        <f t="shared" si="18"/>
        <v>0</v>
      </c>
      <c r="N83" s="8"/>
      <c r="O83" s="8">
        <f>SUM(F$2:F83)-Z83</f>
        <v>0</v>
      </c>
      <c r="P83" s="8">
        <f>SUM(G$2:G83)-AA83</f>
        <v>0</v>
      </c>
      <c r="Q83" s="8">
        <f>SUM(H$2:H83)-AB83</f>
        <v>0</v>
      </c>
      <c r="R83" s="8">
        <f>SUM(I$2:I83)-AC83</f>
        <v>0</v>
      </c>
      <c r="S83" s="12">
        <f t="shared" si="19"/>
        <v>0</v>
      </c>
      <c r="T83" s="8">
        <f t="shared" si="24"/>
        <v>0</v>
      </c>
      <c r="U83" s="8">
        <f>IF($N83-SUM($F83:H83)&gt;0,0,MIN(SUM($F83:H83)-$N83,H83))</f>
        <v>0</v>
      </c>
      <c r="V83" s="8">
        <f>IF($N83-SUM($F83:I83)&gt;0,0,MIN(SUM($F83:I83)-$N83,I83))</f>
        <v>0</v>
      </c>
      <c r="W83" s="8">
        <f>IF($N83-SUM($F83:J83)&gt;0,0,MIN(SUM($F83:J83)-$N83,J83))</f>
        <v>0</v>
      </c>
      <c r="X83" s="8">
        <f>IF($N83-SUM($F83:K83)&gt;0,0,MIN(SUM($F83:K83)-$N83,K83))</f>
        <v>0</v>
      </c>
      <c r="Y83" s="8">
        <f>IF($N83-SUM($F83:L83)&gt;0,0,MIN(SUM($F83:L83)-$N83,L83))</f>
        <v>0</v>
      </c>
      <c r="Z83" s="12">
        <f>SUM(S$2:S83)</f>
        <v>0</v>
      </c>
      <c r="AA83" s="12">
        <f>SUM(T$2:T83)</f>
        <v>0</v>
      </c>
      <c r="AB83" s="12">
        <f>SUM(U$2:U83)</f>
        <v>0</v>
      </c>
      <c r="AC83" s="12">
        <f>SUM(V$2:V83)</f>
        <v>0</v>
      </c>
      <c r="AD83" s="12">
        <f>SUM(W$2:W83)</f>
        <v>0</v>
      </c>
      <c r="AE83" s="12">
        <f>SUM(X$2:X83)</f>
        <v>0</v>
      </c>
      <c r="AF83" s="12">
        <f>SUM(Y$2:Y83)</f>
        <v>0</v>
      </c>
      <c r="AG83" s="13">
        <f t="shared" si="20"/>
        <v>0</v>
      </c>
      <c r="AH83" s="12">
        <f t="shared" si="21"/>
        <v>0</v>
      </c>
      <c r="AI83" s="8">
        <f t="shared" si="22"/>
        <v>0</v>
      </c>
    </row>
    <row r="84" spans="1:35" x14ac:dyDescent="0.3">
      <c r="A84" s="6">
        <v>83</v>
      </c>
      <c r="B84" s="7">
        <f t="shared" si="25"/>
        <v>47604</v>
      </c>
      <c r="D84" s="8" t="str">
        <f>IF(C84-B84&gt;=10,"No",IF(N84 &lt; Cover!D$18,"No","Yes"))</f>
        <v>Yes</v>
      </c>
      <c r="E84" s="8">
        <f t="shared" si="23"/>
        <v>0</v>
      </c>
      <c r="F84" s="8">
        <f t="shared" si="15"/>
        <v>0</v>
      </c>
      <c r="G84" s="8">
        <f t="shared" si="16"/>
        <v>0</v>
      </c>
      <c r="H84" s="9">
        <f t="shared" si="26"/>
        <v>0</v>
      </c>
      <c r="I84" s="8">
        <f t="shared" si="27"/>
        <v>0</v>
      </c>
      <c r="J84" s="10">
        <f t="shared" si="28"/>
        <v>0</v>
      </c>
      <c r="K84" s="10">
        <f t="shared" si="27"/>
        <v>0</v>
      </c>
      <c r="L84" s="11">
        <f t="shared" si="17"/>
        <v>0</v>
      </c>
      <c r="M84" s="8">
        <f t="shared" si="18"/>
        <v>0</v>
      </c>
      <c r="N84" s="8"/>
      <c r="O84" s="8">
        <f>SUM(F$2:F84)-Z84</f>
        <v>0</v>
      </c>
      <c r="P84" s="8">
        <f>SUM(G$2:G84)-AA84</f>
        <v>0</v>
      </c>
      <c r="Q84" s="8">
        <f>SUM(H$2:H84)-AB84</f>
        <v>0</v>
      </c>
      <c r="R84" s="8">
        <f>SUM(I$2:I84)-AC84</f>
        <v>0</v>
      </c>
      <c r="S84" s="12">
        <f t="shared" si="19"/>
        <v>0</v>
      </c>
      <c r="T84" s="8">
        <f t="shared" si="24"/>
        <v>0</v>
      </c>
      <c r="U84" s="8">
        <f>IF($N84-SUM($F84:H84)&gt;0,0,MIN(SUM($F84:H84)-$N84,H84))</f>
        <v>0</v>
      </c>
      <c r="V84" s="8">
        <f>IF($N84-SUM($F84:I84)&gt;0,0,MIN(SUM($F84:I84)-$N84,I84))</f>
        <v>0</v>
      </c>
      <c r="W84" s="8">
        <f>IF($N84-SUM($F84:J84)&gt;0,0,MIN(SUM($F84:J84)-$N84,J84))</f>
        <v>0</v>
      </c>
      <c r="X84" s="8">
        <f>IF($N84-SUM($F84:K84)&gt;0,0,MIN(SUM($F84:K84)-$N84,K84))</f>
        <v>0</v>
      </c>
      <c r="Y84" s="8">
        <f>IF($N84-SUM($F84:L84)&gt;0,0,MIN(SUM($F84:L84)-$N84,L84))</f>
        <v>0</v>
      </c>
      <c r="Z84" s="12">
        <f>SUM(S$2:S84)</f>
        <v>0</v>
      </c>
      <c r="AA84" s="12">
        <f>SUM(T$2:T84)</f>
        <v>0</v>
      </c>
      <c r="AB84" s="12">
        <f>SUM(U$2:U84)</f>
        <v>0</v>
      </c>
      <c r="AC84" s="12">
        <f>SUM(V$2:V84)</f>
        <v>0</v>
      </c>
      <c r="AD84" s="12">
        <f>SUM(W$2:W84)</f>
        <v>0</v>
      </c>
      <c r="AE84" s="12">
        <f>SUM(X$2:X84)</f>
        <v>0</v>
      </c>
      <c r="AF84" s="12">
        <f>SUM(Y$2:Y84)</f>
        <v>0</v>
      </c>
      <c r="AG84" s="13">
        <f t="shared" si="20"/>
        <v>0</v>
      </c>
      <c r="AH84" s="12">
        <f t="shared" si="21"/>
        <v>0</v>
      </c>
      <c r="AI84" s="8">
        <f t="shared" si="22"/>
        <v>0</v>
      </c>
    </row>
    <row r="85" spans="1:35" x14ac:dyDescent="0.3">
      <c r="A85" s="6">
        <v>84</v>
      </c>
      <c r="B85" s="7">
        <f t="shared" si="25"/>
        <v>47635</v>
      </c>
      <c r="D85" s="8" t="str">
        <f>IF(C85-B85&gt;=10,"No",IF(N85 &lt; Cover!D$18,"No","Yes"))</f>
        <v>Yes</v>
      </c>
      <c r="E85" s="8">
        <f t="shared" si="23"/>
        <v>0</v>
      </c>
      <c r="F85" s="8">
        <f t="shared" si="15"/>
        <v>0</v>
      </c>
      <c r="G85" s="8">
        <f t="shared" si="16"/>
        <v>0</v>
      </c>
      <c r="H85" s="9">
        <f t="shared" si="26"/>
        <v>0</v>
      </c>
      <c r="I85" s="8">
        <f t="shared" si="27"/>
        <v>0</v>
      </c>
      <c r="J85" s="10">
        <f t="shared" si="28"/>
        <v>0</v>
      </c>
      <c r="K85" s="10">
        <f t="shared" si="27"/>
        <v>0</v>
      </c>
      <c r="L85" s="11">
        <f t="shared" si="17"/>
        <v>0</v>
      </c>
      <c r="M85" s="8">
        <f t="shared" si="18"/>
        <v>0</v>
      </c>
      <c r="N85" s="8"/>
      <c r="O85" s="8">
        <f>SUM(F$2:F85)-Z85</f>
        <v>0</v>
      </c>
      <c r="P85" s="8">
        <f>SUM(G$2:G85)-AA85</f>
        <v>0</v>
      </c>
      <c r="Q85" s="8">
        <f>SUM(H$2:H85)-AB85</f>
        <v>0</v>
      </c>
      <c r="R85" s="8">
        <f>SUM(I$2:I85)-AC85</f>
        <v>0</v>
      </c>
      <c r="S85" s="12">
        <f t="shared" si="19"/>
        <v>0</v>
      </c>
      <c r="T85" s="8">
        <f t="shared" si="24"/>
        <v>0</v>
      </c>
      <c r="U85" s="8">
        <f>IF($N85-SUM($F85:H85)&gt;0,0,MIN(SUM($F85:H85)-$N85,H85))</f>
        <v>0</v>
      </c>
      <c r="V85" s="8">
        <f>IF($N85-SUM($F85:I85)&gt;0,0,MIN(SUM($F85:I85)-$N85,I85))</f>
        <v>0</v>
      </c>
      <c r="W85" s="8">
        <f>IF($N85-SUM($F85:J85)&gt;0,0,MIN(SUM($F85:J85)-$N85,J85))</f>
        <v>0</v>
      </c>
      <c r="X85" s="8">
        <f>IF($N85-SUM($F85:K85)&gt;0,0,MIN(SUM($F85:K85)-$N85,K85))</f>
        <v>0</v>
      </c>
      <c r="Y85" s="8">
        <f>IF($N85-SUM($F85:L85)&gt;0,0,MIN(SUM($F85:L85)-$N85,L85))</f>
        <v>0</v>
      </c>
      <c r="Z85" s="12">
        <f>SUM(S$2:S85)</f>
        <v>0</v>
      </c>
      <c r="AA85" s="12">
        <f>SUM(T$2:T85)</f>
        <v>0</v>
      </c>
      <c r="AB85" s="12">
        <f>SUM(U$2:U85)</f>
        <v>0</v>
      </c>
      <c r="AC85" s="12">
        <f>SUM(V$2:V85)</f>
        <v>0</v>
      </c>
      <c r="AD85" s="12">
        <f>SUM(W$2:W85)</f>
        <v>0</v>
      </c>
      <c r="AE85" s="12">
        <f>SUM(X$2:X85)</f>
        <v>0</v>
      </c>
      <c r="AF85" s="12">
        <f>SUM(Y$2:Y85)</f>
        <v>0</v>
      </c>
      <c r="AG85" s="13">
        <f t="shared" si="20"/>
        <v>0</v>
      </c>
      <c r="AH85" s="12">
        <f t="shared" si="21"/>
        <v>0</v>
      </c>
      <c r="AI85" s="8">
        <f t="shared" si="22"/>
        <v>0</v>
      </c>
    </row>
    <row r="86" spans="1:35" x14ac:dyDescent="0.3">
      <c r="A86" s="6">
        <v>85</v>
      </c>
      <c r="B86" s="7">
        <f t="shared" si="25"/>
        <v>47665</v>
      </c>
      <c r="D86" s="8" t="str">
        <f>IF(C86-B86&gt;=10,"No",IF(N86 &lt; Cover!D$18,"No","Yes"))</f>
        <v>Yes</v>
      </c>
      <c r="E86" s="8">
        <f t="shared" si="23"/>
        <v>0</v>
      </c>
      <c r="F86" s="8">
        <f t="shared" si="15"/>
        <v>0</v>
      </c>
      <c r="G86" s="8">
        <f t="shared" si="16"/>
        <v>0</v>
      </c>
      <c r="H86" s="9">
        <f t="shared" si="26"/>
        <v>0</v>
      </c>
      <c r="I86" s="8">
        <f t="shared" si="27"/>
        <v>0</v>
      </c>
      <c r="J86" s="10">
        <f t="shared" si="28"/>
        <v>0</v>
      </c>
      <c r="K86" s="10">
        <f t="shared" si="27"/>
        <v>0</v>
      </c>
      <c r="L86" s="11">
        <f t="shared" si="17"/>
        <v>0</v>
      </c>
      <c r="M86" s="8">
        <f t="shared" si="18"/>
        <v>0</v>
      </c>
      <c r="N86" s="8"/>
      <c r="O86" s="8">
        <f>SUM(F$2:F86)-Z86</f>
        <v>0</v>
      </c>
      <c r="P86" s="8">
        <f>SUM(G$2:G86)-AA86</f>
        <v>0</v>
      </c>
      <c r="Q86" s="8">
        <f>SUM(H$2:H86)-AB86</f>
        <v>0</v>
      </c>
      <c r="R86" s="8">
        <f>SUM(I$2:I86)-AC86</f>
        <v>0</v>
      </c>
      <c r="S86" s="12">
        <f t="shared" si="19"/>
        <v>0</v>
      </c>
      <c r="T86" s="8">
        <f t="shared" si="24"/>
        <v>0</v>
      </c>
      <c r="U86" s="8">
        <f>IF($N86-SUM($F86:H86)&gt;0,0,MIN(SUM($F86:H86)-$N86,H86))</f>
        <v>0</v>
      </c>
      <c r="V86" s="8">
        <f>IF($N86-SUM($F86:I86)&gt;0,0,MIN(SUM($F86:I86)-$N86,I86))</f>
        <v>0</v>
      </c>
      <c r="W86" s="8">
        <f>IF($N86-SUM($F86:J86)&gt;0,0,MIN(SUM($F86:J86)-$N86,J86))</f>
        <v>0</v>
      </c>
      <c r="X86" s="8">
        <f>IF($N86-SUM($F86:K86)&gt;0,0,MIN(SUM($F86:K86)-$N86,K86))</f>
        <v>0</v>
      </c>
      <c r="Y86" s="8">
        <f>IF($N86-SUM($F86:L86)&gt;0,0,MIN(SUM($F86:L86)-$N86,L86))</f>
        <v>0</v>
      </c>
      <c r="Z86" s="12">
        <f>SUM(S$2:S86)</f>
        <v>0</v>
      </c>
      <c r="AA86" s="12">
        <f>SUM(T$2:T86)</f>
        <v>0</v>
      </c>
      <c r="AB86" s="12">
        <f>SUM(U$2:U86)</f>
        <v>0</v>
      </c>
      <c r="AC86" s="12">
        <f>SUM(V$2:V86)</f>
        <v>0</v>
      </c>
      <c r="AD86" s="12">
        <f>SUM(W$2:W86)</f>
        <v>0</v>
      </c>
      <c r="AE86" s="12">
        <f>SUM(X$2:X86)</f>
        <v>0</v>
      </c>
      <c r="AF86" s="12">
        <f>SUM(Y$2:Y86)</f>
        <v>0</v>
      </c>
      <c r="AG86" s="13">
        <f t="shared" si="20"/>
        <v>0</v>
      </c>
      <c r="AH86" s="12">
        <f t="shared" si="21"/>
        <v>0</v>
      </c>
      <c r="AI86" s="8">
        <f t="shared" si="22"/>
        <v>0</v>
      </c>
    </row>
    <row r="87" spans="1:35" x14ac:dyDescent="0.3">
      <c r="A87" s="6">
        <v>86</v>
      </c>
      <c r="B87" s="7">
        <f t="shared" si="25"/>
        <v>47696</v>
      </c>
      <c r="D87" s="8" t="str">
        <f>IF(C87-B87&gt;=10,"No",IF(N87 &lt; Cover!D$18,"No","Yes"))</f>
        <v>Yes</v>
      </c>
      <c r="E87" s="8">
        <f t="shared" si="23"/>
        <v>0</v>
      </c>
      <c r="F87" s="8">
        <f t="shared" si="15"/>
        <v>0</v>
      </c>
      <c r="G87" s="8">
        <f t="shared" si="16"/>
        <v>0</v>
      </c>
      <c r="H87" s="9">
        <f t="shared" si="26"/>
        <v>0</v>
      </c>
      <c r="I87" s="8">
        <f t="shared" si="27"/>
        <v>0</v>
      </c>
      <c r="J87" s="10">
        <f t="shared" si="28"/>
        <v>0</v>
      </c>
      <c r="K87" s="10">
        <f t="shared" si="27"/>
        <v>0</v>
      </c>
      <c r="L87" s="11">
        <f t="shared" si="17"/>
        <v>0</v>
      </c>
      <c r="M87" s="8">
        <f t="shared" si="18"/>
        <v>0</v>
      </c>
      <c r="N87" s="8"/>
      <c r="O87" s="8">
        <f>SUM(F$2:F87)-Z87</f>
        <v>0</v>
      </c>
      <c r="P87" s="8">
        <f>SUM(G$2:G87)-AA87</f>
        <v>0</v>
      </c>
      <c r="Q87" s="8">
        <f>SUM(H$2:H87)-AB87</f>
        <v>0</v>
      </c>
      <c r="R87" s="8">
        <f>SUM(I$2:I87)-AC87</f>
        <v>0</v>
      </c>
      <c r="S87" s="12">
        <f t="shared" si="19"/>
        <v>0</v>
      </c>
      <c r="T87" s="8">
        <f t="shared" si="24"/>
        <v>0</v>
      </c>
      <c r="U87" s="8">
        <f>IF($N87-SUM($F87:H87)&gt;0,0,MIN(SUM($F87:H87)-$N87,H87))</f>
        <v>0</v>
      </c>
      <c r="V87" s="8">
        <f>IF($N87-SUM($F87:I87)&gt;0,0,MIN(SUM($F87:I87)-$N87,I87))</f>
        <v>0</v>
      </c>
      <c r="W87" s="8">
        <f>IF($N87-SUM($F87:J87)&gt;0,0,MIN(SUM($F87:J87)-$N87,J87))</f>
        <v>0</v>
      </c>
      <c r="X87" s="8">
        <f>IF($N87-SUM($F87:K87)&gt;0,0,MIN(SUM($F87:K87)-$N87,K87))</f>
        <v>0</v>
      </c>
      <c r="Y87" s="8">
        <f>IF($N87-SUM($F87:L87)&gt;0,0,MIN(SUM($F87:L87)-$N87,L87))</f>
        <v>0</v>
      </c>
      <c r="Z87" s="12">
        <f>SUM(S$2:S87)</f>
        <v>0</v>
      </c>
      <c r="AA87" s="12">
        <f>SUM(T$2:T87)</f>
        <v>0</v>
      </c>
      <c r="AB87" s="12">
        <f>SUM(U$2:U87)</f>
        <v>0</v>
      </c>
      <c r="AC87" s="12">
        <f>SUM(V$2:V87)</f>
        <v>0</v>
      </c>
      <c r="AD87" s="12">
        <f>SUM(W$2:W87)</f>
        <v>0</v>
      </c>
      <c r="AE87" s="12">
        <f>SUM(X$2:X87)</f>
        <v>0</v>
      </c>
      <c r="AF87" s="12">
        <f>SUM(Y$2:Y87)</f>
        <v>0</v>
      </c>
      <c r="AG87" s="13">
        <f t="shared" si="20"/>
        <v>0</v>
      </c>
      <c r="AH87" s="12">
        <f t="shared" si="21"/>
        <v>0</v>
      </c>
      <c r="AI87" s="8">
        <f t="shared" si="22"/>
        <v>0</v>
      </c>
    </row>
    <row r="88" spans="1:35" x14ac:dyDescent="0.3">
      <c r="A88" s="6">
        <v>87</v>
      </c>
      <c r="B88" s="7">
        <f t="shared" si="25"/>
        <v>47727</v>
      </c>
      <c r="D88" s="8" t="str">
        <f>IF(C88-B88&gt;=10,"No",IF(N88 &lt; Cover!D$18,"No","Yes"))</f>
        <v>Yes</v>
      </c>
      <c r="E88" s="8">
        <f t="shared" si="23"/>
        <v>0</v>
      </c>
      <c r="F88" s="8">
        <f t="shared" si="15"/>
        <v>0</v>
      </c>
      <c r="G88" s="8">
        <f t="shared" si="16"/>
        <v>0</v>
      </c>
      <c r="H88" s="9">
        <f t="shared" si="26"/>
        <v>0</v>
      </c>
      <c r="I88" s="8">
        <f t="shared" si="27"/>
        <v>0</v>
      </c>
      <c r="J88" s="10">
        <f t="shared" si="28"/>
        <v>0</v>
      </c>
      <c r="K88" s="10">
        <f t="shared" si="27"/>
        <v>0</v>
      </c>
      <c r="L88" s="11">
        <f t="shared" si="17"/>
        <v>0</v>
      </c>
      <c r="M88" s="8">
        <f t="shared" si="18"/>
        <v>0</v>
      </c>
      <c r="N88" s="8"/>
      <c r="O88" s="8">
        <f>SUM(F$2:F88)-Z88</f>
        <v>0</v>
      </c>
      <c r="P88" s="8">
        <f>SUM(G$2:G88)-AA88</f>
        <v>0</v>
      </c>
      <c r="Q88" s="8">
        <f>SUM(H$2:H88)-AB88</f>
        <v>0</v>
      </c>
      <c r="R88" s="8">
        <f>SUM(I$2:I88)-AC88</f>
        <v>0</v>
      </c>
      <c r="S88" s="12">
        <f t="shared" si="19"/>
        <v>0</v>
      </c>
      <c r="T88" s="8">
        <f t="shared" si="24"/>
        <v>0</v>
      </c>
      <c r="U88" s="8">
        <f>IF($N88-SUM($F88:H88)&gt;0,0,MIN(SUM($F88:H88)-$N88,H88))</f>
        <v>0</v>
      </c>
      <c r="V88" s="8">
        <f>IF($N88-SUM($F88:I88)&gt;0,0,MIN(SUM($F88:I88)-$N88,I88))</f>
        <v>0</v>
      </c>
      <c r="W88" s="8">
        <f>IF($N88-SUM($F88:J88)&gt;0,0,MIN(SUM($F88:J88)-$N88,J88))</f>
        <v>0</v>
      </c>
      <c r="X88" s="8">
        <f>IF($N88-SUM($F88:K88)&gt;0,0,MIN(SUM($F88:K88)-$N88,K88))</f>
        <v>0</v>
      </c>
      <c r="Y88" s="8">
        <f>IF($N88-SUM($F88:L88)&gt;0,0,MIN(SUM($F88:L88)-$N88,L88))</f>
        <v>0</v>
      </c>
      <c r="Z88" s="12">
        <f>SUM(S$2:S88)</f>
        <v>0</v>
      </c>
      <c r="AA88" s="12">
        <f>SUM(T$2:T88)</f>
        <v>0</v>
      </c>
      <c r="AB88" s="12">
        <f>SUM(U$2:U88)</f>
        <v>0</v>
      </c>
      <c r="AC88" s="12">
        <f>SUM(V$2:V88)</f>
        <v>0</v>
      </c>
      <c r="AD88" s="12">
        <f>SUM(W$2:W88)</f>
        <v>0</v>
      </c>
      <c r="AE88" s="12">
        <f>SUM(X$2:X88)</f>
        <v>0</v>
      </c>
      <c r="AF88" s="12">
        <f>SUM(Y$2:Y88)</f>
        <v>0</v>
      </c>
      <c r="AG88" s="13">
        <f t="shared" si="20"/>
        <v>0</v>
      </c>
      <c r="AH88" s="12">
        <f t="shared" si="21"/>
        <v>0</v>
      </c>
      <c r="AI88" s="8">
        <f t="shared" si="22"/>
        <v>0</v>
      </c>
    </row>
    <row r="89" spans="1:35" x14ac:dyDescent="0.3">
      <c r="A89" s="6">
        <v>88</v>
      </c>
      <c r="B89" s="7">
        <f t="shared" si="25"/>
        <v>47757</v>
      </c>
      <c r="D89" s="8" t="str">
        <f>IF(C89-B89&gt;=10,"No",IF(N89 &lt; Cover!D$18,"No","Yes"))</f>
        <v>Yes</v>
      </c>
      <c r="E89" s="8">
        <f t="shared" si="23"/>
        <v>0</v>
      </c>
      <c r="F89" s="8">
        <f t="shared" si="15"/>
        <v>0</v>
      </c>
      <c r="G89" s="8">
        <f t="shared" si="16"/>
        <v>0</v>
      </c>
      <c r="H89" s="9">
        <f t="shared" si="26"/>
        <v>0</v>
      </c>
      <c r="I89" s="8">
        <f t="shared" si="27"/>
        <v>0</v>
      </c>
      <c r="J89" s="10">
        <f t="shared" si="28"/>
        <v>0</v>
      </c>
      <c r="K89" s="10">
        <f t="shared" si="27"/>
        <v>0</v>
      </c>
      <c r="L89" s="11">
        <f t="shared" si="17"/>
        <v>0</v>
      </c>
      <c r="M89" s="8">
        <f t="shared" si="18"/>
        <v>0</v>
      </c>
      <c r="N89" s="8"/>
      <c r="O89" s="8">
        <f>SUM(F$2:F89)-Z89</f>
        <v>0</v>
      </c>
      <c r="P89" s="8">
        <f>SUM(G$2:G89)-AA89</f>
        <v>0</v>
      </c>
      <c r="Q89" s="8">
        <f>SUM(H$2:H89)-AB89</f>
        <v>0</v>
      </c>
      <c r="R89" s="8">
        <f>SUM(I$2:I89)-AC89</f>
        <v>0</v>
      </c>
      <c r="S89" s="12">
        <f t="shared" si="19"/>
        <v>0</v>
      </c>
      <c r="T89" s="8">
        <f t="shared" si="24"/>
        <v>0</v>
      </c>
      <c r="U89" s="8">
        <f>IF($N89-SUM($F89:H89)&gt;0,0,MIN(SUM($F89:H89)-$N89,H89))</f>
        <v>0</v>
      </c>
      <c r="V89" s="8">
        <f>IF($N89-SUM($F89:I89)&gt;0,0,MIN(SUM($F89:I89)-$N89,I89))</f>
        <v>0</v>
      </c>
      <c r="W89" s="8">
        <f>IF($N89-SUM($F89:J89)&gt;0,0,MIN(SUM($F89:J89)-$N89,J89))</f>
        <v>0</v>
      </c>
      <c r="X89" s="8">
        <f>IF($N89-SUM($F89:K89)&gt;0,0,MIN(SUM($F89:K89)-$N89,K89))</f>
        <v>0</v>
      </c>
      <c r="Y89" s="8">
        <f>IF($N89-SUM($F89:L89)&gt;0,0,MIN(SUM($F89:L89)-$N89,L89))</f>
        <v>0</v>
      </c>
      <c r="Z89" s="12">
        <f>SUM(S$2:S89)</f>
        <v>0</v>
      </c>
      <c r="AA89" s="12">
        <f>SUM(T$2:T89)</f>
        <v>0</v>
      </c>
      <c r="AB89" s="12">
        <f>SUM(U$2:U89)</f>
        <v>0</v>
      </c>
      <c r="AC89" s="12">
        <f>SUM(V$2:V89)</f>
        <v>0</v>
      </c>
      <c r="AD89" s="12">
        <f>SUM(W$2:W89)</f>
        <v>0</v>
      </c>
      <c r="AE89" s="12">
        <f>SUM(X$2:X89)</f>
        <v>0</v>
      </c>
      <c r="AF89" s="12">
        <f>SUM(Y$2:Y89)</f>
        <v>0</v>
      </c>
      <c r="AG89" s="13">
        <f t="shared" si="20"/>
        <v>0</v>
      </c>
      <c r="AH89" s="12">
        <f t="shared" si="21"/>
        <v>0</v>
      </c>
      <c r="AI89" s="8">
        <f t="shared" si="22"/>
        <v>0</v>
      </c>
    </row>
    <row r="90" spans="1:35" x14ac:dyDescent="0.3">
      <c r="A90" s="6">
        <v>89</v>
      </c>
      <c r="B90" s="7">
        <f t="shared" si="25"/>
        <v>47788</v>
      </c>
      <c r="D90" s="8" t="str">
        <f>IF(C90-B90&gt;=10,"No",IF(N90 &lt; Cover!D$18,"No","Yes"))</f>
        <v>Yes</v>
      </c>
      <c r="E90" s="8">
        <f t="shared" si="23"/>
        <v>0</v>
      </c>
      <c r="F90" s="8">
        <f t="shared" si="15"/>
        <v>0</v>
      </c>
      <c r="G90" s="8">
        <f t="shared" si="16"/>
        <v>0</v>
      </c>
      <c r="H90" s="9">
        <f t="shared" si="26"/>
        <v>0</v>
      </c>
      <c r="I90" s="8">
        <f t="shared" si="27"/>
        <v>0</v>
      </c>
      <c r="J90" s="10">
        <f t="shared" si="28"/>
        <v>0</v>
      </c>
      <c r="K90" s="10">
        <f t="shared" si="27"/>
        <v>0</v>
      </c>
      <c r="L90" s="11">
        <f t="shared" si="17"/>
        <v>0</v>
      </c>
      <c r="M90" s="8">
        <f t="shared" si="18"/>
        <v>0</v>
      </c>
      <c r="N90" s="8"/>
      <c r="O90" s="8">
        <f>SUM(F$2:F90)-Z90</f>
        <v>0</v>
      </c>
      <c r="P90" s="8">
        <f>SUM(G$2:G90)-AA90</f>
        <v>0</v>
      </c>
      <c r="Q90" s="8">
        <f>SUM(H$2:H90)-AB90</f>
        <v>0</v>
      </c>
      <c r="R90" s="8">
        <f>SUM(I$2:I90)-AC90</f>
        <v>0</v>
      </c>
      <c r="S90" s="12">
        <f t="shared" si="19"/>
        <v>0</v>
      </c>
      <c r="T90" s="8">
        <f t="shared" si="24"/>
        <v>0</v>
      </c>
      <c r="U90" s="8">
        <f>IF($N90-SUM($F90:H90)&gt;0,0,MIN(SUM($F90:H90)-$N90,H90))</f>
        <v>0</v>
      </c>
      <c r="V90" s="8">
        <f>IF($N90-SUM($F90:I90)&gt;0,0,MIN(SUM($F90:I90)-$N90,I90))</f>
        <v>0</v>
      </c>
      <c r="W90" s="8">
        <f>IF($N90-SUM($F90:J90)&gt;0,0,MIN(SUM($F90:J90)-$N90,J90))</f>
        <v>0</v>
      </c>
      <c r="X90" s="8">
        <f>IF($N90-SUM($F90:K90)&gt;0,0,MIN(SUM($F90:K90)-$N90,K90))</f>
        <v>0</v>
      </c>
      <c r="Y90" s="8">
        <f>IF($N90-SUM($F90:L90)&gt;0,0,MIN(SUM($F90:L90)-$N90,L90))</f>
        <v>0</v>
      </c>
      <c r="Z90" s="12">
        <f>SUM(S$2:S90)</f>
        <v>0</v>
      </c>
      <c r="AA90" s="12">
        <f>SUM(T$2:T90)</f>
        <v>0</v>
      </c>
      <c r="AB90" s="12">
        <f>SUM(U$2:U90)</f>
        <v>0</v>
      </c>
      <c r="AC90" s="12">
        <f>SUM(V$2:V90)</f>
        <v>0</v>
      </c>
      <c r="AD90" s="12">
        <f>SUM(W$2:W90)</f>
        <v>0</v>
      </c>
      <c r="AE90" s="12">
        <f>SUM(X$2:X90)</f>
        <v>0</v>
      </c>
      <c r="AF90" s="12">
        <f>SUM(Y$2:Y90)</f>
        <v>0</v>
      </c>
      <c r="AG90" s="13">
        <f t="shared" si="20"/>
        <v>0</v>
      </c>
      <c r="AH90" s="12">
        <f t="shared" si="21"/>
        <v>0</v>
      </c>
      <c r="AI90" s="8">
        <f t="shared" si="22"/>
        <v>0</v>
      </c>
    </row>
    <row r="91" spans="1:35" x14ac:dyDescent="0.3">
      <c r="A91" s="6">
        <v>90</v>
      </c>
      <c r="B91" s="7">
        <f t="shared" si="25"/>
        <v>47818</v>
      </c>
      <c r="D91" s="8" t="str">
        <f>IF(C91-B91&gt;=10,"No",IF(N91 &lt; Cover!D$18,"No","Yes"))</f>
        <v>Yes</v>
      </c>
      <c r="E91" s="8">
        <f t="shared" si="23"/>
        <v>0</v>
      </c>
      <c r="F91" s="8">
        <f t="shared" si="15"/>
        <v>0</v>
      </c>
      <c r="G91" s="8">
        <f t="shared" si="16"/>
        <v>0</v>
      </c>
      <c r="H91" s="9">
        <f t="shared" si="26"/>
        <v>0</v>
      </c>
      <c r="I91" s="8">
        <f t="shared" si="27"/>
        <v>0</v>
      </c>
      <c r="J91" s="10">
        <f t="shared" si="28"/>
        <v>0</v>
      </c>
      <c r="K91" s="10">
        <f t="shared" si="27"/>
        <v>0</v>
      </c>
      <c r="L91" s="11">
        <f t="shared" si="17"/>
        <v>0</v>
      </c>
      <c r="M91" s="8">
        <f t="shared" si="18"/>
        <v>0</v>
      </c>
      <c r="N91" s="8"/>
      <c r="O91" s="8">
        <f>SUM(F$2:F91)-Z91</f>
        <v>0</v>
      </c>
      <c r="P91" s="8">
        <f>SUM(G$2:G91)-AA91</f>
        <v>0</v>
      </c>
      <c r="Q91" s="8">
        <f>SUM(H$2:H91)-AB91</f>
        <v>0</v>
      </c>
      <c r="R91" s="8">
        <f>SUM(I$2:I91)-AC91</f>
        <v>0</v>
      </c>
      <c r="S91" s="12">
        <f t="shared" si="19"/>
        <v>0</v>
      </c>
      <c r="T91" s="8">
        <f t="shared" si="24"/>
        <v>0</v>
      </c>
      <c r="U91" s="8">
        <f>IF($N91-SUM($F91:H91)&gt;0,0,MIN(SUM($F91:H91)-$N91,H91))</f>
        <v>0</v>
      </c>
      <c r="V91" s="8">
        <f>IF($N91-SUM($F91:I91)&gt;0,0,MIN(SUM($F91:I91)-$N91,I91))</f>
        <v>0</v>
      </c>
      <c r="W91" s="8">
        <f>IF($N91-SUM($F91:J91)&gt;0,0,MIN(SUM($F91:J91)-$N91,J91))</f>
        <v>0</v>
      </c>
      <c r="X91" s="8">
        <f>IF($N91-SUM($F91:K91)&gt;0,0,MIN(SUM($F91:K91)-$N91,K91))</f>
        <v>0</v>
      </c>
      <c r="Y91" s="8">
        <f>IF($N91-SUM($F91:L91)&gt;0,0,MIN(SUM($F91:L91)-$N91,L91))</f>
        <v>0</v>
      </c>
      <c r="Z91" s="12">
        <f>SUM(S$2:S91)</f>
        <v>0</v>
      </c>
      <c r="AA91" s="12">
        <f>SUM(T$2:T91)</f>
        <v>0</v>
      </c>
      <c r="AB91" s="12">
        <f>SUM(U$2:U91)</f>
        <v>0</v>
      </c>
      <c r="AC91" s="12">
        <f>SUM(V$2:V91)</f>
        <v>0</v>
      </c>
      <c r="AD91" s="12">
        <f>SUM(W$2:W91)</f>
        <v>0</v>
      </c>
      <c r="AE91" s="12">
        <f>SUM(X$2:X91)</f>
        <v>0</v>
      </c>
      <c r="AF91" s="12">
        <f>SUM(Y$2:Y91)</f>
        <v>0</v>
      </c>
      <c r="AG91" s="13">
        <f t="shared" si="20"/>
        <v>0</v>
      </c>
      <c r="AH91" s="12">
        <f t="shared" si="21"/>
        <v>0</v>
      </c>
      <c r="AI91" s="8">
        <f t="shared" si="22"/>
        <v>0</v>
      </c>
    </row>
    <row r="92" spans="1:35" x14ac:dyDescent="0.3">
      <c r="A92" s="6">
        <v>91</v>
      </c>
      <c r="B92" s="7">
        <f t="shared" si="25"/>
        <v>47849</v>
      </c>
      <c r="D92" s="8" t="str">
        <f>IF(C92-B92&gt;=10,"No",IF(N92 &lt; Cover!D$18,"No","Yes"))</f>
        <v>Yes</v>
      </c>
      <c r="E92" s="8">
        <f t="shared" si="23"/>
        <v>0</v>
      </c>
      <c r="F92" s="8">
        <f t="shared" si="15"/>
        <v>0</v>
      </c>
      <c r="G92" s="8">
        <f t="shared" si="16"/>
        <v>0</v>
      </c>
      <c r="H92" s="9">
        <f t="shared" si="26"/>
        <v>0</v>
      </c>
      <c r="I92" s="8">
        <f t="shared" si="27"/>
        <v>0</v>
      </c>
      <c r="J92" s="10">
        <f t="shared" si="28"/>
        <v>0</v>
      </c>
      <c r="K92" s="10">
        <f t="shared" si="27"/>
        <v>0</v>
      </c>
      <c r="L92" s="11">
        <f t="shared" si="17"/>
        <v>0</v>
      </c>
      <c r="M92" s="8">
        <f t="shared" si="18"/>
        <v>0</v>
      </c>
      <c r="N92" s="8"/>
      <c r="O92" s="8">
        <f>SUM(F$2:F92)-Z92</f>
        <v>0</v>
      </c>
      <c r="P92" s="8">
        <f>SUM(G$2:G92)-AA92</f>
        <v>0</v>
      </c>
      <c r="Q92" s="8">
        <f>SUM(H$2:H92)-AB92</f>
        <v>0</v>
      </c>
      <c r="R92" s="8">
        <f>SUM(I$2:I92)-AC92</f>
        <v>0</v>
      </c>
      <c r="S92" s="12">
        <f t="shared" si="19"/>
        <v>0</v>
      </c>
      <c r="T92" s="8">
        <f t="shared" si="24"/>
        <v>0</v>
      </c>
      <c r="U92" s="8">
        <f>IF($N92-SUM($F92:H92)&gt;0,0,MIN(SUM($F92:H92)-$N92,H92))</f>
        <v>0</v>
      </c>
      <c r="V92" s="8">
        <f>IF($N92-SUM($F92:I92)&gt;0,0,MIN(SUM($F92:I92)-$N92,I92))</f>
        <v>0</v>
      </c>
      <c r="W92" s="8">
        <f>IF($N92-SUM($F92:J92)&gt;0,0,MIN(SUM($F92:J92)-$N92,J92))</f>
        <v>0</v>
      </c>
      <c r="X92" s="8">
        <f>IF($N92-SUM($F92:K92)&gt;0,0,MIN(SUM($F92:K92)-$N92,K92))</f>
        <v>0</v>
      </c>
      <c r="Y92" s="8">
        <f>IF($N92-SUM($F92:L92)&gt;0,0,MIN(SUM($F92:L92)-$N92,L92))</f>
        <v>0</v>
      </c>
      <c r="Z92" s="12">
        <f>SUM(S$2:S92)</f>
        <v>0</v>
      </c>
      <c r="AA92" s="12">
        <f>SUM(T$2:T92)</f>
        <v>0</v>
      </c>
      <c r="AB92" s="12">
        <f>SUM(U$2:U92)</f>
        <v>0</v>
      </c>
      <c r="AC92" s="12">
        <f>SUM(V$2:V92)</f>
        <v>0</v>
      </c>
      <c r="AD92" s="12">
        <f>SUM(W$2:W92)</f>
        <v>0</v>
      </c>
      <c r="AE92" s="12">
        <f>SUM(X$2:X92)</f>
        <v>0</v>
      </c>
      <c r="AF92" s="12">
        <f>SUM(Y$2:Y92)</f>
        <v>0</v>
      </c>
      <c r="AG92" s="13">
        <f t="shared" si="20"/>
        <v>0</v>
      </c>
      <c r="AH92" s="12">
        <f t="shared" si="21"/>
        <v>0</v>
      </c>
      <c r="AI92" s="8">
        <f t="shared" si="22"/>
        <v>0</v>
      </c>
    </row>
    <row r="93" spans="1:35" x14ac:dyDescent="0.3">
      <c r="A93" s="6">
        <v>92</v>
      </c>
      <c r="B93" s="7">
        <f t="shared" si="25"/>
        <v>47880</v>
      </c>
      <c r="D93" s="8" t="str">
        <f>IF(C93-B93&gt;=10,"No",IF(N93 &lt; Cover!D$18,"No","Yes"))</f>
        <v>Yes</v>
      </c>
      <c r="E93" s="8">
        <f t="shared" si="23"/>
        <v>0</v>
      </c>
      <c r="F93" s="8">
        <f t="shared" si="15"/>
        <v>0</v>
      </c>
      <c r="G93" s="8">
        <f t="shared" si="16"/>
        <v>0</v>
      </c>
      <c r="H93" s="9">
        <f t="shared" si="26"/>
        <v>0</v>
      </c>
      <c r="I93" s="8">
        <f t="shared" si="27"/>
        <v>0</v>
      </c>
      <c r="J93" s="10">
        <f t="shared" si="28"/>
        <v>0</v>
      </c>
      <c r="K93" s="10">
        <f t="shared" si="27"/>
        <v>0</v>
      </c>
      <c r="L93" s="11">
        <f t="shared" si="17"/>
        <v>0</v>
      </c>
      <c r="M93" s="8">
        <f t="shared" si="18"/>
        <v>0</v>
      </c>
      <c r="N93" s="8"/>
      <c r="O93" s="8">
        <f>SUM(F$2:F93)-Z93</f>
        <v>0</v>
      </c>
      <c r="P93" s="8">
        <f>SUM(G$2:G93)-AA93</f>
        <v>0</v>
      </c>
      <c r="Q93" s="8">
        <f>SUM(H$2:H93)-AB93</f>
        <v>0</v>
      </c>
      <c r="R93" s="8">
        <f>SUM(I$2:I93)-AC93</f>
        <v>0</v>
      </c>
      <c r="S93" s="12">
        <f t="shared" si="19"/>
        <v>0</v>
      </c>
      <c r="T93" s="8">
        <f t="shared" si="24"/>
        <v>0</v>
      </c>
      <c r="U93" s="8">
        <f>IF($N93-SUM($F93:H93)&gt;0,0,MIN(SUM($F93:H93)-$N93,H93))</f>
        <v>0</v>
      </c>
      <c r="V93" s="8">
        <f>IF($N93-SUM($F93:I93)&gt;0,0,MIN(SUM($F93:I93)-$N93,I93))</f>
        <v>0</v>
      </c>
      <c r="W93" s="8">
        <f>IF($N93-SUM($F93:J93)&gt;0,0,MIN(SUM($F93:J93)-$N93,J93))</f>
        <v>0</v>
      </c>
      <c r="X93" s="8">
        <f>IF($N93-SUM($F93:K93)&gt;0,0,MIN(SUM($F93:K93)-$N93,K93))</f>
        <v>0</v>
      </c>
      <c r="Y93" s="8">
        <f>IF($N93-SUM($F93:L93)&gt;0,0,MIN(SUM($F93:L93)-$N93,L93))</f>
        <v>0</v>
      </c>
      <c r="Z93" s="12">
        <f>SUM(S$2:S93)</f>
        <v>0</v>
      </c>
      <c r="AA93" s="12">
        <f>SUM(T$2:T93)</f>
        <v>0</v>
      </c>
      <c r="AB93" s="12">
        <f>SUM(U$2:U93)</f>
        <v>0</v>
      </c>
      <c r="AC93" s="12">
        <f>SUM(V$2:V93)</f>
        <v>0</v>
      </c>
      <c r="AD93" s="12">
        <f>SUM(W$2:W93)</f>
        <v>0</v>
      </c>
      <c r="AE93" s="12">
        <f>SUM(X$2:X93)</f>
        <v>0</v>
      </c>
      <c r="AF93" s="12">
        <f>SUM(Y$2:Y93)</f>
        <v>0</v>
      </c>
      <c r="AG93" s="13">
        <f t="shared" si="20"/>
        <v>0</v>
      </c>
      <c r="AH93" s="12">
        <f t="shared" si="21"/>
        <v>0</v>
      </c>
      <c r="AI93" s="8">
        <f t="shared" si="22"/>
        <v>0</v>
      </c>
    </row>
    <row r="94" spans="1:35" x14ac:dyDescent="0.3">
      <c r="A94" s="6">
        <v>93</v>
      </c>
      <c r="B94" s="7">
        <f t="shared" si="25"/>
        <v>47908</v>
      </c>
      <c r="D94" s="8" t="str">
        <f>IF(C94-B94&gt;=10,"No",IF(N94 &lt; Cover!D$18,"No","Yes"))</f>
        <v>Yes</v>
      </c>
      <c r="E94" s="8">
        <f t="shared" si="23"/>
        <v>0</v>
      </c>
      <c r="F94" s="8">
        <f t="shared" si="15"/>
        <v>0</v>
      </c>
      <c r="G94" s="8">
        <f t="shared" si="16"/>
        <v>0</v>
      </c>
      <c r="H94" s="9">
        <f t="shared" si="26"/>
        <v>0</v>
      </c>
      <c r="I94" s="8">
        <f t="shared" si="27"/>
        <v>0</v>
      </c>
      <c r="J94" s="10">
        <f t="shared" si="28"/>
        <v>0</v>
      </c>
      <c r="K94" s="10">
        <f t="shared" si="27"/>
        <v>0</v>
      </c>
      <c r="L94" s="11">
        <f t="shared" si="17"/>
        <v>0</v>
      </c>
      <c r="M94" s="8">
        <f t="shared" si="18"/>
        <v>0</v>
      </c>
      <c r="N94" s="8"/>
      <c r="O94" s="8">
        <f>SUM(F$2:F94)-Z94</f>
        <v>0</v>
      </c>
      <c r="P94" s="8">
        <f>SUM(G$2:G94)-AA94</f>
        <v>0</v>
      </c>
      <c r="Q94" s="8">
        <f>SUM(H$2:H94)-AB94</f>
        <v>0</v>
      </c>
      <c r="R94" s="8">
        <f>SUM(I$2:I94)-AC94</f>
        <v>0</v>
      </c>
      <c r="S94" s="12">
        <f t="shared" si="19"/>
        <v>0</v>
      </c>
      <c r="T94" s="8">
        <f t="shared" si="24"/>
        <v>0</v>
      </c>
      <c r="U94" s="8">
        <f>IF($N94-SUM($F94:H94)&gt;0,0,MIN(SUM($F94:H94)-$N94,H94))</f>
        <v>0</v>
      </c>
      <c r="V94" s="8">
        <f>IF($N94-SUM($F94:I94)&gt;0,0,MIN(SUM($F94:I94)-$N94,I94))</f>
        <v>0</v>
      </c>
      <c r="W94" s="8">
        <f>IF($N94-SUM($F94:J94)&gt;0,0,MIN(SUM($F94:J94)-$N94,J94))</f>
        <v>0</v>
      </c>
      <c r="X94" s="8">
        <f>IF($N94-SUM($F94:K94)&gt;0,0,MIN(SUM($F94:K94)-$N94,K94))</f>
        <v>0</v>
      </c>
      <c r="Y94" s="8">
        <f>IF($N94-SUM($F94:L94)&gt;0,0,MIN(SUM($F94:L94)-$N94,L94))</f>
        <v>0</v>
      </c>
      <c r="Z94" s="12">
        <f>SUM(S$2:S94)</f>
        <v>0</v>
      </c>
      <c r="AA94" s="12">
        <f>SUM(T$2:T94)</f>
        <v>0</v>
      </c>
      <c r="AB94" s="12">
        <f>SUM(U$2:U94)</f>
        <v>0</v>
      </c>
      <c r="AC94" s="12">
        <f>SUM(V$2:V94)</f>
        <v>0</v>
      </c>
      <c r="AD94" s="12">
        <f>SUM(W$2:W94)</f>
        <v>0</v>
      </c>
      <c r="AE94" s="12">
        <f>SUM(X$2:X94)</f>
        <v>0</v>
      </c>
      <c r="AF94" s="12">
        <f>SUM(Y$2:Y94)</f>
        <v>0</v>
      </c>
      <c r="AG94" s="13">
        <f t="shared" si="20"/>
        <v>0</v>
      </c>
      <c r="AH94" s="12">
        <f t="shared" si="21"/>
        <v>0</v>
      </c>
      <c r="AI94" s="8">
        <f t="shared" si="22"/>
        <v>0</v>
      </c>
    </row>
    <row r="95" spans="1:35" x14ac:dyDescent="0.3">
      <c r="A95" s="6">
        <v>94</v>
      </c>
      <c r="B95" s="7">
        <f t="shared" si="25"/>
        <v>47939</v>
      </c>
      <c r="D95" s="8" t="str">
        <f>IF(C95-B95&gt;=10,"No",IF(N95 &lt; Cover!D$18,"No","Yes"))</f>
        <v>Yes</v>
      </c>
      <c r="E95" s="8">
        <f t="shared" si="23"/>
        <v>0</v>
      </c>
      <c r="F95" s="8">
        <f t="shared" si="15"/>
        <v>0</v>
      </c>
      <c r="G95" s="8">
        <f t="shared" si="16"/>
        <v>0</v>
      </c>
      <c r="H95" s="9">
        <f t="shared" si="26"/>
        <v>0</v>
      </c>
      <c r="I95" s="8">
        <f t="shared" si="27"/>
        <v>0</v>
      </c>
      <c r="J95" s="10">
        <f t="shared" si="28"/>
        <v>0</v>
      </c>
      <c r="K95" s="10">
        <f t="shared" si="27"/>
        <v>0</v>
      </c>
      <c r="L95" s="11">
        <f t="shared" si="17"/>
        <v>0</v>
      </c>
      <c r="M95" s="8">
        <f t="shared" si="18"/>
        <v>0</v>
      </c>
      <c r="N95" s="8"/>
      <c r="O95" s="8">
        <f>SUM(F$2:F95)-Z95</f>
        <v>0</v>
      </c>
      <c r="P95" s="8">
        <f>SUM(G$2:G95)-AA95</f>
        <v>0</v>
      </c>
      <c r="Q95" s="8">
        <f>SUM(H$2:H95)-AB95</f>
        <v>0</v>
      </c>
      <c r="R95" s="8">
        <f>SUM(I$2:I95)-AC95</f>
        <v>0</v>
      </c>
      <c r="S95" s="12">
        <f t="shared" si="19"/>
        <v>0</v>
      </c>
      <c r="T95" s="8">
        <f t="shared" si="24"/>
        <v>0</v>
      </c>
      <c r="U95" s="8">
        <f>IF($N95-SUM($F95:H95)&gt;0,0,MIN(SUM($F95:H95)-$N95,H95))</f>
        <v>0</v>
      </c>
      <c r="V95" s="8">
        <f>IF($N95-SUM($F95:I95)&gt;0,0,MIN(SUM($F95:I95)-$N95,I95))</f>
        <v>0</v>
      </c>
      <c r="W95" s="8">
        <f>IF($N95-SUM($F95:J95)&gt;0,0,MIN(SUM($F95:J95)-$N95,J95))</f>
        <v>0</v>
      </c>
      <c r="X95" s="8">
        <f>IF($N95-SUM($F95:K95)&gt;0,0,MIN(SUM($F95:K95)-$N95,K95))</f>
        <v>0</v>
      </c>
      <c r="Y95" s="8">
        <f>IF($N95-SUM($F95:L95)&gt;0,0,MIN(SUM($F95:L95)-$N95,L95))</f>
        <v>0</v>
      </c>
      <c r="Z95" s="12">
        <f>SUM(S$2:S95)</f>
        <v>0</v>
      </c>
      <c r="AA95" s="12">
        <f>SUM(T$2:T95)</f>
        <v>0</v>
      </c>
      <c r="AB95" s="12">
        <f>SUM(U$2:U95)</f>
        <v>0</v>
      </c>
      <c r="AC95" s="12">
        <f>SUM(V$2:V95)</f>
        <v>0</v>
      </c>
      <c r="AD95" s="12">
        <f>SUM(W$2:W95)</f>
        <v>0</v>
      </c>
      <c r="AE95" s="12">
        <f>SUM(X$2:X95)</f>
        <v>0</v>
      </c>
      <c r="AF95" s="12">
        <f>SUM(Y$2:Y95)</f>
        <v>0</v>
      </c>
      <c r="AG95" s="13">
        <f t="shared" si="20"/>
        <v>0</v>
      </c>
      <c r="AH95" s="12">
        <f t="shared" si="21"/>
        <v>0</v>
      </c>
      <c r="AI95" s="8">
        <f t="shared" si="22"/>
        <v>0</v>
      </c>
    </row>
    <row r="96" spans="1:35" x14ac:dyDescent="0.3">
      <c r="A96" s="6">
        <v>95</v>
      </c>
      <c r="B96" s="7">
        <f t="shared" si="25"/>
        <v>47969</v>
      </c>
      <c r="D96" s="8" t="str">
        <f>IF(C96-B96&gt;=10,"No",IF(N96 &lt; Cover!D$18,"No","Yes"))</f>
        <v>Yes</v>
      </c>
      <c r="E96" s="8">
        <f t="shared" si="23"/>
        <v>0</v>
      </c>
      <c r="F96" s="8">
        <f t="shared" si="15"/>
        <v>0</v>
      </c>
      <c r="G96" s="8">
        <f t="shared" si="16"/>
        <v>0</v>
      </c>
      <c r="H96" s="9">
        <f t="shared" si="26"/>
        <v>0</v>
      </c>
      <c r="I96" s="8">
        <f t="shared" si="27"/>
        <v>0</v>
      </c>
      <c r="J96" s="10">
        <f t="shared" si="28"/>
        <v>0</v>
      </c>
      <c r="K96" s="10">
        <f t="shared" si="27"/>
        <v>0</v>
      </c>
      <c r="L96" s="11">
        <f t="shared" si="17"/>
        <v>0</v>
      </c>
      <c r="M96" s="8">
        <f t="shared" si="18"/>
        <v>0</v>
      </c>
      <c r="N96" s="8"/>
      <c r="O96" s="8">
        <f>SUM(F$2:F96)-Z96</f>
        <v>0</v>
      </c>
      <c r="P96" s="8">
        <f>SUM(G$2:G96)-AA96</f>
        <v>0</v>
      </c>
      <c r="Q96" s="8">
        <f>SUM(H$2:H96)-AB96</f>
        <v>0</v>
      </c>
      <c r="R96" s="8">
        <f>SUM(I$2:I96)-AC96</f>
        <v>0</v>
      </c>
      <c r="S96" s="12">
        <f t="shared" si="19"/>
        <v>0</v>
      </c>
      <c r="T96" s="8">
        <f t="shared" si="24"/>
        <v>0</v>
      </c>
      <c r="U96" s="8">
        <f>IF($N96-SUM($F96:H96)&gt;0,0,MIN(SUM($F96:H96)-$N96,H96))</f>
        <v>0</v>
      </c>
      <c r="V96" s="8">
        <f>IF($N96-SUM($F96:I96)&gt;0,0,MIN(SUM($F96:I96)-$N96,I96))</f>
        <v>0</v>
      </c>
      <c r="W96" s="8">
        <f>IF($N96-SUM($F96:J96)&gt;0,0,MIN(SUM($F96:J96)-$N96,J96))</f>
        <v>0</v>
      </c>
      <c r="X96" s="8">
        <f>IF($N96-SUM($F96:K96)&gt;0,0,MIN(SUM($F96:K96)-$N96,K96))</f>
        <v>0</v>
      </c>
      <c r="Y96" s="8">
        <f>IF($N96-SUM($F96:L96)&gt;0,0,MIN(SUM($F96:L96)-$N96,L96))</f>
        <v>0</v>
      </c>
      <c r="Z96" s="12">
        <f>SUM(S$2:S96)</f>
        <v>0</v>
      </c>
      <c r="AA96" s="12">
        <f>SUM(T$2:T96)</f>
        <v>0</v>
      </c>
      <c r="AB96" s="12">
        <f>SUM(U$2:U96)</f>
        <v>0</v>
      </c>
      <c r="AC96" s="12">
        <f>SUM(V$2:V96)</f>
        <v>0</v>
      </c>
      <c r="AD96" s="12">
        <f>SUM(W$2:W96)</f>
        <v>0</v>
      </c>
      <c r="AE96" s="12">
        <f>SUM(X$2:X96)</f>
        <v>0</v>
      </c>
      <c r="AF96" s="12">
        <f>SUM(Y$2:Y96)</f>
        <v>0</v>
      </c>
      <c r="AG96" s="13">
        <f t="shared" si="20"/>
        <v>0</v>
      </c>
      <c r="AH96" s="12">
        <f t="shared" si="21"/>
        <v>0</v>
      </c>
      <c r="AI96" s="8">
        <f t="shared" si="22"/>
        <v>0</v>
      </c>
    </row>
    <row r="97" spans="1:35" x14ac:dyDescent="0.3">
      <c r="A97" s="6">
        <v>96</v>
      </c>
      <c r="B97" s="7">
        <f t="shared" si="25"/>
        <v>48000</v>
      </c>
      <c r="D97" s="8" t="str">
        <f>IF(C97-B97&gt;=10,"No",IF(N97 &lt; Cover!D$18,"No","Yes"))</f>
        <v>Yes</v>
      </c>
      <c r="E97" s="8">
        <f t="shared" si="23"/>
        <v>0</v>
      </c>
      <c r="F97" s="8">
        <f t="shared" si="15"/>
        <v>0</v>
      </c>
      <c r="G97" s="8">
        <f t="shared" si="16"/>
        <v>0</v>
      </c>
      <c r="H97" s="9">
        <f t="shared" si="26"/>
        <v>0</v>
      </c>
      <c r="I97" s="8">
        <f t="shared" si="27"/>
        <v>0</v>
      </c>
      <c r="J97" s="10">
        <f t="shared" si="28"/>
        <v>0</v>
      </c>
      <c r="K97" s="10">
        <f t="shared" si="27"/>
        <v>0</v>
      </c>
      <c r="L97" s="11">
        <f t="shared" si="17"/>
        <v>0</v>
      </c>
      <c r="M97" s="8">
        <f t="shared" si="18"/>
        <v>0</v>
      </c>
      <c r="N97" s="8"/>
      <c r="O97" s="8">
        <f>SUM(F$2:F97)-Z97</f>
        <v>0</v>
      </c>
      <c r="P97" s="8">
        <f>SUM(G$2:G97)-AA97</f>
        <v>0</v>
      </c>
      <c r="Q97" s="8">
        <f>SUM(H$2:H97)-AB97</f>
        <v>0</v>
      </c>
      <c r="R97" s="8">
        <f>SUM(I$2:I97)-AC97</f>
        <v>0</v>
      </c>
      <c r="S97" s="12">
        <f t="shared" si="19"/>
        <v>0</v>
      </c>
      <c r="T97" s="8">
        <f t="shared" si="24"/>
        <v>0</v>
      </c>
      <c r="U97" s="8">
        <f>IF($N97-SUM($F97:H97)&gt;0,0,MIN(SUM($F97:H97)-$N97,H97))</f>
        <v>0</v>
      </c>
      <c r="V97" s="8">
        <f>IF($N97-SUM($F97:I97)&gt;0,0,MIN(SUM($F97:I97)-$N97,I97))</f>
        <v>0</v>
      </c>
      <c r="W97" s="8">
        <f>IF($N97-SUM($F97:J97)&gt;0,0,MIN(SUM($F97:J97)-$N97,J97))</f>
        <v>0</v>
      </c>
      <c r="X97" s="8">
        <f>IF($N97-SUM($F97:K97)&gt;0,0,MIN(SUM($F97:K97)-$N97,K97))</f>
        <v>0</v>
      </c>
      <c r="Y97" s="8">
        <f>IF($N97-SUM($F97:L97)&gt;0,0,MIN(SUM($F97:L97)-$N97,L97))</f>
        <v>0</v>
      </c>
      <c r="Z97" s="12">
        <f>SUM(S$2:S97)</f>
        <v>0</v>
      </c>
      <c r="AA97" s="12">
        <f>SUM(T$2:T97)</f>
        <v>0</v>
      </c>
      <c r="AB97" s="12">
        <f>SUM(U$2:U97)</f>
        <v>0</v>
      </c>
      <c r="AC97" s="12">
        <f>SUM(V$2:V97)</f>
        <v>0</v>
      </c>
      <c r="AD97" s="12">
        <f>SUM(W$2:W97)</f>
        <v>0</v>
      </c>
      <c r="AE97" s="12">
        <f>SUM(X$2:X97)</f>
        <v>0</v>
      </c>
      <c r="AF97" s="12">
        <f>SUM(Y$2:Y97)</f>
        <v>0</v>
      </c>
      <c r="AG97" s="13">
        <f t="shared" si="20"/>
        <v>0</v>
      </c>
      <c r="AH97" s="12">
        <f t="shared" si="21"/>
        <v>0</v>
      </c>
      <c r="AI97" s="8">
        <f t="shared" si="22"/>
        <v>0</v>
      </c>
    </row>
    <row r="98" spans="1:35" x14ac:dyDescent="0.3">
      <c r="A98" s="6">
        <v>97</v>
      </c>
      <c r="B98" s="7">
        <f t="shared" si="25"/>
        <v>48030</v>
      </c>
      <c r="D98" s="8" t="str">
        <f>IF(C98-B98&gt;=10,"No",IF(N98 &lt; Cover!D$18,"No","Yes"))</f>
        <v>Yes</v>
      </c>
      <c r="E98" s="8">
        <f t="shared" si="23"/>
        <v>0</v>
      </c>
      <c r="F98" s="8">
        <f t="shared" si="15"/>
        <v>0</v>
      </c>
      <c r="G98" s="8">
        <f t="shared" si="16"/>
        <v>0</v>
      </c>
      <c r="H98" s="9">
        <f t="shared" si="26"/>
        <v>0</v>
      </c>
      <c r="I98" s="8">
        <f t="shared" si="27"/>
        <v>0</v>
      </c>
      <c r="J98" s="10">
        <f t="shared" si="28"/>
        <v>0</v>
      </c>
      <c r="K98" s="10">
        <f t="shared" si="27"/>
        <v>0</v>
      </c>
      <c r="L98" s="11">
        <f t="shared" si="17"/>
        <v>0</v>
      </c>
      <c r="M98" s="8">
        <f t="shared" si="18"/>
        <v>0</v>
      </c>
      <c r="N98" s="8"/>
      <c r="O98" s="8">
        <f>SUM(F$2:F98)-Z98</f>
        <v>0</v>
      </c>
      <c r="P98" s="8">
        <f>SUM(G$2:G98)-AA98</f>
        <v>0</v>
      </c>
      <c r="Q98" s="8">
        <f>SUM(H$2:H98)-AB98</f>
        <v>0</v>
      </c>
      <c r="R98" s="8">
        <f>SUM(I$2:I98)-AC98</f>
        <v>0</v>
      </c>
      <c r="S98" s="12">
        <f t="shared" si="19"/>
        <v>0</v>
      </c>
      <c r="T98" s="8">
        <f t="shared" si="24"/>
        <v>0</v>
      </c>
      <c r="U98" s="8">
        <f>IF($N98-SUM($F98:H98)&gt;0,0,MIN(SUM($F98:H98)-$N98,H98))</f>
        <v>0</v>
      </c>
      <c r="V98" s="8">
        <f>IF($N98-SUM($F98:I98)&gt;0,0,MIN(SUM($F98:I98)-$N98,I98))</f>
        <v>0</v>
      </c>
      <c r="W98" s="8">
        <f>IF($N98-SUM($F98:J98)&gt;0,0,MIN(SUM($F98:J98)-$N98,J98))</f>
        <v>0</v>
      </c>
      <c r="X98" s="8">
        <f>IF($N98-SUM($F98:K98)&gt;0,0,MIN(SUM($F98:K98)-$N98,K98))</f>
        <v>0</v>
      </c>
      <c r="Y98" s="8">
        <f>IF($N98-SUM($F98:L98)&gt;0,0,MIN(SUM($F98:L98)-$N98,L98))</f>
        <v>0</v>
      </c>
      <c r="Z98" s="12">
        <f>SUM(S$2:S98)</f>
        <v>0</v>
      </c>
      <c r="AA98" s="12">
        <f>SUM(T$2:T98)</f>
        <v>0</v>
      </c>
      <c r="AB98" s="12">
        <f>SUM(U$2:U98)</f>
        <v>0</v>
      </c>
      <c r="AC98" s="12">
        <f>SUM(V$2:V98)</f>
        <v>0</v>
      </c>
      <c r="AD98" s="12">
        <f>SUM(W$2:W98)</f>
        <v>0</v>
      </c>
      <c r="AE98" s="12">
        <f>SUM(X$2:X98)</f>
        <v>0</v>
      </c>
      <c r="AF98" s="12">
        <f>SUM(Y$2:Y98)</f>
        <v>0</v>
      </c>
      <c r="AG98" s="13">
        <f t="shared" si="20"/>
        <v>0</v>
      </c>
      <c r="AH98" s="12">
        <f t="shared" si="21"/>
        <v>0</v>
      </c>
      <c r="AI98" s="8">
        <f t="shared" si="22"/>
        <v>0</v>
      </c>
    </row>
    <row r="99" spans="1:35" x14ac:dyDescent="0.3">
      <c r="A99" s="6">
        <v>98</v>
      </c>
      <c r="B99" s="7">
        <f t="shared" si="25"/>
        <v>48061</v>
      </c>
      <c r="D99" s="8" t="str">
        <f>IF(C99-B99&gt;=10,"No",IF(N99 &lt; Cover!D$18,"No","Yes"))</f>
        <v>Yes</v>
      </c>
      <c r="E99" s="8">
        <f t="shared" si="23"/>
        <v>0</v>
      </c>
      <c r="F99" s="8">
        <f t="shared" si="15"/>
        <v>0</v>
      </c>
      <c r="G99" s="8">
        <f t="shared" si="16"/>
        <v>0</v>
      </c>
      <c r="H99" s="9">
        <f t="shared" si="26"/>
        <v>0</v>
      </c>
      <c r="I99" s="8">
        <f t="shared" si="27"/>
        <v>0</v>
      </c>
      <c r="J99" s="10">
        <f t="shared" si="28"/>
        <v>0</v>
      </c>
      <c r="K99" s="10">
        <f t="shared" si="27"/>
        <v>0</v>
      </c>
      <c r="L99" s="11">
        <f t="shared" si="17"/>
        <v>0</v>
      </c>
      <c r="M99" s="8">
        <f t="shared" si="18"/>
        <v>0</v>
      </c>
      <c r="N99" s="8"/>
      <c r="O99" s="8">
        <f>SUM(F$2:F99)-Z99</f>
        <v>0</v>
      </c>
      <c r="P99" s="8">
        <f>SUM(G$2:G99)-AA99</f>
        <v>0</v>
      </c>
      <c r="Q99" s="8">
        <f>SUM(H$2:H99)-AB99</f>
        <v>0</v>
      </c>
      <c r="R99" s="8">
        <f>SUM(I$2:I99)-AC99</f>
        <v>0</v>
      </c>
      <c r="S99" s="12">
        <f t="shared" si="19"/>
        <v>0</v>
      </c>
      <c r="T99" s="8">
        <f t="shared" si="24"/>
        <v>0</v>
      </c>
      <c r="U99" s="8">
        <f>IF($N99-SUM($F99:H99)&gt;0,0,MIN(SUM($F99:H99)-$N99,H99))</f>
        <v>0</v>
      </c>
      <c r="V99" s="8">
        <f>IF($N99-SUM($F99:I99)&gt;0,0,MIN(SUM($F99:I99)-$N99,I99))</f>
        <v>0</v>
      </c>
      <c r="W99" s="8">
        <f>IF($N99-SUM($F99:J99)&gt;0,0,MIN(SUM($F99:J99)-$N99,J99))</f>
        <v>0</v>
      </c>
      <c r="X99" s="8">
        <f>IF($N99-SUM($F99:K99)&gt;0,0,MIN(SUM($F99:K99)-$N99,K99))</f>
        <v>0</v>
      </c>
      <c r="Y99" s="8">
        <f>IF($N99-SUM($F99:L99)&gt;0,0,MIN(SUM($F99:L99)-$N99,L99))</f>
        <v>0</v>
      </c>
      <c r="Z99" s="12">
        <f>SUM(S$2:S99)</f>
        <v>0</v>
      </c>
      <c r="AA99" s="12">
        <f>SUM(T$2:T99)</f>
        <v>0</v>
      </c>
      <c r="AB99" s="12">
        <f>SUM(U$2:U99)</f>
        <v>0</v>
      </c>
      <c r="AC99" s="12">
        <f>SUM(V$2:V99)</f>
        <v>0</v>
      </c>
      <c r="AD99" s="12">
        <f>SUM(W$2:W99)</f>
        <v>0</v>
      </c>
      <c r="AE99" s="12">
        <f>SUM(X$2:X99)</f>
        <v>0</v>
      </c>
      <c r="AF99" s="12">
        <f>SUM(Y$2:Y99)</f>
        <v>0</v>
      </c>
      <c r="AG99" s="13">
        <f t="shared" si="20"/>
        <v>0</v>
      </c>
      <c r="AH99" s="12">
        <f t="shared" si="21"/>
        <v>0</v>
      </c>
      <c r="AI99" s="8">
        <f t="shared" si="22"/>
        <v>0</v>
      </c>
    </row>
    <row r="100" spans="1:35" x14ac:dyDescent="0.3">
      <c r="A100" s="6">
        <v>99</v>
      </c>
      <c r="B100" s="7">
        <f t="shared" si="25"/>
        <v>48092</v>
      </c>
      <c r="D100" s="8" t="str">
        <f>IF(C100-B100&gt;=10,"No",IF(N100 &lt; Cover!D$18,"No","Yes"))</f>
        <v>Yes</v>
      </c>
      <c r="E100" s="8">
        <f t="shared" si="23"/>
        <v>0</v>
      </c>
      <c r="F100" s="8">
        <f t="shared" si="15"/>
        <v>0</v>
      </c>
      <c r="G100" s="8">
        <f t="shared" si="16"/>
        <v>0</v>
      </c>
      <c r="H100" s="9">
        <f t="shared" si="26"/>
        <v>0</v>
      </c>
      <c r="I100" s="8">
        <f t="shared" si="27"/>
        <v>0</v>
      </c>
      <c r="J100" s="10">
        <f t="shared" si="28"/>
        <v>0</v>
      </c>
      <c r="K100" s="10">
        <f t="shared" si="27"/>
        <v>0</v>
      </c>
      <c r="L100" s="11">
        <f t="shared" si="17"/>
        <v>0</v>
      </c>
      <c r="M100" s="8">
        <f t="shared" si="18"/>
        <v>0</v>
      </c>
      <c r="N100" s="8"/>
      <c r="O100" s="8">
        <f>SUM(F$2:F100)-Z100</f>
        <v>0</v>
      </c>
      <c r="P100" s="8">
        <f>SUM(G$2:G100)-AA100</f>
        <v>0</v>
      </c>
      <c r="Q100" s="8">
        <f>SUM(H$2:H100)-AB100</f>
        <v>0</v>
      </c>
      <c r="R100" s="8">
        <f>SUM(I$2:I100)-AC100</f>
        <v>0</v>
      </c>
      <c r="S100" s="12">
        <f t="shared" si="19"/>
        <v>0</v>
      </c>
      <c r="T100" s="8">
        <f t="shared" si="24"/>
        <v>0</v>
      </c>
      <c r="U100" s="8">
        <f>IF($N100-SUM($F100:H100)&gt;0,0,MIN(SUM($F100:H100)-$N100,H100))</f>
        <v>0</v>
      </c>
      <c r="V100" s="8">
        <f>IF($N100-SUM($F100:I100)&gt;0,0,MIN(SUM($F100:I100)-$N100,I100))</f>
        <v>0</v>
      </c>
      <c r="W100" s="8">
        <f>IF($N100-SUM($F100:J100)&gt;0,0,MIN(SUM($F100:J100)-$N100,J100))</f>
        <v>0</v>
      </c>
      <c r="X100" s="8">
        <f>IF($N100-SUM($F100:K100)&gt;0,0,MIN(SUM($F100:K100)-$N100,K100))</f>
        <v>0</v>
      </c>
      <c r="Y100" s="8">
        <f>IF($N100-SUM($F100:L100)&gt;0,0,MIN(SUM($F100:L100)-$N100,L100))</f>
        <v>0</v>
      </c>
      <c r="Z100" s="12">
        <f>SUM(S$2:S100)</f>
        <v>0</v>
      </c>
      <c r="AA100" s="12">
        <f>SUM(T$2:T100)</f>
        <v>0</v>
      </c>
      <c r="AB100" s="12">
        <f>SUM(U$2:U100)</f>
        <v>0</v>
      </c>
      <c r="AC100" s="12">
        <f>SUM(V$2:V100)</f>
        <v>0</v>
      </c>
      <c r="AD100" s="12">
        <f>SUM(W$2:W100)</f>
        <v>0</v>
      </c>
      <c r="AE100" s="12">
        <f>SUM(X$2:X100)</f>
        <v>0</v>
      </c>
      <c r="AF100" s="12">
        <f>SUM(Y$2:Y100)</f>
        <v>0</v>
      </c>
      <c r="AG100" s="13">
        <f t="shared" si="20"/>
        <v>0</v>
      </c>
      <c r="AH100" s="12">
        <f t="shared" si="21"/>
        <v>0</v>
      </c>
      <c r="AI100" s="8">
        <f t="shared" si="22"/>
        <v>0</v>
      </c>
    </row>
    <row r="101" spans="1:35" x14ac:dyDescent="0.3">
      <c r="A101" s="6">
        <v>100</v>
      </c>
      <c r="B101" s="7">
        <f t="shared" si="25"/>
        <v>48122</v>
      </c>
      <c r="D101" s="8" t="str">
        <f>IF(C101-B101&gt;=10,"No",IF(N101 &lt; Cover!D$18,"No","Yes"))</f>
        <v>Yes</v>
      </c>
      <c r="E101" s="8">
        <f t="shared" si="23"/>
        <v>0</v>
      </c>
      <c r="F101" s="8">
        <f t="shared" si="15"/>
        <v>0</v>
      </c>
      <c r="G101" s="8">
        <f t="shared" si="16"/>
        <v>0</v>
      </c>
      <c r="H101" s="9">
        <f t="shared" si="26"/>
        <v>0</v>
      </c>
      <c r="I101" s="8">
        <f t="shared" si="27"/>
        <v>0</v>
      </c>
      <c r="J101" s="10">
        <f t="shared" si="28"/>
        <v>0</v>
      </c>
      <c r="K101" s="10">
        <f t="shared" si="27"/>
        <v>0</v>
      </c>
      <c r="L101" s="11">
        <f t="shared" si="17"/>
        <v>0</v>
      </c>
      <c r="M101" s="8">
        <f t="shared" si="18"/>
        <v>0</v>
      </c>
      <c r="N101" s="8"/>
      <c r="O101" s="8">
        <f>SUM(F$2:F101)-Z101</f>
        <v>0</v>
      </c>
      <c r="P101" s="8">
        <f>SUM(G$2:G101)-AA101</f>
        <v>0</v>
      </c>
      <c r="Q101" s="8">
        <f>SUM(H$2:H101)-AB101</f>
        <v>0</v>
      </c>
      <c r="R101" s="8">
        <f>SUM(I$2:I101)-AC101</f>
        <v>0</v>
      </c>
      <c r="S101" s="12">
        <f t="shared" si="19"/>
        <v>0</v>
      </c>
      <c r="T101" s="8">
        <f t="shared" si="24"/>
        <v>0</v>
      </c>
      <c r="U101" s="8">
        <f>IF($N101-SUM($F101:H101)&gt;0,0,MIN(SUM($F101:H101)-$N101,H101))</f>
        <v>0</v>
      </c>
      <c r="V101" s="8">
        <f>IF($N101-SUM($F101:I101)&gt;0,0,MIN(SUM($F101:I101)-$N101,I101))</f>
        <v>0</v>
      </c>
      <c r="W101" s="8">
        <f>IF($N101-SUM($F101:J101)&gt;0,0,MIN(SUM($F101:J101)-$N101,J101))</f>
        <v>0</v>
      </c>
      <c r="X101" s="8">
        <f>IF($N101-SUM($F101:K101)&gt;0,0,MIN(SUM($F101:K101)-$N101,K101))</f>
        <v>0</v>
      </c>
      <c r="Y101" s="8">
        <f>IF($N101-SUM($F101:L101)&gt;0,0,MIN(SUM($F101:L101)-$N101,L101))</f>
        <v>0</v>
      </c>
      <c r="Z101" s="12">
        <f>SUM(S$2:S101)</f>
        <v>0</v>
      </c>
      <c r="AA101" s="12">
        <f>SUM(T$2:T101)</f>
        <v>0</v>
      </c>
      <c r="AB101" s="12">
        <f>SUM(U$2:U101)</f>
        <v>0</v>
      </c>
      <c r="AC101" s="12">
        <f>SUM(V$2:V101)</f>
        <v>0</v>
      </c>
      <c r="AD101" s="12">
        <f>SUM(W$2:W101)</f>
        <v>0</v>
      </c>
      <c r="AE101" s="12">
        <f>SUM(X$2:X101)</f>
        <v>0</v>
      </c>
      <c r="AF101" s="12">
        <f>SUM(Y$2:Y101)</f>
        <v>0</v>
      </c>
      <c r="AG101" s="13">
        <f t="shared" si="20"/>
        <v>0</v>
      </c>
      <c r="AH101" s="12">
        <f t="shared" si="21"/>
        <v>0</v>
      </c>
      <c r="AI101" s="8">
        <f t="shared" si="22"/>
        <v>0</v>
      </c>
    </row>
    <row r="102" spans="1:35" x14ac:dyDescent="0.3">
      <c r="A102" s="6">
        <v>101</v>
      </c>
      <c r="B102" s="7">
        <f t="shared" si="25"/>
        <v>48153</v>
      </c>
      <c r="D102" s="8" t="str">
        <f>IF(C102-B102&gt;=10,"No",IF(N102 &lt; Cover!D$18,"No","Yes"))</f>
        <v>Yes</v>
      </c>
      <c r="E102" s="8">
        <f t="shared" si="23"/>
        <v>0</v>
      </c>
      <c r="F102" s="8">
        <f t="shared" si="15"/>
        <v>0</v>
      </c>
      <c r="G102" s="8">
        <f t="shared" si="16"/>
        <v>0</v>
      </c>
      <c r="H102" s="9">
        <f t="shared" si="26"/>
        <v>0</v>
      </c>
      <c r="I102" s="8">
        <f t="shared" si="27"/>
        <v>0</v>
      </c>
      <c r="J102" s="10">
        <f t="shared" si="28"/>
        <v>0</v>
      </c>
      <c r="K102" s="10">
        <f t="shared" si="27"/>
        <v>0</v>
      </c>
      <c r="L102" s="11">
        <f t="shared" si="17"/>
        <v>0</v>
      </c>
      <c r="M102" s="8">
        <f t="shared" si="18"/>
        <v>0</v>
      </c>
      <c r="N102" s="8"/>
      <c r="O102" s="8">
        <f>SUM(F$2:F102)-Z102</f>
        <v>0</v>
      </c>
      <c r="P102" s="8">
        <f>SUM(G$2:G102)-AA102</f>
        <v>0</v>
      </c>
      <c r="Q102" s="8">
        <f>SUM(H$2:H102)-AB102</f>
        <v>0</v>
      </c>
      <c r="R102" s="8">
        <f>SUM(I$2:I102)-AC102</f>
        <v>0</v>
      </c>
      <c r="S102" s="12">
        <f t="shared" si="19"/>
        <v>0</v>
      </c>
      <c r="T102" s="8">
        <f t="shared" si="24"/>
        <v>0</v>
      </c>
      <c r="U102" s="8">
        <f>IF($N102-SUM($F102:H102)&gt;0,0,MIN(SUM($F102:H102)-$N102,H102))</f>
        <v>0</v>
      </c>
      <c r="V102" s="8">
        <f>IF($N102-SUM($F102:I102)&gt;0,0,MIN(SUM($F102:I102)-$N102,I102))</f>
        <v>0</v>
      </c>
      <c r="W102" s="8">
        <f>IF($N102-SUM($F102:J102)&gt;0,0,MIN(SUM($F102:J102)-$N102,J102))</f>
        <v>0</v>
      </c>
      <c r="X102" s="8">
        <f>IF($N102-SUM($F102:K102)&gt;0,0,MIN(SUM($F102:K102)-$N102,K102))</f>
        <v>0</v>
      </c>
      <c r="Y102" s="8">
        <f>IF($N102-SUM($F102:L102)&gt;0,0,MIN(SUM($F102:L102)-$N102,L102))</f>
        <v>0</v>
      </c>
      <c r="Z102" s="12">
        <f>SUM(S$2:S102)</f>
        <v>0</v>
      </c>
      <c r="AA102" s="12">
        <f>SUM(T$2:T102)</f>
        <v>0</v>
      </c>
      <c r="AB102" s="12">
        <f>SUM(U$2:U102)</f>
        <v>0</v>
      </c>
      <c r="AC102" s="12">
        <f>SUM(V$2:V102)</f>
        <v>0</v>
      </c>
      <c r="AD102" s="12">
        <f>SUM(W$2:W102)</f>
        <v>0</v>
      </c>
      <c r="AE102" s="12">
        <f>SUM(X$2:X102)</f>
        <v>0</v>
      </c>
      <c r="AF102" s="12">
        <f>SUM(Y$2:Y102)</f>
        <v>0</v>
      </c>
      <c r="AG102" s="13">
        <f t="shared" si="20"/>
        <v>0</v>
      </c>
      <c r="AH102" s="12">
        <f t="shared" si="21"/>
        <v>0</v>
      </c>
      <c r="AI102" s="8">
        <f t="shared" si="22"/>
        <v>0</v>
      </c>
    </row>
    <row r="103" spans="1:35" x14ac:dyDescent="0.3">
      <c r="A103" s="6">
        <v>102</v>
      </c>
      <c r="B103" s="7">
        <f t="shared" si="25"/>
        <v>48183</v>
      </c>
      <c r="D103" s="8" t="str">
        <f>IF(C103-B103&gt;=10,"No",IF(N103 &lt; Cover!D$18,"No","Yes"))</f>
        <v>Yes</v>
      </c>
      <c r="E103" s="8">
        <f t="shared" si="23"/>
        <v>0</v>
      </c>
      <c r="F103" s="8">
        <f t="shared" si="15"/>
        <v>0</v>
      </c>
      <c r="G103" s="8">
        <f t="shared" si="16"/>
        <v>0</v>
      </c>
      <c r="H103" s="9">
        <f t="shared" si="26"/>
        <v>0</v>
      </c>
      <c r="I103" s="8">
        <f t="shared" si="27"/>
        <v>0</v>
      </c>
      <c r="J103" s="10">
        <f t="shared" si="28"/>
        <v>0</v>
      </c>
      <c r="K103" s="10">
        <f t="shared" si="27"/>
        <v>0</v>
      </c>
      <c r="L103" s="11">
        <f t="shared" si="17"/>
        <v>0</v>
      </c>
      <c r="M103" s="8">
        <f t="shared" si="18"/>
        <v>0</v>
      </c>
      <c r="N103" s="8"/>
      <c r="O103" s="8">
        <f>SUM(F$2:F103)-Z103</f>
        <v>0</v>
      </c>
      <c r="P103" s="8">
        <f>SUM(G$2:G103)-AA103</f>
        <v>0</v>
      </c>
      <c r="Q103" s="8">
        <f>SUM(H$2:H103)-AB103</f>
        <v>0</v>
      </c>
      <c r="R103" s="8">
        <f>SUM(I$2:I103)-AC103</f>
        <v>0</v>
      </c>
      <c r="S103" s="12">
        <f t="shared" si="19"/>
        <v>0</v>
      </c>
      <c r="T103" s="8">
        <f t="shared" si="24"/>
        <v>0</v>
      </c>
      <c r="U103" s="8">
        <f>IF($N103-SUM($F103:H103)&gt;0,0,MIN(SUM($F103:H103)-$N103,H103))</f>
        <v>0</v>
      </c>
      <c r="V103" s="8">
        <f>IF($N103-SUM($F103:I103)&gt;0,0,MIN(SUM($F103:I103)-$N103,I103))</f>
        <v>0</v>
      </c>
      <c r="W103" s="8">
        <f>IF($N103-SUM($F103:J103)&gt;0,0,MIN(SUM($F103:J103)-$N103,J103))</f>
        <v>0</v>
      </c>
      <c r="X103" s="8">
        <f>IF($N103-SUM($F103:K103)&gt;0,0,MIN(SUM($F103:K103)-$N103,K103))</f>
        <v>0</v>
      </c>
      <c r="Y103" s="8">
        <f>IF($N103-SUM($F103:L103)&gt;0,0,MIN(SUM($F103:L103)-$N103,L103))</f>
        <v>0</v>
      </c>
      <c r="Z103" s="12">
        <f>SUM(S$2:S103)</f>
        <v>0</v>
      </c>
      <c r="AA103" s="12">
        <f>SUM(T$2:T103)</f>
        <v>0</v>
      </c>
      <c r="AB103" s="12">
        <f>SUM(U$2:U103)</f>
        <v>0</v>
      </c>
      <c r="AC103" s="12">
        <f>SUM(V$2:V103)</f>
        <v>0</v>
      </c>
      <c r="AD103" s="12">
        <f>SUM(W$2:W103)</f>
        <v>0</v>
      </c>
      <c r="AE103" s="12">
        <f>SUM(X$2:X103)</f>
        <v>0</v>
      </c>
      <c r="AF103" s="12">
        <f>SUM(Y$2:Y103)</f>
        <v>0</v>
      </c>
      <c r="AG103" s="13">
        <f t="shared" si="20"/>
        <v>0</v>
      </c>
      <c r="AH103" s="12">
        <f t="shared" si="21"/>
        <v>0</v>
      </c>
      <c r="AI103" s="8">
        <f t="shared" si="22"/>
        <v>0</v>
      </c>
    </row>
    <row r="104" spans="1:35" x14ac:dyDescent="0.3">
      <c r="A104" s="6">
        <v>103</v>
      </c>
      <c r="B104" s="7">
        <f t="shared" si="25"/>
        <v>48214</v>
      </c>
      <c r="D104" s="8" t="str">
        <f>IF(C104-B104&gt;=10,"No",IF(N104 &lt; Cover!D$18,"No","Yes"))</f>
        <v>Yes</v>
      </c>
      <c r="E104" s="8">
        <f t="shared" si="23"/>
        <v>0</v>
      </c>
      <c r="F104" s="8">
        <f t="shared" si="15"/>
        <v>0</v>
      </c>
      <c r="G104" s="8">
        <f t="shared" si="16"/>
        <v>0</v>
      </c>
      <c r="H104" s="9">
        <f t="shared" si="26"/>
        <v>0</v>
      </c>
      <c r="I104" s="8">
        <f t="shared" si="27"/>
        <v>0</v>
      </c>
      <c r="J104" s="10">
        <f t="shared" si="28"/>
        <v>0</v>
      </c>
      <c r="K104" s="10">
        <f t="shared" si="27"/>
        <v>0</v>
      </c>
      <c r="L104" s="11">
        <f t="shared" si="17"/>
        <v>0</v>
      </c>
      <c r="M104" s="8">
        <f t="shared" si="18"/>
        <v>0</v>
      </c>
      <c r="N104" s="8"/>
      <c r="O104" s="8">
        <f>SUM(F$2:F104)-Z104</f>
        <v>0</v>
      </c>
      <c r="P104" s="8">
        <f>SUM(G$2:G104)-AA104</f>
        <v>0</v>
      </c>
      <c r="Q104" s="8">
        <f>SUM(H$2:H104)-AB104</f>
        <v>0</v>
      </c>
      <c r="R104" s="8">
        <f>SUM(I$2:I104)-AC104</f>
        <v>0</v>
      </c>
      <c r="S104" s="12">
        <f t="shared" si="19"/>
        <v>0</v>
      </c>
      <c r="T104" s="8">
        <f t="shared" si="24"/>
        <v>0</v>
      </c>
      <c r="U104" s="8">
        <f>IF($N104-SUM($F104:H104)&gt;0,0,MIN(SUM($F104:H104)-$N104,H104))</f>
        <v>0</v>
      </c>
      <c r="V104" s="8">
        <f>IF($N104-SUM($F104:I104)&gt;0,0,MIN(SUM($F104:I104)-$N104,I104))</f>
        <v>0</v>
      </c>
      <c r="W104" s="8">
        <f>IF($N104-SUM($F104:J104)&gt;0,0,MIN(SUM($F104:J104)-$N104,J104))</f>
        <v>0</v>
      </c>
      <c r="X104" s="8">
        <f>IF($N104-SUM($F104:K104)&gt;0,0,MIN(SUM($F104:K104)-$N104,K104))</f>
        <v>0</v>
      </c>
      <c r="Y104" s="8">
        <f>IF($N104-SUM($F104:L104)&gt;0,0,MIN(SUM($F104:L104)-$N104,L104))</f>
        <v>0</v>
      </c>
      <c r="Z104" s="12">
        <f>SUM(S$2:S104)</f>
        <v>0</v>
      </c>
      <c r="AA104" s="12">
        <f>SUM(T$2:T104)</f>
        <v>0</v>
      </c>
      <c r="AB104" s="12">
        <f>SUM(U$2:U104)</f>
        <v>0</v>
      </c>
      <c r="AC104" s="12">
        <f>SUM(V$2:V104)</f>
        <v>0</v>
      </c>
      <c r="AD104" s="12">
        <f>SUM(W$2:W104)</f>
        <v>0</v>
      </c>
      <c r="AE104" s="12">
        <f>SUM(X$2:X104)</f>
        <v>0</v>
      </c>
      <c r="AF104" s="12">
        <f>SUM(Y$2:Y104)</f>
        <v>0</v>
      </c>
      <c r="AG104" s="13">
        <f t="shared" si="20"/>
        <v>0</v>
      </c>
      <c r="AH104" s="12">
        <f t="shared" si="21"/>
        <v>0</v>
      </c>
      <c r="AI104" s="8">
        <f t="shared" si="22"/>
        <v>0</v>
      </c>
    </row>
    <row r="105" spans="1:35" x14ac:dyDescent="0.3">
      <c r="A105" s="6">
        <v>104</v>
      </c>
      <c r="B105" s="7">
        <f t="shared" si="25"/>
        <v>48245</v>
      </c>
      <c r="D105" s="8" t="str">
        <f>IF(C105-B105&gt;=10,"No",IF(N105 &lt; Cover!D$18,"No","Yes"))</f>
        <v>Yes</v>
      </c>
      <c r="E105" s="8">
        <f t="shared" si="23"/>
        <v>0</v>
      </c>
      <c r="F105" s="8">
        <f t="shared" si="15"/>
        <v>0</v>
      </c>
      <c r="G105" s="8">
        <f t="shared" si="16"/>
        <v>0</v>
      </c>
      <c r="H105" s="9">
        <f t="shared" si="26"/>
        <v>0</v>
      </c>
      <c r="I105" s="8">
        <f t="shared" si="27"/>
        <v>0</v>
      </c>
      <c r="J105" s="10">
        <f t="shared" si="28"/>
        <v>0</v>
      </c>
      <c r="K105" s="10">
        <f t="shared" si="27"/>
        <v>0</v>
      </c>
      <c r="L105" s="11">
        <f t="shared" si="17"/>
        <v>0</v>
      </c>
      <c r="M105" s="8">
        <f t="shared" si="18"/>
        <v>0</v>
      </c>
      <c r="N105" s="8"/>
      <c r="O105" s="8">
        <f>SUM(F$2:F105)-Z105</f>
        <v>0</v>
      </c>
      <c r="P105" s="8">
        <f>SUM(G$2:G105)-AA105</f>
        <v>0</v>
      </c>
      <c r="Q105" s="8">
        <f>SUM(H$2:H105)-AB105</f>
        <v>0</v>
      </c>
      <c r="R105" s="8">
        <f>SUM(I$2:I105)-AC105</f>
        <v>0</v>
      </c>
      <c r="S105" s="12">
        <f t="shared" si="19"/>
        <v>0</v>
      </c>
      <c r="T105" s="8">
        <f t="shared" si="24"/>
        <v>0</v>
      </c>
      <c r="U105" s="8">
        <f>IF($N105-SUM($F105:H105)&gt;0,0,MIN(SUM($F105:H105)-$N105,H105))</f>
        <v>0</v>
      </c>
      <c r="V105" s="8">
        <f>IF($N105-SUM($F105:I105)&gt;0,0,MIN(SUM($F105:I105)-$N105,I105))</f>
        <v>0</v>
      </c>
      <c r="W105" s="8">
        <f>IF($N105-SUM($F105:J105)&gt;0,0,MIN(SUM($F105:J105)-$N105,J105))</f>
        <v>0</v>
      </c>
      <c r="X105" s="8">
        <f>IF($N105-SUM($F105:K105)&gt;0,0,MIN(SUM($F105:K105)-$N105,K105))</f>
        <v>0</v>
      </c>
      <c r="Y105" s="8">
        <f>IF($N105-SUM($F105:L105)&gt;0,0,MIN(SUM($F105:L105)-$N105,L105))</f>
        <v>0</v>
      </c>
      <c r="Z105" s="12">
        <f>SUM(S$2:S105)</f>
        <v>0</v>
      </c>
      <c r="AA105" s="12">
        <f>SUM(T$2:T105)</f>
        <v>0</v>
      </c>
      <c r="AB105" s="12">
        <f>SUM(U$2:U105)</f>
        <v>0</v>
      </c>
      <c r="AC105" s="12">
        <f>SUM(V$2:V105)</f>
        <v>0</v>
      </c>
      <c r="AD105" s="12">
        <f>SUM(W$2:W105)</f>
        <v>0</v>
      </c>
      <c r="AE105" s="12">
        <f>SUM(X$2:X105)</f>
        <v>0</v>
      </c>
      <c r="AF105" s="12">
        <f>SUM(Y$2:Y105)</f>
        <v>0</v>
      </c>
      <c r="AG105" s="13">
        <f t="shared" si="20"/>
        <v>0</v>
      </c>
      <c r="AH105" s="12">
        <f t="shared" si="21"/>
        <v>0</v>
      </c>
      <c r="AI105" s="8">
        <f t="shared" si="22"/>
        <v>0</v>
      </c>
    </row>
    <row r="106" spans="1:35" x14ac:dyDescent="0.3">
      <c r="A106" s="6">
        <v>105</v>
      </c>
      <c r="B106" s="7">
        <f t="shared" si="25"/>
        <v>48274</v>
      </c>
      <c r="D106" s="8" t="str">
        <f>IF(C106-B106&gt;=10,"No",IF(N106 &lt; Cover!D$18,"No","Yes"))</f>
        <v>Yes</v>
      </c>
      <c r="E106" s="8">
        <f t="shared" si="23"/>
        <v>0</v>
      </c>
      <c r="F106" s="8">
        <f t="shared" si="15"/>
        <v>0</v>
      </c>
      <c r="G106" s="8">
        <f t="shared" si="16"/>
        <v>0</v>
      </c>
      <c r="H106" s="9">
        <f t="shared" si="26"/>
        <v>0</v>
      </c>
      <c r="I106" s="8">
        <f t="shared" si="27"/>
        <v>0</v>
      </c>
      <c r="J106" s="10">
        <f t="shared" si="28"/>
        <v>0</v>
      </c>
      <c r="K106" s="10">
        <f t="shared" si="27"/>
        <v>0</v>
      </c>
      <c r="L106" s="11">
        <f t="shared" si="17"/>
        <v>0</v>
      </c>
      <c r="M106" s="8">
        <f t="shared" si="18"/>
        <v>0</v>
      </c>
      <c r="N106" s="8"/>
      <c r="O106" s="8">
        <f>SUM(F$2:F106)-Z106</f>
        <v>0</v>
      </c>
      <c r="P106" s="8">
        <f>SUM(G$2:G106)-AA106</f>
        <v>0</v>
      </c>
      <c r="Q106" s="8">
        <f>SUM(H$2:H106)-AB106</f>
        <v>0</v>
      </c>
      <c r="R106" s="8">
        <f>SUM(I$2:I106)-AC106</f>
        <v>0</v>
      </c>
      <c r="S106" s="12">
        <f t="shared" si="19"/>
        <v>0</v>
      </c>
      <c r="T106" s="8">
        <f t="shared" si="24"/>
        <v>0</v>
      </c>
      <c r="U106" s="8">
        <f>IF($N106-SUM($F106:H106)&gt;0,0,MIN(SUM($F106:H106)-$N106,H106))</f>
        <v>0</v>
      </c>
      <c r="V106" s="8">
        <f>IF($N106-SUM($F106:I106)&gt;0,0,MIN(SUM($F106:I106)-$N106,I106))</f>
        <v>0</v>
      </c>
      <c r="W106" s="8">
        <f>IF($N106-SUM($F106:J106)&gt;0,0,MIN(SUM($F106:J106)-$N106,J106))</f>
        <v>0</v>
      </c>
      <c r="X106" s="8">
        <f>IF($N106-SUM($F106:K106)&gt;0,0,MIN(SUM($F106:K106)-$N106,K106))</f>
        <v>0</v>
      </c>
      <c r="Y106" s="8">
        <f>IF($N106-SUM($F106:L106)&gt;0,0,MIN(SUM($F106:L106)-$N106,L106))</f>
        <v>0</v>
      </c>
      <c r="Z106" s="12">
        <f>SUM(S$2:S106)</f>
        <v>0</v>
      </c>
      <c r="AA106" s="12">
        <f>SUM(T$2:T106)</f>
        <v>0</v>
      </c>
      <c r="AB106" s="12">
        <f>SUM(U$2:U106)</f>
        <v>0</v>
      </c>
      <c r="AC106" s="12">
        <f>SUM(V$2:V106)</f>
        <v>0</v>
      </c>
      <c r="AD106" s="12">
        <f>SUM(W$2:W106)</f>
        <v>0</v>
      </c>
      <c r="AE106" s="12">
        <f>SUM(X$2:X106)</f>
        <v>0</v>
      </c>
      <c r="AF106" s="12">
        <f>SUM(Y$2:Y106)</f>
        <v>0</v>
      </c>
      <c r="AG106" s="13">
        <f t="shared" si="20"/>
        <v>0</v>
      </c>
      <c r="AH106" s="12">
        <f t="shared" si="21"/>
        <v>0</v>
      </c>
      <c r="AI106" s="8">
        <f t="shared" si="22"/>
        <v>0</v>
      </c>
    </row>
    <row r="107" spans="1:35" x14ac:dyDescent="0.3">
      <c r="A107" s="6">
        <v>106</v>
      </c>
      <c r="B107" s="7">
        <f t="shared" si="25"/>
        <v>48305</v>
      </c>
      <c r="D107" s="8" t="str">
        <f>IF(C107-B107&gt;=10,"No",IF(N107 &lt; Cover!D$18,"No","Yes"))</f>
        <v>Yes</v>
      </c>
      <c r="E107" s="8">
        <f t="shared" si="23"/>
        <v>0</v>
      </c>
      <c r="F107" s="8">
        <f t="shared" si="15"/>
        <v>0</v>
      </c>
      <c r="G107" s="8">
        <f t="shared" si="16"/>
        <v>0</v>
      </c>
      <c r="H107" s="9">
        <f t="shared" si="26"/>
        <v>0</v>
      </c>
      <c r="I107" s="8">
        <f t="shared" si="27"/>
        <v>0</v>
      </c>
      <c r="J107" s="10">
        <f t="shared" si="28"/>
        <v>0</v>
      </c>
      <c r="K107" s="10">
        <f t="shared" si="27"/>
        <v>0</v>
      </c>
      <c r="L107" s="11">
        <f t="shared" si="17"/>
        <v>0</v>
      </c>
      <c r="M107" s="8">
        <f t="shared" si="18"/>
        <v>0</v>
      </c>
      <c r="N107" s="8"/>
      <c r="O107" s="8">
        <f>SUM(F$2:F107)-Z107</f>
        <v>0</v>
      </c>
      <c r="P107" s="8">
        <f>SUM(G$2:G107)-AA107</f>
        <v>0</v>
      </c>
      <c r="Q107" s="8">
        <f>SUM(H$2:H107)-AB107</f>
        <v>0</v>
      </c>
      <c r="R107" s="8">
        <f>SUM(I$2:I107)-AC107</f>
        <v>0</v>
      </c>
      <c r="S107" s="12">
        <f t="shared" si="19"/>
        <v>0</v>
      </c>
      <c r="T107" s="8">
        <f t="shared" si="24"/>
        <v>0</v>
      </c>
      <c r="U107" s="8">
        <f>IF($N107-SUM($F107:H107)&gt;0,0,MIN(SUM($F107:H107)-$N107,H107))</f>
        <v>0</v>
      </c>
      <c r="V107" s="8">
        <f>IF($N107-SUM($F107:I107)&gt;0,0,MIN(SUM($F107:I107)-$N107,I107))</f>
        <v>0</v>
      </c>
      <c r="W107" s="8">
        <f>IF($N107-SUM($F107:J107)&gt;0,0,MIN(SUM($F107:J107)-$N107,J107))</f>
        <v>0</v>
      </c>
      <c r="X107" s="8">
        <f>IF($N107-SUM($F107:K107)&gt;0,0,MIN(SUM($F107:K107)-$N107,K107))</f>
        <v>0</v>
      </c>
      <c r="Y107" s="8">
        <f>IF($N107-SUM($F107:L107)&gt;0,0,MIN(SUM($F107:L107)-$N107,L107))</f>
        <v>0</v>
      </c>
      <c r="Z107" s="12">
        <f>SUM(S$2:S107)</f>
        <v>0</v>
      </c>
      <c r="AA107" s="12">
        <f>SUM(T$2:T107)</f>
        <v>0</v>
      </c>
      <c r="AB107" s="12">
        <f>SUM(U$2:U107)</f>
        <v>0</v>
      </c>
      <c r="AC107" s="12">
        <f>SUM(V$2:V107)</f>
        <v>0</v>
      </c>
      <c r="AD107" s="12">
        <f>SUM(W$2:W107)</f>
        <v>0</v>
      </c>
      <c r="AE107" s="12">
        <f>SUM(X$2:X107)</f>
        <v>0</v>
      </c>
      <c r="AF107" s="12">
        <f>SUM(Y$2:Y107)</f>
        <v>0</v>
      </c>
      <c r="AG107" s="13">
        <f t="shared" si="20"/>
        <v>0</v>
      </c>
      <c r="AH107" s="12">
        <f t="shared" si="21"/>
        <v>0</v>
      </c>
      <c r="AI107" s="8">
        <f t="shared" si="22"/>
        <v>0</v>
      </c>
    </row>
    <row r="108" spans="1:35" x14ac:dyDescent="0.3">
      <c r="A108" s="6">
        <v>107</v>
      </c>
      <c r="B108" s="7">
        <f t="shared" si="25"/>
        <v>48335</v>
      </c>
      <c r="D108" s="8" t="str">
        <f>IF(C108-B108&gt;=10,"No",IF(N108 &lt; Cover!D$18,"No","Yes"))</f>
        <v>Yes</v>
      </c>
      <c r="E108" s="8">
        <f t="shared" si="23"/>
        <v>0</v>
      </c>
      <c r="F108" s="8">
        <f t="shared" si="15"/>
        <v>0</v>
      </c>
      <c r="G108" s="8">
        <f t="shared" si="16"/>
        <v>0</v>
      </c>
      <c r="H108" s="9">
        <f t="shared" si="26"/>
        <v>0</v>
      </c>
      <c r="I108" s="8">
        <f t="shared" si="27"/>
        <v>0</v>
      </c>
      <c r="J108" s="10">
        <f t="shared" si="28"/>
        <v>0</v>
      </c>
      <c r="K108" s="10">
        <f t="shared" si="27"/>
        <v>0</v>
      </c>
      <c r="L108" s="11">
        <f t="shared" si="17"/>
        <v>0</v>
      </c>
      <c r="M108" s="8">
        <f t="shared" si="18"/>
        <v>0</v>
      </c>
      <c r="N108" s="8"/>
      <c r="O108" s="8">
        <f>SUM(F$2:F108)-Z108</f>
        <v>0</v>
      </c>
      <c r="P108" s="8">
        <f>SUM(G$2:G108)-AA108</f>
        <v>0</v>
      </c>
      <c r="Q108" s="8">
        <f>SUM(H$2:H108)-AB108</f>
        <v>0</v>
      </c>
      <c r="R108" s="8">
        <f>SUM(I$2:I108)-AC108</f>
        <v>0</v>
      </c>
      <c r="S108" s="12">
        <f t="shared" si="19"/>
        <v>0</v>
      </c>
      <c r="T108" s="8">
        <f t="shared" si="24"/>
        <v>0</v>
      </c>
      <c r="U108" s="8">
        <f>IF($N108-SUM($F108:H108)&gt;0,0,MIN(SUM($F108:H108)-$N108,H108))</f>
        <v>0</v>
      </c>
      <c r="V108" s="8">
        <f>IF($N108-SUM($F108:I108)&gt;0,0,MIN(SUM($F108:I108)-$N108,I108))</f>
        <v>0</v>
      </c>
      <c r="W108" s="8">
        <f>IF($N108-SUM($F108:J108)&gt;0,0,MIN(SUM($F108:J108)-$N108,J108))</f>
        <v>0</v>
      </c>
      <c r="X108" s="8">
        <f>IF($N108-SUM($F108:K108)&gt;0,0,MIN(SUM($F108:K108)-$N108,K108))</f>
        <v>0</v>
      </c>
      <c r="Y108" s="8">
        <f>IF($N108-SUM($F108:L108)&gt;0,0,MIN(SUM($F108:L108)-$N108,L108))</f>
        <v>0</v>
      </c>
      <c r="Z108" s="12">
        <f>SUM(S$2:S108)</f>
        <v>0</v>
      </c>
      <c r="AA108" s="12">
        <f>SUM(T$2:T108)</f>
        <v>0</v>
      </c>
      <c r="AB108" s="12">
        <f>SUM(U$2:U108)</f>
        <v>0</v>
      </c>
      <c r="AC108" s="12">
        <f>SUM(V$2:V108)</f>
        <v>0</v>
      </c>
      <c r="AD108" s="12">
        <f>SUM(W$2:W108)</f>
        <v>0</v>
      </c>
      <c r="AE108" s="12">
        <f>SUM(X$2:X108)</f>
        <v>0</v>
      </c>
      <c r="AF108" s="12">
        <f>SUM(Y$2:Y108)</f>
        <v>0</v>
      </c>
      <c r="AG108" s="13">
        <f t="shared" si="20"/>
        <v>0</v>
      </c>
      <c r="AH108" s="12">
        <f t="shared" si="21"/>
        <v>0</v>
      </c>
      <c r="AI108" s="8">
        <f t="shared" si="22"/>
        <v>0</v>
      </c>
    </row>
    <row r="109" spans="1:35" x14ac:dyDescent="0.3">
      <c r="A109" s="6">
        <v>108</v>
      </c>
      <c r="B109" s="7">
        <f t="shared" si="25"/>
        <v>48366</v>
      </c>
      <c r="D109" s="8" t="str">
        <f>IF(C109-B109&gt;=10,"No",IF(N109 &lt; Cover!D$18,"No","Yes"))</f>
        <v>Yes</v>
      </c>
      <c r="E109" s="8">
        <f t="shared" si="23"/>
        <v>0</v>
      </c>
      <c r="F109" s="8">
        <f t="shared" si="15"/>
        <v>0</v>
      </c>
      <c r="G109" s="8">
        <f t="shared" si="16"/>
        <v>0</v>
      </c>
      <c r="H109" s="9">
        <f t="shared" si="26"/>
        <v>0</v>
      </c>
      <c r="I109" s="8">
        <f t="shared" si="27"/>
        <v>0</v>
      </c>
      <c r="J109" s="10">
        <f t="shared" si="28"/>
        <v>0</v>
      </c>
      <c r="K109" s="10">
        <f t="shared" si="27"/>
        <v>0</v>
      </c>
      <c r="L109" s="11">
        <f t="shared" si="17"/>
        <v>0</v>
      </c>
      <c r="M109" s="8">
        <f t="shared" si="18"/>
        <v>0</v>
      </c>
      <c r="N109" s="8"/>
      <c r="O109" s="8">
        <f>SUM(F$2:F109)-Z109</f>
        <v>0</v>
      </c>
      <c r="P109" s="8">
        <f>SUM(G$2:G109)-AA109</f>
        <v>0</v>
      </c>
      <c r="Q109" s="8">
        <f>SUM(H$2:H109)-AB109</f>
        <v>0</v>
      </c>
      <c r="R109" s="8">
        <f>SUM(I$2:I109)-AC109</f>
        <v>0</v>
      </c>
      <c r="S109" s="12">
        <f t="shared" si="19"/>
        <v>0</v>
      </c>
      <c r="T109" s="8">
        <f t="shared" si="24"/>
        <v>0</v>
      </c>
      <c r="U109" s="8">
        <f>IF($N109-SUM($F109:H109)&gt;0,0,MIN(SUM($F109:H109)-$N109,H109))</f>
        <v>0</v>
      </c>
      <c r="V109" s="8">
        <f>IF($N109-SUM($F109:I109)&gt;0,0,MIN(SUM($F109:I109)-$N109,I109))</f>
        <v>0</v>
      </c>
      <c r="W109" s="8">
        <f>IF($N109-SUM($F109:J109)&gt;0,0,MIN(SUM($F109:J109)-$N109,J109))</f>
        <v>0</v>
      </c>
      <c r="X109" s="8">
        <f>IF($N109-SUM($F109:K109)&gt;0,0,MIN(SUM($F109:K109)-$N109,K109))</f>
        <v>0</v>
      </c>
      <c r="Y109" s="8">
        <f>IF($N109-SUM($F109:L109)&gt;0,0,MIN(SUM($F109:L109)-$N109,L109))</f>
        <v>0</v>
      </c>
      <c r="Z109" s="12">
        <f>SUM(S$2:S109)</f>
        <v>0</v>
      </c>
      <c r="AA109" s="12">
        <f>SUM(T$2:T109)</f>
        <v>0</v>
      </c>
      <c r="AB109" s="12">
        <f>SUM(U$2:U109)</f>
        <v>0</v>
      </c>
      <c r="AC109" s="12">
        <f>SUM(V$2:V109)</f>
        <v>0</v>
      </c>
      <c r="AD109" s="12">
        <f>SUM(W$2:W109)</f>
        <v>0</v>
      </c>
      <c r="AE109" s="12">
        <f>SUM(X$2:X109)</f>
        <v>0</v>
      </c>
      <c r="AF109" s="12">
        <f>SUM(Y$2:Y109)</f>
        <v>0</v>
      </c>
      <c r="AG109" s="13">
        <f t="shared" si="20"/>
        <v>0</v>
      </c>
      <c r="AH109" s="12">
        <f t="shared" si="21"/>
        <v>0</v>
      </c>
      <c r="AI109" s="8">
        <f t="shared" si="22"/>
        <v>0</v>
      </c>
    </row>
    <row r="110" spans="1:35" x14ac:dyDescent="0.3">
      <c r="A110" s="6">
        <v>109</v>
      </c>
      <c r="B110" s="7">
        <f t="shared" si="25"/>
        <v>48396</v>
      </c>
      <c r="D110" s="8" t="str">
        <f>IF(C110-B110&gt;=10,"No",IF(N110 &lt; Cover!D$18,"No","Yes"))</f>
        <v>Yes</v>
      </c>
      <c r="E110" s="8">
        <f t="shared" si="23"/>
        <v>0</v>
      </c>
      <c r="F110" s="8">
        <f t="shared" si="15"/>
        <v>0</v>
      </c>
      <c r="G110" s="8">
        <f t="shared" si="16"/>
        <v>0</v>
      </c>
      <c r="H110" s="9">
        <f t="shared" si="26"/>
        <v>0</v>
      </c>
      <c r="I110" s="8">
        <f t="shared" si="27"/>
        <v>0</v>
      </c>
      <c r="J110" s="10">
        <f t="shared" si="28"/>
        <v>0</v>
      </c>
      <c r="K110" s="10">
        <f t="shared" si="27"/>
        <v>0</v>
      </c>
      <c r="L110" s="11">
        <f t="shared" si="17"/>
        <v>0</v>
      </c>
      <c r="M110" s="8">
        <f t="shared" si="18"/>
        <v>0</v>
      </c>
      <c r="N110" s="8"/>
      <c r="O110" s="8">
        <f>SUM(F$2:F110)-Z110</f>
        <v>0</v>
      </c>
      <c r="P110" s="8">
        <f>SUM(G$2:G110)-AA110</f>
        <v>0</v>
      </c>
      <c r="Q110" s="8">
        <f>SUM(H$2:H110)-AB110</f>
        <v>0</v>
      </c>
      <c r="R110" s="8">
        <f>SUM(I$2:I110)-AC110</f>
        <v>0</v>
      </c>
      <c r="S110" s="12">
        <f t="shared" si="19"/>
        <v>0</v>
      </c>
      <c r="T110" s="8">
        <f t="shared" si="24"/>
        <v>0</v>
      </c>
      <c r="U110" s="8">
        <f>IF($N110-SUM($F110:H110)&gt;0,0,MIN(SUM($F110:H110)-$N110,H110))</f>
        <v>0</v>
      </c>
      <c r="V110" s="8">
        <f>IF($N110-SUM($F110:I110)&gt;0,0,MIN(SUM($F110:I110)-$N110,I110))</f>
        <v>0</v>
      </c>
      <c r="W110" s="8">
        <f>IF($N110-SUM($F110:J110)&gt;0,0,MIN(SUM($F110:J110)-$N110,J110))</f>
        <v>0</v>
      </c>
      <c r="X110" s="8">
        <f>IF($N110-SUM($F110:K110)&gt;0,0,MIN(SUM($F110:K110)-$N110,K110))</f>
        <v>0</v>
      </c>
      <c r="Y110" s="8">
        <f>IF($N110-SUM($F110:L110)&gt;0,0,MIN(SUM($F110:L110)-$N110,L110))</f>
        <v>0</v>
      </c>
      <c r="Z110" s="12">
        <f>SUM(S$2:S110)</f>
        <v>0</v>
      </c>
      <c r="AA110" s="12">
        <f>SUM(T$2:T110)</f>
        <v>0</v>
      </c>
      <c r="AB110" s="12">
        <f>SUM(U$2:U110)</f>
        <v>0</v>
      </c>
      <c r="AC110" s="12">
        <f>SUM(V$2:V110)</f>
        <v>0</v>
      </c>
      <c r="AD110" s="12">
        <f>SUM(W$2:W110)</f>
        <v>0</v>
      </c>
      <c r="AE110" s="12">
        <f>SUM(X$2:X110)</f>
        <v>0</v>
      </c>
      <c r="AF110" s="12">
        <f>SUM(Y$2:Y110)</f>
        <v>0</v>
      </c>
      <c r="AG110" s="13">
        <f t="shared" si="20"/>
        <v>0</v>
      </c>
      <c r="AH110" s="12">
        <f t="shared" si="21"/>
        <v>0</v>
      </c>
      <c r="AI110" s="8">
        <f t="shared" si="22"/>
        <v>0</v>
      </c>
    </row>
    <row r="111" spans="1:35" x14ac:dyDescent="0.3">
      <c r="A111" s="6">
        <v>110</v>
      </c>
      <c r="B111" s="7">
        <f t="shared" si="25"/>
        <v>48427</v>
      </c>
      <c r="D111" s="8" t="str">
        <f>IF(C111-B111&gt;=10,"No",IF(N111 &lt; Cover!D$18,"No","Yes"))</f>
        <v>Yes</v>
      </c>
      <c r="E111" s="8">
        <f t="shared" si="23"/>
        <v>0</v>
      </c>
      <c r="F111" s="8">
        <f t="shared" si="15"/>
        <v>0</v>
      </c>
      <c r="G111" s="8">
        <f t="shared" si="16"/>
        <v>0</v>
      </c>
      <c r="H111" s="9">
        <f t="shared" si="26"/>
        <v>0</v>
      </c>
      <c r="I111" s="8">
        <f t="shared" si="27"/>
        <v>0</v>
      </c>
      <c r="J111" s="10">
        <f t="shared" si="28"/>
        <v>0</v>
      </c>
      <c r="K111" s="10">
        <f t="shared" si="27"/>
        <v>0</v>
      </c>
      <c r="L111" s="11">
        <f t="shared" si="17"/>
        <v>0</v>
      </c>
      <c r="M111" s="8">
        <f t="shared" si="18"/>
        <v>0</v>
      </c>
      <c r="N111" s="8"/>
      <c r="O111" s="8">
        <f>SUM(F$2:F111)-Z111</f>
        <v>0</v>
      </c>
      <c r="P111" s="8">
        <f>SUM(G$2:G111)-AA111</f>
        <v>0</v>
      </c>
      <c r="Q111" s="8">
        <f>SUM(H$2:H111)-AB111</f>
        <v>0</v>
      </c>
      <c r="R111" s="8">
        <f>SUM(I$2:I111)-AC111</f>
        <v>0</v>
      </c>
      <c r="S111" s="12">
        <f t="shared" si="19"/>
        <v>0</v>
      </c>
      <c r="T111" s="8">
        <f t="shared" si="24"/>
        <v>0</v>
      </c>
      <c r="U111" s="8">
        <f>IF($N111-SUM($F111:H111)&gt;0,0,MIN(SUM($F111:H111)-$N111,H111))</f>
        <v>0</v>
      </c>
      <c r="V111" s="8">
        <f>IF($N111-SUM($F111:I111)&gt;0,0,MIN(SUM($F111:I111)-$N111,I111))</f>
        <v>0</v>
      </c>
      <c r="W111" s="8">
        <f>IF($N111-SUM($F111:J111)&gt;0,0,MIN(SUM($F111:J111)-$N111,J111))</f>
        <v>0</v>
      </c>
      <c r="X111" s="8">
        <f>IF($N111-SUM($F111:K111)&gt;0,0,MIN(SUM($F111:K111)-$N111,K111))</f>
        <v>0</v>
      </c>
      <c r="Y111" s="8">
        <f>IF($N111-SUM($F111:L111)&gt;0,0,MIN(SUM($F111:L111)-$N111,L111))</f>
        <v>0</v>
      </c>
      <c r="Z111" s="12">
        <f>SUM(S$2:S111)</f>
        <v>0</v>
      </c>
      <c r="AA111" s="12">
        <f>SUM(T$2:T111)</f>
        <v>0</v>
      </c>
      <c r="AB111" s="12">
        <f>SUM(U$2:U111)</f>
        <v>0</v>
      </c>
      <c r="AC111" s="12">
        <f>SUM(V$2:V111)</f>
        <v>0</v>
      </c>
      <c r="AD111" s="12">
        <f>SUM(W$2:W111)</f>
        <v>0</v>
      </c>
      <c r="AE111" s="12">
        <f>SUM(X$2:X111)</f>
        <v>0</v>
      </c>
      <c r="AF111" s="12">
        <f>SUM(Y$2:Y111)</f>
        <v>0</v>
      </c>
      <c r="AG111" s="13">
        <f t="shared" si="20"/>
        <v>0</v>
      </c>
      <c r="AH111" s="12">
        <f t="shared" si="21"/>
        <v>0</v>
      </c>
      <c r="AI111" s="8">
        <f t="shared" si="22"/>
        <v>0</v>
      </c>
    </row>
    <row r="112" spans="1:35" x14ac:dyDescent="0.3">
      <c r="A112" s="6">
        <v>111</v>
      </c>
      <c r="B112" s="7">
        <f t="shared" si="25"/>
        <v>48458</v>
      </c>
      <c r="D112" s="8" t="str">
        <f>IF(C112-B112&gt;=10,"No",IF(N112 &lt; Cover!D$18,"No","Yes"))</f>
        <v>Yes</v>
      </c>
      <c r="E112" s="8">
        <f t="shared" si="23"/>
        <v>0</v>
      </c>
      <c r="F112" s="8">
        <f t="shared" si="15"/>
        <v>0</v>
      </c>
      <c r="G112" s="8">
        <f t="shared" si="16"/>
        <v>0</v>
      </c>
      <c r="H112" s="9">
        <f t="shared" si="26"/>
        <v>0</v>
      </c>
      <c r="I112" s="8">
        <f t="shared" si="27"/>
        <v>0</v>
      </c>
      <c r="J112" s="10">
        <f t="shared" si="28"/>
        <v>0</v>
      </c>
      <c r="K112" s="10">
        <f t="shared" si="27"/>
        <v>0</v>
      </c>
      <c r="L112" s="11">
        <f t="shared" si="17"/>
        <v>0</v>
      </c>
      <c r="M112" s="8">
        <f t="shared" si="18"/>
        <v>0</v>
      </c>
      <c r="N112" s="8"/>
      <c r="O112" s="8">
        <f>SUM(F$2:F112)-Z112</f>
        <v>0</v>
      </c>
      <c r="P112" s="8">
        <f>SUM(G$2:G112)-AA112</f>
        <v>0</v>
      </c>
      <c r="Q112" s="8">
        <f>SUM(H$2:H112)-AB112</f>
        <v>0</v>
      </c>
      <c r="R112" s="8">
        <f>SUM(I$2:I112)-AC112</f>
        <v>0</v>
      </c>
      <c r="S112" s="12">
        <f t="shared" si="19"/>
        <v>0</v>
      </c>
      <c r="T112" s="8">
        <f t="shared" si="24"/>
        <v>0</v>
      </c>
      <c r="U112" s="8">
        <f>IF($N112-SUM($F112:H112)&gt;0,0,MIN(SUM($F112:H112)-$N112,H112))</f>
        <v>0</v>
      </c>
      <c r="V112" s="8">
        <f>IF($N112-SUM($F112:I112)&gt;0,0,MIN(SUM($F112:I112)-$N112,I112))</f>
        <v>0</v>
      </c>
      <c r="W112" s="8">
        <f>IF($N112-SUM($F112:J112)&gt;0,0,MIN(SUM($F112:J112)-$N112,J112))</f>
        <v>0</v>
      </c>
      <c r="X112" s="8">
        <f>IF($N112-SUM($F112:K112)&gt;0,0,MIN(SUM($F112:K112)-$N112,K112))</f>
        <v>0</v>
      </c>
      <c r="Y112" s="8">
        <f>IF($N112-SUM($F112:L112)&gt;0,0,MIN(SUM($F112:L112)-$N112,L112))</f>
        <v>0</v>
      </c>
      <c r="Z112" s="12">
        <f>SUM(S$2:S112)</f>
        <v>0</v>
      </c>
      <c r="AA112" s="12">
        <f>SUM(T$2:T112)</f>
        <v>0</v>
      </c>
      <c r="AB112" s="12">
        <f>SUM(U$2:U112)</f>
        <v>0</v>
      </c>
      <c r="AC112" s="12">
        <f>SUM(V$2:V112)</f>
        <v>0</v>
      </c>
      <c r="AD112" s="12">
        <f>SUM(W$2:W112)</f>
        <v>0</v>
      </c>
      <c r="AE112" s="12">
        <f>SUM(X$2:X112)</f>
        <v>0</v>
      </c>
      <c r="AF112" s="12">
        <f>SUM(Y$2:Y112)</f>
        <v>0</v>
      </c>
      <c r="AG112" s="13">
        <f t="shared" si="20"/>
        <v>0</v>
      </c>
      <c r="AH112" s="12">
        <f t="shared" si="21"/>
        <v>0</v>
      </c>
      <c r="AI112" s="8">
        <f t="shared" si="22"/>
        <v>0</v>
      </c>
    </row>
    <row r="113" spans="1:35" x14ac:dyDescent="0.3">
      <c r="A113" s="6">
        <v>112</v>
      </c>
      <c r="B113" s="7">
        <f t="shared" si="25"/>
        <v>48488</v>
      </c>
      <c r="D113" s="8" t="str">
        <f>IF(C113-B113&gt;=10,"No",IF(N113 &lt; Cover!D$18,"No","Yes"))</f>
        <v>Yes</v>
      </c>
      <c r="E113" s="8">
        <f t="shared" si="23"/>
        <v>0</v>
      </c>
      <c r="F113" s="8">
        <f t="shared" si="15"/>
        <v>0</v>
      </c>
      <c r="G113" s="8">
        <f t="shared" si="16"/>
        <v>0</v>
      </c>
      <c r="H113" s="9">
        <f t="shared" si="26"/>
        <v>0</v>
      </c>
      <c r="I113" s="8">
        <f t="shared" si="27"/>
        <v>0</v>
      </c>
      <c r="J113" s="10">
        <f t="shared" si="28"/>
        <v>0</v>
      </c>
      <c r="K113" s="10">
        <f t="shared" si="27"/>
        <v>0</v>
      </c>
      <c r="L113" s="11">
        <f t="shared" si="17"/>
        <v>0</v>
      </c>
      <c r="M113" s="8">
        <f t="shared" si="18"/>
        <v>0</v>
      </c>
      <c r="N113" s="8"/>
      <c r="O113" s="8">
        <f>SUM(F$2:F113)-Z113</f>
        <v>0</v>
      </c>
      <c r="P113" s="8">
        <f>SUM(G$2:G113)-AA113</f>
        <v>0</v>
      </c>
      <c r="Q113" s="8">
        <f>SUM(H$2:H113)-AB113</f>
        <v>0</v>
      </c>
      <c r="R113" s="8">
        <f>SUM(I$2:I113)-AC113</f>
        <v>0</v>
      </c>
      <c r="S113" s="12">
        <f t="shared" si="19"/>
        <v>0</v>
      </c>
      <c r="T113" s="8">
        <f t="shared" si="24"/>
        <v>0</v>
      </c>
      <c r="U113" s="8">
        <f>IF($N113-SUM($F113:H113)&gt;0,0,MIN(SUM($F113:H113)-$N113,H113))</f>
        <v>0</v>
      </c>
      <c r="V113" s="8">
        <f>IF($N113-SUM($F113:I113)&gt;0,0,MIN(SUM($F113:I113)-$N113,I113))</f>
        <v>0</v>
      </c>
      <c r="W113" s="8">
        <f>IF($N113-SUM($F113:J113)&gt;0,0,MIN(SUM($F113:J113)-$N113,J113))</f>
        <v>0</v>
      </c>
      <c r="X113" s="8">
        <f>IF($N113-SUM($F113:K113)&gt;0,0,MIN(SUM($F113:K113)-$N113,K113))</f>
        <v>0</v>
      </c>
      <c r="Y113" s="8">
        <f>IF($N113-SUM($F113:L113)&gt;0,0,MIN(SUM($F113:L113)-$N113,L113))</f>
        <v>0</v>
      </c>
      <c r="Z113" s="12">
        <f>SUM(S$2:S113)</f>
        <v>0</v>
      </c>
      <c r="AA113" s="12">
        <f>SUM(T$2:T113)</f>
        <v>0</v>
      </c>
      <c r="AB113" s="12">
        <f>SUM(U$2:U113)</f>
        <v>0</v>
      </c>
      <c r="AC113" s="12">
        <f>SUM(V$2:V113)</f>
        <v>0</v>
      </c>
      <c r="AD113" s="12">
        <f>SUM(W$2:W113)</f>
        <v>0</v>
      </c>
      <c r="AE113" s="12">
        <f>SUM(X$2:X113)</f>
        <v>0</v>
      </c>
      <c r="AF113" s="12">
        <f>SUM(Y$2:Y113)</f>
        <v>0</v>
      </c>
      <c r="AG113" s="13">
        <f t="shared" si="20"/>
        <v>0</v>
      </c>
      <c r="AH113" s="12">
        <f t="shared" si="21"/>
        <v>0</v>
      </c>
      <c r="AI113" s="8">
        <f t="shared" si="22"/>
        <v>0</v>
      </c>
    </row>
    <row r="114" spans="1:35" x14ac:dyDescent="0.3">
      <c r="A114" s="6">
        <v>113</v>
      </c>
      <c r="B114" s="7">
        <f t="shared" si="25"/>
        <v>48519</v>
      </c>
      <c r="D114" s="8" t="str">
        <f>IF(C114-B114&gt;=10,"No",IF(N114 &lt; Cover!D$18,"No","Yes"))</f>
        <v>Yes</v>
      </c>
      <c r="E114" s="8">
        <f t="shared" si="23"/>
        <v>0</v>
      </c>
      <c r="F114" s="8">
        <f t="shared" si="15"/>
        <v>0</v>
      </c>
      <c r="G114" s="8">
        <f t="shared" si="16"/>
        <v>0</v>
      </c>
      <c r="H114" s="9">
        <f t="shared" si="26"/>
        <v>0</v>
      </c>
      <c r="I114" s="8">
        <f t="shared" si="27"/>
        <v>0</v>
      </c>
      <c r="J114" s="10">
        <f t="shared" si="28"/>
        <v>0</v>
      </c>
      <c r="K114" s="10">
        <f t="shared" si="27"/>
        <v>0</v>
      </c>
      <c r="L114" s="11">
        <f t="shared" si="17"/>
        <v>0</v>
      </c>
      <c r="M114" s="8">
        <f t="shared" si="18"/>
        <v>0</v>
      </c>
      <c r="N114" s="8"/>
      <c r="O114" s="8">
        <f>SUM(F$2:F114)-Z114</f>
        <v>0</v>
      </c>
      <c r="P114" s="8">
        <f>SUM(G$2:G114)-AA114</f>
        <v>0</v>
      </c>
      <c r="Q114" s="8">
        <f>SUM(H$2:H114)-AB114</f>
        <v>0</v>
      </c>
      <c r="R114" s="8">
        <f>SUM(I$2:I114)-AC114</f>
        <v>0</v>
      </c>
      <c r="S114" s="12">
        <f t="shared" si="19"/>
        <v>0</v>
      </c>
      <c r="T114" s="8">
        <f t="shared" si="24"/>
        <v>0</v>
      </c>
      <c r="U114" s="8">
        <f>IF($N114-SUM($F114:H114)&gt;0,0,MIN(SUM($F114:H114)-$N114,H114))</f>
        <v>0</v>
      </c>
      <c r="V114" s="8">
        <f>IF($N114-SUM($F114:I114)&gt;0,0,MIN(SUM($F114:I114)-$N114,I114))</f>
        <v>0</v>
      </c>
      <c r="W114" s="8">
        <f>IF($N114-SUM($F114:J114)&gt;0,0,MIN(SUM($F114:J114)-$N114,J114))</f>
        <v>0</v>
      </c>
      <c r="X114" s="8">
        <f>IF($N114-SUM($F114:K114)&gt;0,0,MIN(SUM($F114:K114)-$N114,K114))</f>
        <v>0</v>
      </c>
      <c r="Y114" s="8">
        <f>IF($N114-SUM($F114:L114)&gt;0,0,MIN(SUM($F114:L114)-$N114,L114))</f>
        <v>0</v>
      </c>
      <c r="Z114" s="12">
        <f>SUM(S$2:S114)</f>
        <v>0</v>
      </c>
      <c r="AA114" s="12">
        <f>SUM(T$2:T114)</f>
        <v>0</v>
      </c>
      <c r="AB114" s="12">
        <f>SUM(U$2:U114)</f>
        <v>0</v>
      </c>
      <c r="AC114" s="12">
        <f>SUM(V$2:V114)</f>
        <v>0</v>
      </c>
      <c r="AD114" s="12">
        <f>SUM(W$2:W114)</f>
        <v>0</v>
      </c>
      <c r="AE114" s="12">
        <f>SUM(X$2:X114)</f>
        <v>0</v>
      </c>
      <c r="AF114" s="12">
        <f>SUM(Y$2:Y114)</f>
        <v>0</v>
      </c>
      <c r="AG114" s="13">
        <f t="shared" si="20"/>
        <v>0</v>
      </c>
      <c r="AH114" s="12">
        <f t="shared" si="21"/>
        <v>0</v>
      </c>
      <c r="AI114" s="8">
        <f t="shared" si="22"/>
        <v>0</v>
      </c>
    </row>
    <row r="115" spans="1:35" x14ac:dyDescent="0.3">
      <c r="A115" s="6">
        <v>114</v>
      </c>
      <c r="B115" s="7">
        <f t="shared" si="25"/>
        <v>48549</v>
      </c>
      <c r="D115" s="8" t="str">
        <f>IF(C115-B115&gt;=10,"No",IF(N115 &lt; Cover!D$18,"No","Yes"))</f>
        <v>Yes</v>
      </c>
      <c r="E115" s="8">
        <f t="shared" si="23"/>
        <v>0</v>
      </c>
      <c r="F115" s="8">
        <f t="shared" si="15"/>
        <v>0</v>
      </c>
      <c r="G115" s="8">
        <f t="shared" si="16"/>
        <v>0</v>
      </c>
      <c r="H115" s="9">
        <f t="shared" si="26"/>
        <v>0</v>
      </c>
      <c r="I115" s="8">
        <f t="shared" si="27"/>
        <v>0</v>
      </c>
      <c r="J115" s="10">
        <f t="shared" si="28"/>
        <v>0</v>
      </c>
      <c r="K115" s="10">
        <f t="shared" si="27"/>
        <v>0</v>
      </c>
      <c r="L115" s="11">
        <f t="shared" si="17"/>
        <v>0</v>
      </c>
      <c r="M115" s="8">
        <f t="shared" si="18"/>
        <v>0</v>
      </c>
      <c r="N115" s="8"/>
      <c r="O115" s="8">
        <f>SUM(F$2:F115)-Z115</f>
        <v>0</v>
      </c>
      <c r="P115" s="8">
        <f>SUM(G$2:G115)-AA115</f>
        <v>0</v>
      </c>
      <c r="Q115" s="8">
        <f>SUM(H$2:H115)-AB115</f>
        <v>0</v>
      </c>
      <c r="R115" s="8">
        <f>SUM(I$2:I115)-AC115</f>
        <v>0</v>
      </c>
      <c r="S115" s="12">
        <f t="shared" si="19"/>
        <v>0</v>
      </c>
      <c r="T115" s="8">
        <f t="shared" si="24"/>
        <v>0</v>
      </c>
      <c r="U115" s="8">
        <f>IF($N115-SUM($F115:H115)&gt;0,0,MIN(SUM($F115:H115)-$N115,H115))</f>
        <v>0</v>
      </c>
      <c r="V115" s="8">
        <f>IF($N115-SUM($F115:I115)&gt;0,0,MIN(SUM($F115:I115)-$N115,I115))</f>
        <v>0</v>
      </c>
      <c r="W115" s="8">
        <f>IF($N115-SUM($F115:J115)&gt;0,0,MIN(SUM($F115:J115)-$N115,J115))</f>
        <v>0</v>
      </c>
      <c r="X115" s="8">
        <f>IF($N115-SUM($F115:K115)&gt;0,0,MIN(SUM($F115:K115)-$N115,K115))</f>
        <v>0</v>
      </c>
      <c r="Y115" s="8">
        <f>IF($N115-SUM($F115:L115)&gt;0,0,MIN(SUM($F115:L115)-$N115,L115))</f>
        <v>0</v>
      </c>
      <c r="Z115" s="12">
        <f>SUM(S$2:S115)</f>
        <v>0</v>
      </c>
      <c r="AA115" s="12">
        <f>SUM(T$2:T115)</f>
        <v>0</v>
      </c>
      <c r="AB115" s="12">
        <f>SUM(U$2:U115)</f>
        <v>0</v>
      </c>
      <c r="AC115" s="12">
        <f>SUM(V$2:V115)</f>
        <v>0</v>
      </c>
      <c r="AD115" s="12">
        <f>SUM(W$2:W115)</f>
        <v>0</v>
      </c>
      <c r="AE115" s="12">
        <f>SUM(X$2:X115)</f>
        <v>0</v>
      </c>
      <c r="AF115" s="12">
        <f>SUM(Y$2:Y115)</f>
        <v>0</v>
      </c>
      <c r="AG115" s="13">
        <f t="shared" si="20"/>
        <v>0</v>
      </c>
      <c r="AH115" s="12">
        <f t="shared" si="21"/>
        <v>0</v>
      </c>
      <c r="AI115" s="8">
        <f t="shared" si="22"/>
        <v>0</v>
      </c>
    </row>
    <row r="116" spans="1:35" x14ac:dyDescent="0.3">
      <c r="A116" s="6">
        <v>115</v>
      </c>
      <c r="B116" s="7">
        <f t="shared" si="25"/>
        <v>48580</v>
      </c>
      <c r="D116" s="8" t="str">
        <f>IF(C116-B116&gt;=10,"No",IF(N116 &lt; Cover!D$18,"No","Yes"))</f>
        <v>Yes</v>
      </c>
      <c r="E116" s="8">
        <f t="shared" si="23"/>
        <v>0</v>
      </c>
      <c r="F116" s="8">
        <f t="shared" si="15"/>
        <v>0</v>
      </c>
      <c r="G116" s="8">
        <f t="shared" si="16"/>
        <v>0</v>
      </c>
      <c r="H116" s="9">
        <f t="shared" si="26"/>
        <v>0</v>
      </c>
      <c r="I116" s="8">
        <f t="shared" si="27"/>
        <v>0</v>
      </c>
      <c r="J116" s="10">
        <f t="shared" si="28"/>
        <v>0</v>
      </c>
      <c r="K116" s="10">
        <f t="shared" si="27"/>
        <v>0</v>
      </c>
      <c r="L116" s="11">
        <f t="shared" si="17"/>
        <v>0</v>
      </c>
      <c r="M116" s="8">
        <f t="shared" si="18"/>
        <v>0</v>
      </c>
      <c r="N116" s="8"/>
      <c r="O116" s="8">
        <f>SUM(F$2:F116)-Z116</f>
        <v>0</v>
      </c>
      <c r="P116" s="8">
        <f>SUM(G$2:G116)-AA116</f>
        <v>0</v>
      </c>
      <c r="Q116" s="8">
        <f>SUM(H$2:H116)-AB116</f>
        <v>0</v>
      </c>
      <c r="R116" s="8">
        <f>SUM(I$2:I116)-AC116</f>
        <v>0</v>
      </c>
      <c r="S116" s="12">
        <f t="shared" si="19"/>
        <v>0</v>
      </c>
      <c r="T116" s="8">
        <f t="shared" si="24"/>
        <v>0</v>
      </c>
      <c r="U116" s="8">
        <f>IF($N116-SUM($F116:H116)&gt;0,0,MIN(SUM($F116:H116)-$N116,H116))</f>
        <v>0</v>
      </c>
      <c r="V116" s="8">
        <f>IF($N116-SUM($F116:I116)&gt;0,0,MIN(SUM($F116:I116)-$N116,I116))</f>
        <v>0</v>
      </c>
      <c r="W116" s="8">
        <f>IF($N116-SUM($F116:J116)&gt;0,0,MIN(SUM($F116:J116)-$N116,J116))</f>
        <v>0</v>
      </c>
      <c r="X116" s="8">
        <f>IF($N116-SUM($F116:K116)&gt;0,0,MIN(SUM($F116:K116)-$N116,K116))</f>
        <v>0</v>
      </c>
      <c r="Y116" s="8">
        <f>IF($N116-SUM($F116:L116)&gt;0,0,MIN(SUM($F116:L116)-$N116,L116))</f>
        <v>0</v>
      </c>
      <c r="Z116" s="12">
        <f>SUM(S$2:S116)</f>
        <v>0</v>
      </c>
      <c r="AA116" s="12">
        <f>SUM(T$2:T116)</f>
        <v>0</v>
      </c>
      <c r="AB116" s="12">
        <f>SUM(U$2:U116)</f>
        <v>0</v>
      </c>
      <c r="AC116" s="12">
        <f>SUM(V$2:V116)</f>
        <v>0</v>
      </c>
      <c r="AD116" s="12">
        <f>SUM(W$2:W116)</f>
        <v>0</v>
      </c>
      <c r="AE116" s="12">
        <f>SUM(X$2:X116)</f>
        <v>0</v>
      </c>
      <c r="AF116" s="12">
        <f>SUM(Y$2:Y116)</f>
        <v>0</v>
      </c>
      <c r="AG116" s="13">
        <f t="shared" si="20"/>
        <v>0</v>
      </c>
      <c r="AH116" s="12">
        <f t="shared" si="21"/>
        <v>0</v>
      </c>
      <c r="AI116" s="8">
        <f t="shared" si="22"/>
        <v>0</v>
      </c>
    </row>
    <row r="117" spans="1:35" x14ac:dyDescent="0.3">
      <c r="A117" s="6">
        <v>116</v>
      </c>
      <c r="B117" s="7">
        <f t="shared" si="25"/>
        <v>48611</v>
      </c>
      <c r="D117" s="8" t="str">
        <f>IF(C117-B117&gt;=10,"No",IF(N117 &lt; Cover!D$18,"No","Yes"))</f>
        <v>Yes</v>
      </c>
      <c r="E117" s="8">
        <f t="shared" si="23"/>
        <v>0</v>
      </c>
      <c r="F117" s="8">
        <f t="shared" si="15"/>
        <v>0</v>
      </c>
      <c r="G117" s="8">
        <f t="shared" si="16"/>
        <v>0</v>
      </c>
      <c r="H117" s="9">
        <f t="shared" si="26"/>
        <v>0</v>
      </c>
      <c r="I117" s="8">
        <f t="shared" si="27"/>
        <v>0</v>
      </c>
      <c r="J117" s="10">
        <f t="shared" si="28"/>
        <v>0</v>
      </c>
      <c r="K117" s="10">
        <f t="shared" si="27"/>
        <v>0</v>
      </c>
      <c r="L117" s="11">
        <f t="shared" si="17"/>
        <v>0</v>
      </c>
      <c r="M117" s="8">
        <f t="shared" si="18"/>
        <v>0</v>
      </c>
      <c r="N117" s="8"/>
      <c r="O117" s="8">
        <f>SUM(F$2:F117)-Z117</f>
        <v>0</v>
      </c>
      <c r="P117" s="8">
        <f>SUM(G$2:G117)-AA117</f>
        <v>0</v>
      </c>
      <c r="Q117" s="8">
        <f>SUM(H$2:H117)-AB117</f>
        <v>0</v>
      </c>
      <c r="R117" s="8">
        <f>SUM(I$2:I117)-AC117</f>
        <v>0</v>
      </c>
      <c r="S117" s="12">
        <f t="shared" si="19"/>
        <v>0</v>
      </c>
      <c r="T117" s="8">
        <f t="shared" si="24"/>
        <v>0</v>
      </c>
      <c r="U117" s="8">
        <f>IF($N117-SUM($F117:H117)&gt;0,0,MIN(SUM($F117:H117)-$N117,H117))</f>
        <v>0</v>
      </c>
      <c r="V117" s="8">
        <f>IF($N117-SUM($F117:I117)&gt;0,0,MIN(SUM($F117:I117)-$N117,I117))</f>
        <v>0</v>
      </c>
      <c r="W117" s="8">
        <f>IF($N117-SUM($F117:J117)&gt;0,0,MIN(SUM($F117:J117)-$N117,J117))</f>
        <v>0</v>
      </c>
      <c r="X117" s="8">
        <f>IF($N117-SUM($F117:K117)&gt;0,0,MIN(SUM($F117:K117)-$N117,K117))</f>
        <v>0</v>
      </c>
      <c r="Y117" s="8">
        <f>IF($N117-SUM($F117:L117)&gt;0,0,MIN(SUM($F117:L117)-$N117,L117))</f>
        <v>0</v>
      </c>
      <c r="Z117" s="12">
        <f>SUM(S$2:S117)</f>
        <v>0</v>
      </c>
      <c r="AA117" s="12">
        <f>SUM(T$2:T117)</f>
        <v>0</v>
      </c>
      <c r="AB117" s="12">
        <f>SUM(U$2:U117)</f>
        <v>0</v>
      </c>
      <c r="AC117" s="12">
        <f>SUM(V$2:V117)</f>
        <v>0</v>
      </c>
      <c r="AD117" s="12">
        <f>SUM(W$2:W117)</f>
        <v>0</v>
      </c>
      <c r="AE117" s="12">
        <f>SUM(X$2:X117)</f>
        <v>0</v>
      </c>
      <c r="AF117" s="12">
        <f>SUM(Y$2:Y117)</f>
        <v>0</v>
      </c>
      <c r="AG117" s="13">
        <f t="shared" si="20"/>
        <v>0</v>
      </c>
      <c r="AH117" s="12">
        <f t="shared" si="21"/>
        <v>0</v>
      </c>
      <c r="AI117" s="8">
        <f t="shared" si="22"/>
        <v>0</v>
      </c>
    </row>
    <row r="118" spans="1:35" x14ac:dyDescent="0.3">
      <c r="A118" s="6">
        <v>117</v>
      </c>
      <c r="B118" s="7">
        <f t="shared" si="25"/>
        <v>48639</v>
      </c>
      <c r="D118" s="8" t="str">
        <f>IF(C118-B118&gt;=10,"No",IF(N118 &lt; Cover!D$18,"No","Yes"))</f>
        <v>Yes</v>
      </c>
      <c r="E118" s="8">
        <f t="shared" si="23"/>
        <v>0</v>
      </c>
      <c r="F118" s="8">
        <f t="shared" si="15"/>
        <v>0</v>
      </c>
      <c r="G118" s="8">
        <f t="shared" si="16"/>
        <v>0</v>
      </c>
      <c r="H118" s="9">
        <f t="shared" si="26"/>
        <v>0</v>
      </c>
      <c r="I118" s="8">
        <f t="shared" si="27"/>
        <v>0</v>
      </c>
      <c r="J118" s="10">
        <f t="shared" si="28"/>
        <v>0</v>
      </c>
      <c r="K118" s="10">
        <f t="shared" si="27"/>
        <v>0</v>
      </c>
      <c r="L118" s="11">
        <f t="shared" si="17"/>
        <v>0</v>
      </c>
      <c r="M118" s="8">
        <f t="shared" si="18"/>
        <v>0</v>
      </c>
      <c r="N118" s="8"/>
      <c r="O118" s="8">
        <f>SUM(F$2:F118)-Z118</f>
        <v>0</v>
      </c>
      <c r="P118" s="8">
        <f>SUM(G$2:G118)-AA118</f>
        <v>0</v>
      </c>
      <c r="Q118" s="8">
        <f>SUM(H$2:H118)-AB118</f>
        <v>0</v>
      </c>
      <c r="R118" s="8">
        <f>SUM(I$2:I118)-AC118</f>
        <v>0</v>
      </c>
      <c r="S118" s="12">
        <f t="shared" si="19"/>
        <v>0</v>
      </c>
      <c r="T118" s="8">
        <f t="shared" si="24"/>
        <v>0</v>
      </c>
      <c r="U118" s="8">
        <f>IF($N118-SUM($F118:H118)&gt;0,0,MIN(SUM($F118:H118)-$N118,H118))</f>
        <v>0</v>
      </c>
      <c r="V118" s="8">
        <f>IF($N118-SUM($F118:I118)&gt;0,0,MIN(SUM($F118:I118)-$N118,I118))</f>
        <v>0</v>
      </c>
      <c r="W118" s="8">
        <f>IF($N118-SUM($F118:J118)&gt;0,0,MIN(SUM($F118:J118)-$N118,J118))</f>
        <v>0</v>
      </c>
      <c r="X118" s="8">
        <f>IF($N118-SUM($F118:K118)&gt;0,0,MIN(SUM($F118:K118)-$N118,K118))</f>
        <v>0</v>
      </c>
      <c r="Y118" s="8">
        <f>IF($N118-SUM($F118:L118)&gt;0,0,MIN(SUM($F118:L118)-$N118,L118))</f>
        <v>0</v>
      </c>
      <c r="Z118" s="12">
        <f>SUM(S$2:S118)</f>
        <v>0</v>
      </c>
      <c r="AA118" s="12">
        <f>SUM(T$2:T118)</f>
        <v>0</v>
      </c>
      <c r="AB118" s="12">
        <f>SUM(U$2:U118)</f>
        <v>0</v>
      </c>
      <c r="AC118" s="12">
        <f>SUM(V$2:V118)</f>
        <v>0</v>
      </c>
      <c r="AD118" s="12">
        <f>SUM(W$2:W118)</f>
        <v>0</v>
      </c>
      <c r="AE118" s="12">
        <f>SUM(X$2:X118)</f>
        <v>0</v>
      </c>
      <c r="AF118" s="12">
        <f>SUM(Y$2:Y118)</f>
        <v>0</v>
      </c>
      <c r="AG118" s="13">
        <f t="shared" si="20"/>
        <v>0</v>
      </c>
      <c r="AH118" s="12">
        <f t="shared" si="21"/>
        <v>0</v>
      </c>
      <c r="AI118" s="8">
        <f t="shared" si="22"/>
        <v>0</v>
      </c>
    </row>
    <row r="119" spans="1:35" x14ac:dyDescent="0.3">
      <c r="A119" s="6">
        <v>118</v>
      </c>
      <c r="B119" s="7">
        <f t="shared" si="25"/>
        <v>48670</v>
      </c>
      <c r="D119" s="8" t="str">
        <f>IF(C119-B119&gt;=10,"No",IF(N119 &lt; Cover!D$18,"No","Yes"))</f>
        <v>Yes</v>
      </c>
      <c r="E119" s="8">
        <f t="shared" si="23"/>
        <v>0</v>
      </c>
      <c r="F119" s="8">
        <f t="shared" si="15"/>
        <v>0</v>
      </c>
      <c r="G119" s="8">
        <f t="shared" si="16"/>
        <v>0</v>
      </c>
      <c r="H119" s="9">
        <f t="shared" si="26"/>
        <v>0</v>
      </c>
      <c r="I119" s="8">
        <f t="shared" si="27"/>
        <v>0</v>
      </c>
      <c r="J119" s="10">
        <f t="shared" si="28"/>
        <v>0</v>
      </c>
      <c r="K119" s="10">
        <f t="shared" si="27"/>
        <v>0</v>
      </c>
      <c r="L119" s="11">
        <f t="shared" si="17"/>
        <v>0</v>
      </c>
      <c r="M119" s="8">
        <f t="shared" si="18"/>
        <v>0</v>
      </c>
      <c r="N119" s="8"/>
      <c r="O119" s="8">
        <f>SUM(F$2:F119)-Z119</f>
        <v>0</v>
      </c>
      <c r="P119" s="8">
        <f>SUM(G$2:G119)-AA119</f>
        <v>0</v>
      </c>
      <c r="Q119" s="8">
        <f>SUM(H$2:H119)-AB119</f>
        <v>0</v>
      </c>
      <c r="R119" s="8">
        <f>SUM(I$2:I119)-AC119</f>
        <v>0</v>
      </c>
      <c r="S119" s="12">
        <f t="shared" si="19"/>
        <v>0</v>
      </c>
      <c r="T119" s="8">
        <f t="shared" si="24"/>
        <v>0</v>
      </c>
      <c r="U119" s="8">
        <f>IF($N119-SUM($F119:H119)&gt;0,0,MIN(SUM($F119:H119)-$N119,H119))</f>
        <v>0</v>
      </c>
      <c r="V119" s="8">
        <f>IF($N119-SUM($F119:I119)&gt;0,0,MIN(SUM($F119:I119)-$N119,I119))</f>
        <v>0</v>
      </c>
      <c r="W119" s="8">
        <f>IF($N119-SUM($F119:J119)&gt;0,0,MIN(SUM($F119:J119)-$N119,J119))</f>
        <v>0</v>
      </c>
      <c r="X119" s="8">
        <f>IF($N119-SUM($F119:K119)&gt;0,0,MIN(SUM($F119:K119)-$N119,K119))</f>
        <v>0</v>
      </c>
      <c r="Y119" s="8">
        <f>IF($N119-SUM($F119:L119)&gt;0,0,MIN(SUM($F119:L119)-$N119,L119))</f>
        <v>0</v>
      </c>
      <c r="Z119" s="12">
        <f>SUM(S$2:S119)</f>
        <v>0</v>
      </c>
      <c r="AA119" s="12">
        <f>SUM(T$2:T119)</f>
        <v>0</v>
      </c>
      <c r="AB119" s="12">
        <f>SUM(U$2:U119)</f>
        <v>0</v>
      </c>
      <c r="AC119" s="12">
        <f>SUM(V$2:V119)</f>
        <v>0</v>
      </c>
      <c r="AD119" s="12">
        <f>SUM(W$2:W119)</f>
        <v>0</v>
      </c>
      <c r="AE119" s="12">
        <f>SUM(X$2:X119)</f>
        <v>0</v>
      </c>
      <c r="AF119" s="12">
        <f>SUM(Y$2:Y119)</f>
        <v>0</v>
      </c>
      <c r="AG119" s="13">
        <f t="shared" si="20"/>
        <v>0</v>
      </c>
      <c r="AH119" s="12">
        <f t="shared" si="21"/>
        <v>0</v>
      </c>
      <c r="AI119" s="8">
        <f t="shared" si="22"/>
        <v>0</v>
      </c>
    </row>
    <row r="120" spans="1:35" x14ac:dyDescent="0.3">
      <c r="A120" s="6">
        <v>119</v>
      </c>
      <c r="B120" s="7">
        <f t="shared" si="25"/>
        <v>48700</v>
      </c>
      <c r="D120" s="8" t="str">
        <f>IF(C120-B120&gt;=10,"No",IF(N120 &lt; Cover!D$18,"No","Yes"))</f>
        <v>Yes</v>
      </c>
      <c r="E120" s="8">
        <f t="shared" si="23"/>
        <v>0</v>
      </c>
      <c r="F120" s="8">
        <f t="shared" si="15"/>
        <v>0</v>
      </c>
      <c r="G120" s="8">
        <f t="shared" si="16"/>
        <v>0</v>
      </c>
      <c r="H120" s="9">
        <f t="shared" si="26"/>
        <v>0</v>
      </c>
      <c r="I120" s="8">
        <f t="shared" si="27"/>
        <v>0</v>
      </c>
      <c r="J120" s="10">
        <f t="shared" si="28"/>
        <v>0</v>
      </c>
      <c r="K120" s="10">
        <f t="shared" si="27"/>
        <v>0</v>
      </c>
      <c r="L120" s="11">
        <f t="shared" si="17"/>
        <v>0</v>
      </c>
      <c r="M120" s="8">
        <f t="shared" si="18"/>
        <v>0</v>
      </c>
      <c r="N120" s="8"/>
      <c r="O120" s="8">
        <f>SUM(F$2:F120)-Z120</f>
        <v>0</v>
      </c>
      <c r="P120" s="8">
        <f>SUM(G$2:G120)-AA120</f>
        <v>0</v>
      </c>
      <c r="Q120" s="8">
        <f>SUM(H$2:H120)-AB120</f>
        <v>0</v>
      </c>
      <c r="R120" s="8">
        <f>SUM(I$2:I120)-AC120</f>
        <v>0</v>
      </c>
      <c r="S120" s="12">
        <f t="shared" si="19"/>
        <v>0</v>
      </c>
      <c r="T120" s="8">
        <f t="shared" si="24"/>
        <v>0</v>
      </c>
      <c r="U120" s="8">
        <f>IF($N120-SUM($F120:H120)&gt;0,0,MIN(SUM($F120:H120)-$N120,H120))</f>
        <v>0</v>
      </c>
      <c r="V120" s="8">
        <f>IF($N120-SUM($F120:I120)&gt;0,0,MIN(SUM($F120:I120)-$N120,I120))</f>
        <v>0</v>
      </c>
      <c r="W120" s="8">
        <f>IF($N120-SUM($F120:J120)&gt;0,0,MIN(SUM($F120:J120)-$N120,J120))</f>
        <v>0</v>
      </c>
      <c r="X120" s="8">
        <f>IF($N120-SUM($F120:K120)&gt;0,0,MIN(SUM($F120:K120)-$N120,K120))</f>
        <v>0</v>
      </c>
      <c r="Y120" s="8">
        <f>IF($N120-SUM($F120:L120)&gt;0,0,MIN(SUM($F120:L120)-$N120,L120))</f>
        <v>0</v>
      </c>
      <c r="Z120" s="12">
        <f>SUM(S$2:S120)</f>
        <v>0</v>
      </c>
      <c r="AA120" s="12">
        <f>SUM(T$2:T120)</f>
        <v>0</v>
      </c>
      <c r="AB120" s="12">
        <f>SUM(U$2:U120)</f>
        <v>0</v>
      </c>
      <c r="AC120" s="12">
        <f>SUM(V$2:V120)</f>
        <v>0</v>
      </c>
      <c r="AD120" s="12">
        <f>SUM(W$2:W120)</f>
        <v>0</v>
      </c>
      <c r="AE120" s="12">
        <f>SUM(X$2:X120)</f>
        <v>0</v>
      </c>
      <c r="AF120" s="12">
        <f>SUM(Y$2:Y120)</f>
        <v>0</v>
      </c>
      <c r="AG120" s="13">
        <f t="shared" si="20"/>
        <v>0</v>
      </c>
      <c r="AH120" s="12">
        <f t="shared" si="21"/>
        <v>0</v>
      </c>
      <c r="AI120" s="8">
        <f t="shared" si="22"/>
        <v>0</v>
      </c>
    </row>
    <row r="121" spans="1:35" x14ac:dyDescent="0.3">
      <c r="A121" s="6">
        <v>120</v>
      </c>
      <c r="B121" s="7">
        <f t="shared" si="25"/>
        <v>48731</v>
      </c>
      <c r="D121" s="8" t="str">
        <f>IF(C121-B121&gt;=10,"No",IF(N121 &lt; Cover!D$18,"No","Yes"))</f>
        <v>Yes</v>
      </c>
      <c r="E121" s="8">
        <f t="shared" si="23"/>
        <v>0</v>
      </c>
      <c r="F121" s="8">
        <f t="shared" si="15"/>
        <v>0</v>
      </c>
      <c r="G121" s="8">
        <f t="shared" si="16"/>
        <v>0</v>
      </c>
      <c r="H121" s="9">
        <f t="shared" si="26"/>
        <v>0</v>
      </c>
      <c r="I121" s="8">
        <f t="shared" si="27"/>
        <v>0</v>
      </c>
      <c r="J121" s="10">
        <f t="shared" si="28"/>
        <v>0</v>
      </c>
      <c r="K121" s="10">
        <f t="shared" si="27"/>
        <v>0</v>
      </c>
      <c r="L121" s="11">
        <f t="shared" si="17"/>
        <v>0</v>
      </c>
      <c r="M121" s="8">
        <f t="shared" si="18"/>
        <v>0</v>
      </c>
      <c r="N121" s="8"/>
      <c r="O121" s="8">
        <f>SUM(F$2:F121)-Z121</f>
        <v>0</v>
      </c>
      <c r="P121" s="8">
        <f>SUM(G$2:G121)-AA121</f>
        <v>0</v>
      </c>
      <c r="Q121" s="8">
        <f>SUM(H$2:H121)-AB121</f>
        <v>0</v>
      </c>
      <c r="R121" s="8">
        <f>SUM(I$2:I121)-AC121</f>
        <v>0</v>
      </c>
      <c r="S121" s="12">
        <f t="shared" si="19"/>
        <v>0</v>
      </c>
      <c r="T121" s="8">
        <f t="shared" si="24"/>
        <v>0</v>
      </c>
      <c r="U121" s="8">
        <f>IF($N121-SUM($F121:H121)&gt;0,0,MIN(SUM($F121:H121)-$N121,H121))</f>
        <v>0</v>
      </c>
      <c r="V121" s="8">
        <f>IF($N121-SUM($F121:I121)&gt;0,0,MIN(SUM($F121:I121)-$N121,I121))</f>
        <v>0</v>
      </c>
      <c r="W121" s="8">
        <f>IF($N121-SUM($F121:J121)&gt;0,0,MIN(SUM($F121:J121)-$N121,J121))</f>
        <v>0</v>
      </c>
      <c r="X121" s="8">
        <f>IF($N121-SUM($F121:K121)&gt;0,0,MIN(SUM($F121:K121)-$N121,K121))</f>
        <v>0</v>
      </c>
      <c r="Y121" s="8">
        <f>IF($N121-SUM($F121:L121)&gt;0,0,MIN(SUM($F121:L121)-$N121,L121))</f>
        <v>0</v>
      </c>
      <c r="Z121" s="12">
        <f>SUM(S$2:S121)</f>
        <v>0</v>
      </c>
      <c r="AA121" s="12">
        <f>SUM(T$2:T121)</f>
        <v>0</v>
      </c>
      <c r="AB121" s="12">
        <f>SUM(U$2:U121)</f>
        <v>0</v>
      </c>
      <c r="AC121" s="12">
        <f>SUM(V$2:V121)</f>
        <v>0</v>
      </c>
      <c r="AD121" s="12">
        <f>SUM(W$2:W121)</f>
        <v>0</v>
      </c>
      <c r="AE121" s="12">
        <f>SUM(X$2:X121)</f>
        <v>0</v>
      </c>
      <c r="AF121" s="12">
        <f>SUM(Y$2:Y121)</f>
        <v>0</v>
      </c>
      <c r="AG121" s="13">
        <f t="shared" si="20"/>
        <v>0</v>
      </c>
      <c r="AH121" s="12">
        <f t="shared" si="21"/>
        <v>0</v>
      </c>
      <c r="AI121" s="8">
        <f t="shared" si="22"/>
        <v>0</v>
      </c>
    </row>
    <row r="122" spans="1:35" x14ac:dyDescent="0.3">
      <c r="A122" s="6">
        <v>121</v>
      </c>
      <c r="B122" s="7">
        <f t="shared" si="25"/>
        <v>48761</v>
      </c>
      <c r="D122" s="8" t="str">
        <f>IF(C122-B122&gt;=10,"No",IF(N122 &lt; Cover!D$18,"No","Yes"))</f>
        <v>Yes</v>
      </c>
      <c r="E122" s="8">
        <f t="shared" si="23"/>
        <v>0</v>
      </c>
      <c r="F122" s="8">
        <f t="shared" si="15"/>
        <v>0</v>
      </c>
      <c r="G122" s="8">
        <f t="shared" si="16"/>
        <v>0</v>
      </c>
      <c r="H122" s="9">
        <f t="shared" si="26"/>
        <v>0</v>
      </c>
      <c r="I122" s="8">
        <f t="shared" si="27"/>
        <v>0</v>
      </c>
      <c r="J122" s="10">
        <f t="shared" si="28"/>
        <v>0</v>
      </c>
      <c r="K122" s="10">
        <f t="shared" si="27"/>
        <v>0</v>
      </c>
      <c r="L122" s="11">
        <f t="shared" si="17"/>
        <v>0</v>
      </c>
      <c r="M122" s="8">
        <f t="shared" si="18"/>
        <v>0</v>
      </c>
      <c r="N122" s="8"/>
      <c r="O122" s="8">
        <f>SUM(F$2:F122)-Z122</f>
        <v>0</v>
      </c>
      <c r="P122" s="8">
        <f>SUM(G$2:G122)-AA122</f>
        <v>0</v>
      </c>
      <c r="Q122" s="8">
        <f>SUM(H$2:H122)-AB122</f>
        <v>0</v>
      </c>
      <c r="R122" s="8">
        <f>SUM(I$2:I122)-AC122</f>
        <v>0</v>
      </c>
      <c r="S122" s="12">
        <f t="shared" si="19"/>
        <v>0</v>
      </c>
      <c r="T122" s="8">
        <f t="shared" si="24"/>
        <v>0</v>
      </c>
      <c r="U122" s="8">
        <f>IF($N122-SUM($F122:H122)&gt;0,0,MIN(SUM($F122:H122)-$N122,H122))</f>
        <v>0</v>
      </c>
      <c r="V122" s="8">
        <f>IF($N122-SUM($F122:I122)&gt;0,0,MIN(SUM($F122:I122)-$N122,I122))</f>
        <v>0</v>
      </c>
      <c r="W122" s="8">
        <f>IF($N122-SUM($F122:J122)&gt;0,0,MIN(SUM($F122:J122)-$N122,J122))</f>
        <v>0</v>
      </c>
      <c r="X122" s="8">
        <f>IF($N122-SUM($F122:K122)&gt;0,0,MIN(SUM($F122:K122)-$N122,K122))</f>
        <v>0</v>
      </c>
      <c r="Y122" s="8">
        <f>IF($N122-SUM($F122:L122)&gt;0,0,MIN(SUM($F122:L122)-$N122,L122))</f>
        <v>0</v>
      </c>
      <c r="Z122" s="12">
        <f>SUM(S$2:S122)</f>
        <v>0</v>
      </c>
      <c r="AA122" s="12">
        <f>SUM(T$2:T122)</f>
        <v>0</v>
      </c>
      <c r="AB122" s="12">
        <f>SUM(U$2:U122)</f>
        <v>0</v>
      </c>
      <c r="AC122" s="12">
        <f>SUM(V$2:V122)</f>
        <v>0</v>
      </c>
      <c r="AD122" s="12">
        <f>SUM(W$2:W122)</f>
        <v>0</v>
      </c>
      <c r="AE122" s="12">
        <f>SUM(X$2:X122)</f>
        <v>0</v>
      </c>
      <c r="AF122" s="12">
        <f>SUM(Y$2:Y122)</f>
        <v>0</v>
      </c>
      <c r="AG122" s="13">
        <f t="shared" si="20"/>
        <v>0</v>
      </c>
      <c r="AH122" s="12">
        <f t="shared" si="21"/>
        <v>0</v>
      </c>
      <c r="AI122" s="8">
        <f t="shared" si="22"/>
        <v>0</v>
      </c>
    </row>
    <row r="123" spans="1:35" x14ac:dyDescent="0.3">
      <c r="A123" s="6">
        <v>122</v>
      </c>
      <c r="B123" s="7">
        <f t="shared" si="25"/>
        <v>48792</v>
      </c>
      <c r="D123" s="8" t="str">
        <f>IF(C123-B123&gt;=10,"No",IF(N123 &lt; Cover!D$18,"No","Yes"))</f>
        <v>Yes</v>
      </c>
      <c r="E123" s="8">
        <f t="shared" si="23"/>
        <v>0</v>
      </c>
      <c r="F123" s="8">
        <f t="shared" si="15"/>
        <v>0</v>
      </c>
      <c r="G123" s="8">
        <f t="shared" si="16"/>
        <v>0</v>
      </c>
      <c r="H123" s="9">
        <f t="shared" si="26"/>
        <v>0</v>
      </c>
      <c r="I123" s="8">
        <f t="shared" si="27"/>
        <v>0</v>
      </c>
      <c r="J123" s="10">
        <f t="shared" si="28"/>
        <v>0</v>
      </c>
      <c r="K123" s="10">
        <f t="shared" si="27"/>
        <v>0</v>
      </c>
      <c r="L123" s="11">
        <f t="shared" si="17"/>
        <v>0</v>
      </c>
      <c r="M123" s="8">
        <f t="shared" si="18"/>
        <v>0</v>
      </c>
      <c r="N123" s="8"/>
      <c r="O123" s="8">
        <f>SUM(F$2:F123)-Z123</f>
        <v>0</v>
      </c>
      <c r="P123" s="8">
        <f>SUM(G$2:G123)-AA123</f>
        <v>0</v>
      </c>
      <c r="Q123" s="8">
        <f>SUM(H$2:H123)-AB123</f>
        <v>0</v>
      </c>
      <c r="R123" s="8">
        <f>SUM(I$2:I123)-AC123</f>
        <v>0</v>
      </c>
      <c r="S123" s="12">
        <f t="shared" si="19"/>
        <v>0</v>
      </c>
      <c r="T123" s="8">
        <f t="shared" si="24"/>
        <v>0</v>
      </c>
      <c r="U123" s="8">
        <f>IF($N123-SUM($F123:H123)&gt;0,0,MIN(SUM($F123:H123)-$N123,H123))</f>
        <v>0</v>
      </c>
      <c r="V123" s="8">
        <f>IF($N123-SUM($F123:I123)&gt;0,0,MIN(SUM($F123:I123)-$N123,I123))</f>
        <v>0</v>
      </c>
      <c r="W123" s="8">
        <f>IF($N123-SUM($F123:J123)&gt;0,0,MIN(SUM($F123:J123)-$N123,J123))</f>
        <v>0</v>
      </c>
      <c r="X123" s="8">
        <f>IF($N123-SUM($F123:K123)&gt;0,0,MIN(SUM($F123:K123)-$N123,K123))</f>
        <v>0</v>
      </c>
      <c r="Y123" s="8">
        <f>IF($N123-SUM($F123:L123)&gt;0,0,MIN(SUM($F123:L123)-$N123,L123))</f>
        <v>0</v>
      </c>
      <c r="Z123" s="12">
        <f>SUM(S$2:S123)</f>
        <v>0</v>
      </c>
      <c r="AA123" s="12">
        <f>SUM(T$2:T123)</f>
        <v>0</v>
      </c>
      <c r="AB123" s="12">
        <f>SUM(U$2:U123)</f>
        <v>0</v>
      </c>
      <c r="AC123" s="12">
        <f>SUM(V$2:V123)</f>
        <v>0</v>
      </c>
      <c r="AD123" s="12">
        <f>SUM(W$2:W123)</f>
        <v>0</v>
      </c>
      <c r="AE123" s="12">
        <f>SUM(X$2:X123)</f>
        <v>0</v>
      </c>
      <c r="AF123" s="12">
        <f>SUM(Y$2:Y123)</f>
        <v>0</v>
      </c>
      <c r="AG123" s="13">
        <f t="shared" si="20"/>
        <v>0</v>
      </c>
      <c r="AH123" s="12">
        <f t="shared" si="21"/>
        <v>0</v>
      </c>
      <c r="AI123" s="8">
        <f t="shared" si="22"/>
        <v>0</v>
      </c>
    </row>
    <row r="124" spans="1:35" x14ac:dyDescent="0.3">
      <c r="A124" s="6">
        <v>123</v>
      </c>
      <c r="B124" s="7">
        <f t="shared" si="25"/>
        <v>48823</v>
      </c>
      <c r="D124" s="8" t="str">
        <f>IF(C124-B124&gt;=10,"No",IF(N124 &lt; Cover!D$18,"No","Yes"))</f>
        <v>Yes</v>
      </c>
      <c r="E124" s="8">
        <f t="shared" si="23"/>
        <v>0</v>
      </c>
      <c r="F124" s="8">
        <f t="shared" si="15"/>
        <v>0</v>
      </c>
      <c r="G124" s="8">
        <f t="shared" si="16"/>
        <v>0</v>
      </c>
      <c r="H124" s="9">
        <f t="shared" si="26"/>
        <v>0</v>
      </c>
      <c r="I124" s="8">
        <f t="shared" si="27"/>
        <v>0</v>
      </c>
      <c r="J124" s="10">
        <f t="shared" si="28"/>
        <v>0</v>
      </c>
      <c r="K124" s="10">
        <f t="shared" si="27"/>
        <v>0</v>
      </c>
      <c r="L124" s="11">
        <f t="shared" si="17"/>
        <v>0</v>
      </c>
      <c r="M124" s="8">
        <f t="shared" si="18"/>
        <v>0</v>
      </c>
      <c r="N124" s="8"/>
      <c r="O124" s="8">
        <f>SUM(F$2:F124)-Z124</f>
        <v>0</v>
      </c>
      <c r="P124" s="8">
        <f>SUM(G$2:G124)-AA124</f>
        <v>0</v>
      </c>
      <c r="Q124" s="8">
        <f>SUM(H$2:H124)-AB124</f>
        <v>0</v>
      </c>
      <c r="R124" s="8">
        <f>SUM(I$2:I124)-AC124</f>
        <v>0</v>
      </c>
      <c r="S124" s="12">
        <f t="shared" si="19"/>
        <v>0</v>
      </c>
      <c r="T124" s="8">
        <f t="shared" si="24"/>
        <v>0</v>
      </c>
      <c r="U124" s="8">
        <f>IF($N124-SUM($F124:H124)&gt;0,0,MIN(SUM($F124:H124)-$N124,H124))</f>
        <v>0</v>
      </c>
      <c r="V124" s="8">
        <f>IF($N124-SUM($F124:I124)&gt;0,0,MIN(SUM($F124:I124)-$N124,I124))</f>
        <v>0</v>
      </c>
      <c r="W124" s="8">
        <f>IF($N124-SUM($F124:J124)&gt;0,0,MIN(SUM($F124:J124)-$N124,J124))</f>
        <v>0</v>
      </c>
      <c r="X124" s="8">
        <f>IF($N124-SUM($F124:K124)&gt;0,0,MIN(SUM($F124:K124)-$N124,K124))</f>
        <v>0</v>
      </c>
      <c r="Y124" s="8">
        <f>IF($N124-SUM($F124:L124)&gt;0,0,MIN(SUM($F124:L124)-$N124,L124))</f>
        <v>0</v>
      </c>
      <c r="Z124" s="12">
        <f>SUM(S$2:S124)</f>
        <v>0</v>
      </c>
      <c r="AA124" s="12">
        <f>SUM(T$2:T124)</f>
        <v>0</v>
      </c>
      <c r="AB124" s="12">
        <f>SUM(U$2:U124)</f>
        <v>0</v>
      </c>
      <c r="AC124" s="12">
        <f>SUM(V$2:V124)</f>
        <v>0</v>
      </c>
      <c r="AD124" s="12">
        <f>SUM(W$2:W124)</f>
        <v>0</v>
      </c>
      <c r="AE124" s="12">
        <f>SUM(X$2:X124)</f>
        <v>0</v>
      </c>
      <c r="AF124" s="12">
        <f>SUM(Y$2:Y124)</f>
        <v>0</v>
      </c>
      <c r="AG124" s="13">
        <f t="shared" si="20"/>
        <v>0</v>
      </c>
      <c r="AH124" s="12">
        <f t="shared" si="21"/>
        <v>0</v>
      </c>
      <c r="AI124" s="8">
        <f t="shared" si="22"/>
        <v>0</v>
      </c>
    </row>
    <row r="125" spans="1:35" x14ac:dyDescent="0.3">
      <c r="A125" s="6">
        <v>124</v>
      </c>
      <c r="B125" s="7">
        <f t="shared" si="25"/>
        <v>48853</v>
      </c>
      <c r="D125" s="8" t="str">
        <f>IF(C125-B125&gt;=10,"No",IF(N125 &lt; Cover!D$18,"No","Yes"))</f>
        <v>Yes</v>
      </c>
      <c r="E125" s="8">
        <f t="shared" si="23"/>
        <v>0</v>
      </c>
      <c r="F125" s="8">
        <f t="shared" si="15"/>
        <v>0</v>
      </c>
      <c r="G125" s="8">
        <f t="shared" si="16"/>
        <v>0</v>
      </c>
      <c r="H125" s="9">
        <f t="shared" si="26"/>
        <v>0</v>
      </c>
      <c r="I125" s="8">
        <f t="shared" si="27"/>
        <v>0</v>
      </c>
      <c r="J125" s="10">
        <f t="shared" si="28"/>
        <v>0</v>
      </c>
      <c r="K125" s="10">
        <f t="shared" si="27"/>
        <v>0</v>
      </c>
      <c r="L125" s="11">
        <f t="shared" si="17"/>
        <v>0</v>
      </c>
      <c r="M125" s="8">
        <f t="shared" si="18"/>
        <v>0</v>
      </c>
      <c r="N125" s="8"/>
      <c r="O125" s="8">
        <f>SUM(F$2:F125)-Z125</f>
        <v>0</v>
      </c>
      <c r="P125" s="8">
        <f>SUM(G$2:G125)-AA125</f>
        <v>0</v>
      </c>
      <c r="Q125" s="8">
        <f>SUM(H$2:H125)-AB125</f>
        <v>0</v>
      </c>
      <c r="R125" s="8">
        <f>SUM(I$2:I125)-AC125</f>
        <v>0</v>
      </c>
      <c r="S125" s="12">
        <f t="shared" si="19"/>
        <v>0</v>
      </c>
      <c r="T125" s="8">
        <f t="shared" si="24"/>
        <v>0</v>
      </c>
      <c r="U125" s="8">
        <f>IF($N125-SUM($F125:H125)&gt;0,0,MIN(SUM($F125:H125)-$N125,H125))</f>
        <v>0</v>
      </c>
      <c r="V125" s="8">
        <f>IF($N125-SUM($F125:I125)&gt;0,0,MIN(SUM($F125:I125)-$N125,I125))</f>
        <v>0</v>
      </c>
      <c r="W125" s="8">
        <f>IF($N125-SUM($F125:J125)&gt;0,0,MIN(SUM($F125:J125)-$N125,J125))</f>
        <v>0</v>
      </c>
      <c r="X125" s="8">
        <f>IF($N125-SUM($F125:K125)&gt;0,0,MIN(SUM($F125:K125)-$N125,K125))</f>
        <v>0</v>
      </c>
      <c r="Y125" s="8">
        <f>IF($N125-SUM($F125:L125)&gt;0,0,MIN(SUM($F125:L125)-$N125,L125))</f>
        <v>0</v>
      </c>
      <c r="Z125" s="12">
        <f>SUM(S$2:S125)</f>
        <v>0</v>
      </c>
      <c r="AA125" s="12">
        <f>SUM(T$2:T125)</f>
        <v>0</v>
      </c>
      <c r="AB125" s="12">
        <f>SUM(U$2:U125)</f>
        <v>0</v>
      </c>
      <c r="AC125" s="12">
        <f>SUM(V$2:V125)</f>
        <v>0</v>
      </c>
      <c r="AD125" s="12">
        <f>SUM(W$2:W125)</f>
        <v>0</v>
      </c>
      <c r="AE125" s="12">
        <f>SUM(X$2:X125)</f>
        <v>0</v>
      </c>
      <c r="AF125" s="12">
        <f>SUM(Y$2:Y125)</f>
        <v>0</v>
      </c>
      <c r="AG125" s="13">
        <f t="shared" si="20"/>
        <v>0</v>
      </c>
      <c r="AH125" s="12">
        <f t="shared" si="21"/>
        <v>0</v>
      </c>
      <c r="AI125" s="8">
        <f t="shared" si="22"/>
        <v>0</v>
      </c>
    </row>
    <row r="126" spans="1:35" x14ac:dyDescent="0.3">
      <c r="A126" s="6">
        <v>125</v>
      </c>
      <c r="B126" s="7">
        <f t="shared" si="25"/>
        <v>48884</v>
      </c>
      <c r="D126" s="8" t="str">
        <f>IF(C126-B126&gt;=10,"No",IF(N126 &lt; Cover!D$18,"No","Yes"))</f>
        <v>Yes</v>
      </c>
      <c r="E126" s="8">
        <f t="shared" si="23"/>
        <v>0</v>
      </c>
      <c r="F126" s="8">
        <f t="shared" si="15"/>
        <v>0</v>
      </c>
      <c r="G126" s="8">
        <f t="shared" si="16"/>
        <v>0</v>
      </c>
      <c r="H126" s="9">
        <f t="shared" si="26"/>
        <v>0</v>
      </c>
      <c r="I126" s="8">
        <f t="shared" si="27"/>
        <v>0</v>
      </c>
      <c r="J126" s="10">
        <f t="shared" si="28"/>
        <v>0</v>
      </c>
      <c r="K126" s="10">
        <f t="shared" si="27"/>
        <v>0</v>
      </c>
      <c r="L126" s="11">
        <f t="shared" si="17"/>
        <v>0</v>
      </c>
      <c r="M126" s="8">
        <f t="shared" si="18"/>
        <v>0</v>
      </c>
      <c r="N126" s="8"/>
      <c r="O126" s="8">
        <f>SUM(F$2:F126)-Z126</f>
        <v>0</v>
      </c>
      <c r="P126" s="8">
        <f>SUM(G$2:G126)-AA126</f>
        <v>0</v>
      </c>
      <c r="Q126" s="8">
        <f>SUM(H$2:H126)-AB126</f>
        <v>0</v>
      </c>
      <c r="R126" s="8">
        <f>SUM(I$2:I126)-AC126</f>
        <v>0</v>
      </c>
      <c r="S126" s="12">
        <f t="shared" si="19"/>
        <v>0</v>
      </c>
      <c r="T126" s="8">
        <f t="shared" si="24"/>
        <v>0</v>
      </c>
      <c r="U126" s="8">
        <f>IF($N126-SUM($F126:H126)&gt;0,0,MIN(SUM($F126:H126)-$N126,H126))</f>
        <v>0</v>
      </c>
      <c r="V126" s="8">
        <f>IF($N126-SUM($F126:I126)&gt;0,0,MIN(SUM($F126:I126)-$N126,I126))</f>
        <v>0</v>
      </c>
      <c r="W126" s="8">
        <f>IF($N126-SUM($F126:J126)&gt;0,0,MIN(SUM($F126:J126)-$N126,J126))</f>
        <v>0</v>
      </c>
      <c r="X126" s="8">
        <f>IF($N126-SUM($F126:K126)&gt;0,0,MIN(SUM($F126:K126)-$N126,K126))</f>
        <v>0</v>
      </c>
      <c r="Y126" s="8">
        <f>IF($N126-SUM($F126:L126)&gt;0,0,MIN(SUM($F126:L126)-$N126,L126))</f>
        <v>0</v>
      </c>
      <c r="Z126" s="12">
        <f>SUM(S$2:S126)</f>
        <v>0</v>
      </c>
      <c r="AA126" s="12">
        <f>SUM(T$2:T126)</f>
        <v>0</v>
      </c>
      <c r="AB126" s="12">
        <f>SUM(U$2:U126)</f>
        <v>0</v>
      </c>
      <c r="AC126" s="12">
        <f>SUM(V$2:V126)</f>
        <v>0</v>
      </c>
      <c r="AD126" s="12">
        <f>SUM(W$2:W126)</f>
        <v>0</v>
      </c>
      <c r="AE126" s="12">
        <f>SUM(X$2:X126)</f>
        <v>0</v>
      </c>
      <c r="AF126" s="12">
        <f>SUM(Y$2:Y126)</f>
        <v>0</v>
      </c>
      <c r="AG126" s="13">
        <f t="shared" si="20"/>
        <v>0</v>
      </c>
      <c r="AH126" s="12">
        <f t="shared" si="21"/>
        <v>0</v>
      </c>
      <c r="AI126" s="8">
        <f t="shared" si="22"/>
        <v>0</v>
      </c>
    </row>
    <row r="127" spans="1:35" x14ac:dyDescent="0.3">
      <c r="A127" s="6">
        <v>126</v>
      </c>
      <c r="B127" s="7">
        <f t="shared" si="25"/>
        <v>48914</v>
      </c>
      <c r="D127" s="8" t="str">
        <f>IF(C127-B127&gt;=10,"No",IF(N127 &lt; Cover!D$18,"No","Yes"))</f>
        <v>Yes</v>
      </c>
      <c r="E127" s="8">
        <f t="shared" si="23"/>
        <v>0</v>
      </c>
      <c r="F127" s="8">
        <f t="shared" si="15"/>
        <v>0</v>
      </c>
      <c r="G127" s="8">
        <f t="shared" si="16"/>
        <v>0</v>
      </c>
      <c r="H127" s="9">
        <f t="shared" si="26"/>
        <v>0</v>
      </c>
      <c r="I127" s="8">
        <f t="shared" si="27"/>
        <v>0</v>
      </c>
      <c r="J127" s="10">
        <f t="shared" si="28"/>
        <v>0</v>
      </c>
      <c r="K127" s="10">
        <f t="shared" si="27"/>
        <v>0</v>
      </c>
      <c r="L127" s="11">
        <f t="shared" si="17"/>
        <v>0</v>
      </c>
      <c r="M127" s="8">
        <f t="shared" si="18"/>
        <v>0</v>
      </c>
      <c r="N127" s="8"/>
      <c r="O127" s="8">
        <f>SUM(F$2:F127)-Z127</f>
        <v>0</v>
      </c>
      <c r="P127" s="8">
        <f>SUM(G$2:G127)-AA127</f>
        <v>0</v>
      </c>
      <c r="Q127" s="8">
        <f>SUM(H$2:H127)-AB127</f>
        <v>0</v>
      </c>
      <c r="R127" s="8">
        <f>SUM(I$2:I127)-AC127</f>
        <v>0</v>
      </c>
      <c r="S127" s="12">
        <f t="shared" si="19"/>
        <v>0</v>
      </c>
      <c r="T127" s="8">
        <f t="shared" si="24"/>
        <v>0</v>
      </c>
      <c r="U127" s="8">
        <f>IF($N127-SUM($F127:H127)&gt;0,0,MIN(SUM($F127:H127)-$N127,H127))</f>
        <v>0</v>
      </c>
      <c r="V127" s="8">
        <f>IF($N127-SUM($F127:I127)&gt;0,0,MIN(SUM($F127:I127)-$N127,I127))</f>
        <v>0</v>
      </c>
      <c r="W127" s="8">
        <f>IF($N127-SUM($F127:J127)&gt;0,0,MIN(SUM($F127:J127)-$N127,J127))</f>
        <v>0</v>
      </c>
      <c r="X127" s="8">
        <f>IF($N127-SUM($F127:K127)&gt;0,0,MIN(SUM($F127:K127)-$N127,K127))</f>
        <v>0</v>
      </c>
      <c r="Y127" s="8">
        <f>IF($N127-SUM($F127:L127)&gt;0,0,MIN(SUM($F127:L127)-$N127,L127))</f>
        <v>0</v>
      </c>
      <c r="Z127" s="12">
        <f>SUM(S$2:S127)</f>
        <v>0</v>
      </c>
      <c r="AA127" s="12">
        <f>SUM(T$2:T127)</f>
        <v>0</v>
      </c>
      <c r="AB127" s="12">
        <f>SUM(U$2:U127)</f>
        <v>0</v>
      </c>
      <c r="AC127" s="12">
        <f>SUM(V$2:V127)</f>
        <v>0</v>
      </c>
      <c r="AD127" s="12">
        <f>SUM(W$2:W127)</f>
        <v>0</v>
      </c>
      <c r="AE127" s="12">
        <f>SUM(X$2:X127)</f>
        <v>0</v>
      </c>
      <c r="AF127" s="12">
        <f>SUM(Y$2:Y127)</f>
        <v>0</v>
      </c>
      <c r="AG127" s="13">
        <f t="shared" si="20"/>
        <v>0</v>
      </c>
      <c r="AH127" s="12">
        <f t="shared" si="21"/>
        <v>0</v>
      </c>
      <c r="AI127" s="8">
        <f t="shared" si="22"/>
        <v>0</v>
      </c>
    </row>
    <row r="128" spans="1:35" x14ac:dyDescent="0.3">
      <c r="A128" s="6">
        <v>127</v>
      </c>
      <c r="B128" s="7">
        <f t="shared" si="25"/>
        <v>48945</v>
      </c>
      <c r="D128" s="8" t="str">
        <f>IF(C128-B128&gt;=10,"No",IF(N128 &lt; Cover!D$18,"No","Yes"))</f>
        <v>Yes</v>
      </c>
      <c r="E128" s="8">
        <f t="shared" si="23"/>
        <v>0</v>
      </c>
      <c r="F128" s="8">
        <f t="shared" si="15"/>
        <v>0</v>
      </c>
      <c r="G128" s="8">
        <f t="shared" si="16"/>
        <v>0</v>
      </c>
      <c r="H128" s="9">
        <f t="shared" si="26"/>
        <v>0</v>
      </c>
      <c r="I128" s="8">
        <f t="shared" si="27"/>
        <v>0</v>
      </c>
      <c r="J128" s="10">
        <f t="shared" si="28"/>
        <v>0</v>
      </c>
      <c r="K128" s="10">
        <f t="shared" si="27"/>
        <v>0</v>
      </c>
      <c r="L128" s="11">
        <f t="shared" si="17"/>
        <v>0</v>
      </c>
      <c r="M128" s="8">
        <f t="shared" si="18"/>
        <v>0</v>
      </c>
      <c r="N128" s="8"/>
      <c r="O128" s="8">
        <f>SUM(F$2:F128)-Z128</f>
        <v>0</v>
      </c>
      <c r="P128" s="8">
        <f>SUM(G$2:G128)-AA128</f>
        <v>0</v>
      </c>
      <c r="Q128" s="8">
        <f>SUM(H$2:H128)-AB128</f>
        <v>0</v>
      </c>
      <c r="R128" s="8">
        <f>SUM(I$2:I128)-AC128</f>
        <v>0</v>
      </c>
      <c r="S128" s="12">
        <f t="shared" si="19"/>
        <v>0</v>
      </c>
      <c r="T128" s="8">
        <f t="shared" si="24"/>
        <v>0</v>
      </c>
      <c r="U128" s="8">
        <f>IF($N128-SUM($F128:H128)&gt;0,0,MIN(SUM($F128:H128)-$N128,H128))</f>
        <v>0</v>
      </c>
      <c r="V128" s="8">
        <f>IF($N128-SUM($F128:I128)&gt;0,0,MIN(SUM($F128:I128)-$N128,I128))</f>
        <v>0</v>
      </c>
      <c r="W128" s="8">
        <f>IF($N128-SUM($F128:J128)&gt;0,0,MIN(SUM($F128:J128)-$N128,J128))</f>
        <v>0</v>
      </c>
      <c r="X128" s="8">
        <f>IF($N128-SUM($F128:K128)&gt;0,0,MIN(SUM($F128:K128)-$N128,K128))</f>
        <v>0</v>
      </c>
      <c r="Y128" s="8">
        <f>IF($N128-SUM($F128:L128)&gt;0,0,MIN(SUM($F128:L128)-$N128,L128))</f>
        <v>0</v>
      </c>
      <c r="Z128" s="12">
        <f>SUM(S$2:S128)</f>
        <v>0</v>
      </c>
      <c r="AA128" s="12">
        <f>SUM(T$2:T128)</f>
        <v>0</v>
      </c>
      <c r="AB128" s="12">
        <f>SUM(U$2:U128)</f>
        <v>0</v>
      </c>
      <c r="AC128" s="12">
        <f>SUM(V$2:V128)</f>
        <v>0</v>
      </c>
      <c r="AD128" s="12">
        <f>SUM(W$2:W128)</f>
        <v>0</v>
      </c>
      <c r="AE128" s="12">
        <f>SUM(X$2:X128)</f>
        <v>0</v>
      </c>
      <c r="AF128" s="12">
        <f>SUM(Y$2:Y128)</f>
        <v>0</v>
      </c>
      <c r="AG128" s="13">
        <f t="shared" si="20"/>
        <v>0</v>
      </c>
      <c r="AH128" s="12">
        <f t="shared" si="21"/>
        <v>0</v>
      </c>
      <c r="AI128" s="8">
        <f t="shared" si="22"/>
        <v>0</v>
      </c>
    </row>
    <row r="129" spans="1:35" x14ac:dyDescent="0.3">
      <c r="A129" s="6">
        <v>128</v>
      </c>
      <c r="B129" s="7">
        <f t="shared" si="25"/>
        <v>48976</v>
      </c>
      <c r="D129" s="8" t="str">
        <f>IF(C129-B129&gt;=10,"No",IF(N129 &lt; Cover!D$18,"No","Yes"))</f>
        <v>Yes</v>
      </c>
      <c r="E129" s="8">
        <f t="shared" si="23"/>
        <v>0</v>
      </c>
      <c r="F129" s="8">
        <f t="shared" si="15"/>
        <v>0</v>
      </c>
      <c r="G129" s="8">
        <f t="shared" si="16"/>
        <v>0</v>
      </c>
      <c r="H129" s="9">
        <f t="shared" si="26"/>
        <v>0</v>
      </c>
      <c r="I129" s="8">
        <f t="shared" si="27"/>
        <v>0</v>
      </c>
      <c r="J129" s="10">
        <f t="shared" si="28"/>
        <v>0</v>
      </c>
      <c r="K129" s="10">
        <f t="shared" si="27"/>
        <v>0</v>
      </c>
      <c r="L129" s="11">
        <f t="shared" si="17"/>
        <v>0</v>
      </c>
      <c r="M129" s="8">
        <f t="shared" si="18"/>
        <v>0</v>
      </c>
      <c r="N129" s="8"/>
      <c r="O129" s="8">
        <f>SUM(F$2:F129)-Z129</f>
        <v>0</v>
      </c>
      <c r="P129" s="8">
        <f>SUM(G$2:G129)-AA129</f>
        <v>0</v>
      </c>
      <c r="Q129" s="8">
        <f>SUM(H$2:H129)-AB129</f>
        <v>0</v>
      </c>
      <c r="R129" s="8">
        <f>SUM(I$2:I129)-AC129</f>
        <v>0</v>
      </c>
      <c r="S129" s="12">
        <f t="shared" si="19"/>
        <v>0</v>
      </c>
      <c r="T129" s="8">
        <f t="shared" si="24"/>
        <v>0</v>
      </c>
      <c r="U129" s="8">
        <f>IF($N129-SUM($F129:H129)&gt;0,0,MIN(SUM($F129:H129)-$N129,H129))</f>
        <v>0</v>
      </c>
      <c r="V129" s="8">
        <f>IF($N129-SUM($F129:I129)&gt;0,0,MIN(SUM($F129:I129)-$N129,I129))</f>
        <v>0</v>
      </c>
      <c r="W129" s="8">
        <f>IF($N129-SUM($F129:J129)&gt;0,0,MIN(SUM($F129:J129)-$N129,J129))</f>
        <v>0</v>
      </c>
      <c r="X129" s="8">
        <f>IF($N129-SUM($F129:K129)&gt;0,0,MIN(SUM($F129:K129)-$N129,K129))</f>
        <v>0</v>
      </c>
      <c r="Y129" s="8">
        <f>IF($N129-SUM($F129:L129)&gt;0,0,MIN(SUM($F129:L129)-$N129,L129))</f>
        <v>0</v>
      </c>
      <c r="Z129" s="12">
        <f>SUM(S$2:S129)</f>
        <v>0</v>
      </c>
      <c r="AA129" s="12">
        <f>SUM(T$2:T129)</f>
        <v>0</v>
      </c>
      <c r="AB129" s="12">
        <f>SUM(U$2:U129)</f>
        <v>0</v>
      </c>
      <c r="AC129" s="12">
        <f>SUM(V$2:V129)</f>
        <v>0</v>
      </c>
      <c r="AD129" s="12">
        <f>SUM(W$2:W129)</f>
        <v>0</v>
      </c>
      <c r="AE129" s="12">
        <f>SUM(X$2:X129)</f>
        <v>0</v>
      </c>
      <c r="AF129" s="12">
        <f>SUM(Y$2:Y129)</f>
        <v>0</v>
      </c>
      <c r="AG129" s="13">
        <f t="shared" si="20"/>
        <v>0</v>
      </c>
      <c r="AH129" s="12">
        <f t="shared" si="21"/>
        <v>0</v>
      </c>
      <c r="AI129" s="8">
        <f t="shared" si="22"/>
        <v>0</v>
      </c>
    </row>
    <row r="130" spans="1:35" x14ac:dyDescent="0.3">
      <c r="A130" s="6">
        <v>129</v>
      </c>
      <c r="B130" s="7">
        <f t="shared" si="25"/>
        <v>49004</v>
      </c>
      <c r="D130" s="8" t="str">
        <f>IF(C130-B130&gt;=10,"No",IF(N130 &lt; Cover!D$18,"No","Yes"))</f>
        <v>Yes</v>
      </c>
      <c r="E130" s="8">
        <f t="shared" si="23"/>
        <v>0</v>
      </c>
      <c r="F130" s="8">
        <f t="shared" ref="F130:F193" si="29">ROUND(E130*INT,2)</f>
        <v>0</v>
      </c>
      <c r="G130" s="8">
        <f t="shared" ref="G130:G193" si="30">ROUND(MP-F130,2)</f>
        <v>0</v>
      </c>
      <c r="H130" s="9">
        <f t="shared" si="26"/>
        <v>0</v>
      </c>
      <c r="I130" s="8">
        <f t="shared" si="27"/>
        <v>0</v>
      </c>
      <c r="J130" s="10">
        <f t="shared" si="28"/>
        <v>0</v>
      </c>
      <c r="K130" s="10">
        <f t="shared" si="27"/>
        <v>0</v>
      </c>
      <c r="L130" s="11">
        <f t="shared" ref="L130:L193" si="31">IF(D130="Yes",0,ROUND(SUM(F130:K130)*0.05,2))</f>
        <v>0</v>
      </c>
      <c r="M130" s="8">
        <f t="shared" ref="M130:M193" si="32">SUM(F130:L130)</f>
        <v>0</v>
      </c>
      <c r="N130" s="8"/>
      <c r="O130" s="8">
        <f>SUM(F$2:F130)-Z130</f>
        <v>0</v>
      </c>
      <c r="P130" s="8">
        <f>SUM(G$2:G130)-AA130</f>
        <v>0</v>
      </c>
      <c r="Q130" s="8">
        <f>SUM(H$2:H130)-AB130</f>
        <v>0</v>
      </c>
      <c r="R130" s="8">
        <f>SUM(I$2:I130)-AC130</f>
        <v>0</v>
      </c>
      <c r="S130" s="12">
        <f t="shared" ref="S130:S193" si="33">IF(N130-G130-F130&gt;0,0,F130+G130-N130-T130)</f>
        <v>0</v>
      </c>
      <c r="T130" s="8">
        <f t="shared" si="24"/>
        <v>0</v>
      </c>
      <c r="U130" s="8">
        <f>IF($N130-SUM($F130:H130)&gt;0,0,MIN(SUM($F130:H130)-$N130,H130))</f>
        <v>0</v>
      </c>
      <c r="V130" s="8">
        <f>IF($N130-SUM($F130:I130)&gt;0,0,MIN(SUM($F130:I130)-$N130,I130))</f>
        <v>0</v>
      </c>
      <c r="W130" s="8">
        <f>IF($N130-SUM($F130:J130)&gt;0,0,MIN(SUM($F130:J130)-$N130,J130))</f>
        <v>0</v>
      </c>
      <c r="X130" s="8">
        <f>IF($N130-SUM($F130:K130)&gt;0,0,MIN(SUM($F130:K130)-$N130,K130))</f>
        <v>0</v>
      </c>
      <c r="Y130" s="8">
        <f>IF($N130-SUM($F130:L130)&gt;0,0,MIN(SUM($F130:L130)-$N130,L130))</f>
        <v>0</v>
      </c>
      <c r="Z130" s="12">
        <f>SUM(S$2:S130)</f>
        <v>0</v>
      </c>
      <c r="AA130" s="12">
        <f>SUM(T$2:T130)</f>
        <v>0</v>
      </c>
      <c r="AB130" s="12">
        <f>SUM(U$2:U130)</f>
        <v>0</v>
      </c>
      <c r="AC130" s="12">
        <f>SUM(V$2:V130)</f>
        <v>0</v>
      </c>
      <c r="AD130" s="12">
        <f>SUM(W$2:W130)</f>
        <v>0</v>
      </c>
      <c r="AE130" s="12">
        <f>SUM(X$2:X130)</f>
        <v>0</v>
      </c>
      <c r="AF130" s="12">
        <f>SUM(Y$2:Y130)</f>
        <v>0</v>
      </c>
      <c r="AG130" s="13">
        <f t="shared" ref="AG130:AG193" si="34">SUM(Z130:AF130)</f>
        <v>0</v>
      </c>
      <c r="AH130" s="12">
        <f t="shared" ref="AH130:AH193" si="35">MAX(N130-M130,0)</f>
        <v>0</v>
      </c>
      <c r="AI130" s="8">
        <f t="shared" ref="AI130:AI193" si="36">E130-G130+T130-AH130</f>
        <v>0</v>
      </c>
    </row>
    <row r="131" spans="1:35" x14ac:dyDescent="0.3">
      <c r="A131" s="6">
        <v>130</v>
      </c>
      <c r="B131" s="7">
        <f t="shared" si="25"/>
        <v>49035</v>
      </c>
      <c r="D131" s="8" t="str">
        <f>IF(C131-B131&gt;=10,"No",IF(N131 &lt; Cover!D$18,"No","Yes"))</f>
        <v>Yes</v>
      </c>
      <c r="E131" s="8">
        <f t="shared" ref="E131:E194" si="37">AI130+IF(AG130&lt;0,AG130,0)</f>
        <v>0</v>
      </c>
      <c r="F131" s="8">
        <f t="shared" si="29"/>
        <v>0</v>
      </c>
      <c r="G131" s="8">
        <f t="shared" si="30"/>
        <v>0</v>
      </c>
      <c r="H131" s="9">
        <f t="shared" si="26"/>
        <v>0</v>
      </c>
      <c r="I131" s="8">
        <f t="shared" si="27"/>
        <v>0</v>
      </c>
      <c r="J131" s="10">
        <f t="shared" si="28"/>
        <v>0</v>
      </c>
      <c r="K131" s="10">
        <f t="shared" si="27"/>
        <v>0</v>
      </c>
      <c r="L131" s="11">
        <f t="shared" si="31"/>
        <v>0</v>
      </c>
      <c r="M131" s="8">
        <f t="shared" si="32"/>
        <v>0</v>
      </c>
      <c r="N131" s="8"/>
      <c r="O131" s="8">
        <f>SUM(F$2:F131)-Z131</f>
        <v>0</v>
      </c>
      <c r="P131" s="8">
        <f>SUM(G$2:G131)-AA131</f>
        <v>0</v>
      </c>
      <c r="Q131" s="8">
        <f>SUM(H$2:H131)-AB131</f>
        <v>0</v>
      </c>
      <c r="R131" s="8">
        <f>SUM(I$2:I131)-AC131</f>
        <v>0</v>
      </c>
      <c r="S131" s="12">
        <f t="shared" si="33"/>
        <v>0</v>
      </c>
      <c r="T131" s="8">
        <f t="shared" ref="T131:T194" si="38">IF(N131&gt;G131,0,G131-N131)</f>
        <v>0</v>
      </c>
      <c r="U131" s="8">
        <f>IF($N131-SUM($F131:H131)&gt;0,0,MIN(SUM($F131:H131)-$N131,H131))</f>
        <v>0</v>
      </c>
      <c r="V131" s="8">
        <f>IF($N131-SUM($F131:I131)&gt;0,0,MIN(SUM($F131:I131)-$N131,I131))</f>
        <v>0</v>
      </c>
      <c r="W131" s="8">
        <f>IF($N131-SUM($F131:J131)&gt;0,0,MIN(SUM($F131:J131)-$N131,J131))</f>
        <v>0</v>
      </c>
      <c r="X131" s="8">
        <f>IF($N131-SUM($F131:K131)&gt;0,0,MIN(SUM($F131:K131)-$N131,K131))</f>
        <v>0</v>
      </c>
      <c r="Y131" s="8">
        <f>IF($N131-SUM($F131:L131)&gt;0,0,MIN(SUM($F131:L131)-$N131,L131))</f>
        <v>0</v>
      </c>
      <c r="Z131" s="12">
        <f>SUM(S$2:S131)</f>
        <v>0</v>
      </c>
      <c r="AA131" s="12">
        <f>SUM(T$2:T131)</f>
        <v>0</v>
      </c>
      <c r="AB131" s="12">
        <f>SUM(U$2:U131)</f>
        <v>0</v>
      </c>
      <c r="AC131" s="12">
        <f>SUM(V$2:V131)</f>
        <v>0</v>
      </c>
      <c r="AD131" s="12">
        <f>SUM(W$2:W131)</f>
        <v>0</v>
      </c>
      <c r="AE131" s="12">
        <f>SUM(X$2:X131)</f>
        <v>0</v>
      </c>
      <c r="AF131" s="12">
        <f>SUM(Y$2:Y131)</f>
        <v>0</v>
      </c>
      <c r="AG131" s="13">
        <f t="shared" si="34"/>
        <v>0</v>
      </c>
      <c r="AH131" s="12">
        <f t="shared" si="35"/>
        <v>0</v>
      </c>
      <c r="AI131" s="8">
        <f t="shared" si="36"/>
        <v>0</v>
      </c>
    </row>
    <row r="132" spans="1:35" x14ac:dyDescent="0.3">
      <c r="A132" s="6">
        <v>131</v>
      </c>
      <c r="B132" s="7">
        <f t="shared" ref="B132:B195" si="39">EOMONTH(B131,0)+1</f>
        <v>49065</v>
      </c>
      <c r="D132" s="8" t="str">
        <f>IF(C132-B132&gt;=10,"No",IF(N132 &lt; Cover!D$18,"No","Yes"))</f>
        <v>Yes</v>
      </c>
      <c r="E132" s="8">
        <f t="shared" si="37"/>
        <v>0</v>
      </c>
      <c r="F132" s="8">
        <f t="shared" si="29"/>
        <v>0</v>
      </c>
      <c r="G132" s="8">
        <f t="shared" si="30"/>
        <v>0</v>
      </c>
      <c r="H132" s="9">
        <f t="shared" ref="H132:H195" si="40">H131</f>
        <v>0</v>
      </c>
      <c r="I132" s="8">
        <f t="shared" ref="I132:K195" si="41">I131</f>
        <v>0</v>
      </c>
      <c r="J132" s="10">
        <f t="shared" ref="J132:J195" si="42">J131</f>
        <v>0</v>
      </c>
      <c r="K132" s="10">
        <f t="shared" si="41"/>
        <v>0</v>
      </c>
      <c r="L132" s="11">
        <f t="shared" si="31"/>
        <v>0</v>
      </c>
      <c r="M132" s="8">
        <f t="shared" si="32"/>
        <v>0</v>
      </c>
      <c r="N132" s="8"/>
      <c r="O132" s="8">
        <f>SUM(F$2:F132)-Z132</f>
        <v>0</v>
      </c>
      <c r="P132" s="8">
        <f>SUM(G$2:G132)-AA132</f>
        <v>0</v>
      </c>
      <c r="Q132" s="8">
        <f>SUM(H$2:H132)-AB132</f>
        <v>0</v>
      </c>
      <c r="R132" s="8">
        <f>SUM(I$2:I132)-AC132</f>
        <v>0</v>
      </c>
      <c r="S132" s="12">
        <f t="shared" si="33"/>
        <v>0</v>
      </c>
      <c r="T132" s="8">
        <f t="shared" si="38"/>
        <v>0</v>
      </c>
      <c r="U132" s="8">
        <f>IF($N132-SUM($F132:H132)&gt;0,0,MIN(SUM($F132:H132)-$N132,H132))</f>
        <v>0</v>
      </c>
      <c r="V132" s="8">
        <f>IF($N132-SUM($F132:I132)&gt;0,0,MIN(SUM($F132:I132)-$N132,I132))</f>
        <v>0</v>
      </c>
      <c r="W132" s="8">
        <f>IF($N132-SUM($F132:J132)&gt;0,0,MIN(SUM($F132:J132)-$N132,J132))</f>
        <v>0</v>
      </c>
      <c r="X132" s="8">
        <f>IF($N132-SUM($F132:K132)&gt;0,0,MIN(SUM($F132:K132)-$N132,K132))</f>
        <v>0</v>
      </c>
      <c r="Y132" s="8">
        <f>IF($N132-SUM($F132:L132)&gt;0,0,MIN(SUM($F132:L132)-$N132,L132))</f>
        <v>0</v>
      </c>
      <c r="Z132" s="12">
        <f>SUM(S$2:S132)</f>
        <v>0</v>
      </c>
      <c r="AA132" s="12">
        <f>SUM(T$2:T132)</f>
        <v>0</v>
      </c>
      <c r="AB132" s="12">
        <f>SUM(U$2:U132)</f>
        <v>0</v>
      </c>
      <c r="AC132" s="12">
        <f>SUM(V$2:V132)</f>
        <v>0</v>
      </c>
      <c r="AD132" s="12">
        <f>SUM(W$2:W132)</f>
        <v>0</v>
      </c>
      <c r="AE132" s="12">
        <f>SUM(X$2:X132)</f>
        <v>0</v>
      </c>
      <c r="AF132" s="12">
        <f>SUM(Y$2:Y132)</f>
        <v>0</v>
      </c>
      <c r="AG132" s="13">
        <f t="shared" si="34"/>
        <v>0</v>
      </c>
      <c r="AH132" s="12">
        <f t="shared" si="35"/>
        <v>0</v>
      </c>
      <c r="AI132" s="8">
        <f t="shared" si="36"/>
        <v>0</v>
      </c>
    </row>
    <row r="133" spans="1:35" x14ac:dyDescent="0.3">
      <c r="A133" s="6">
        <v>132</v>
      </c>
      <c r="B133" s="7">
        <f t="shared" si="39"/>
        <v>49096</v>
      </c>
      <c r="D133" s="8" t="str">
        <f>IF(C133-B133&gt;=10,"No",IF(N133 &lt; Cover!D$18,"No","Yes"))</f>
        <v>Yes</v>
      </c>
      <c r="E133" s="8">
        <f t="shared" si="37"/>
        <v>0</v>
      </c>
      <c r="F133" s="8">
        <f t="shared" si="29"/>
        <v>0</v>
      </c>
      <c r="G133" s="8">
        <f t="shared" si="30"/>
        <v>0</v>
      </c>
      <c r="H133" s="9">
        <f t="shared" si="40"/>
        <v>0</v>
      </c>
      <c r="I133" s="8">
        <f t="shared" si="41"/>
        <v>0</v>
      </c>
      <c r="J133" s="10">
        <f t="shared" si="42"/>
        <v>0</v>
      </c>
      <c r="K133" s="10">
        <f t="shared" si="41"/>
        <v>0</v>
      </c>
      <c r="L133" s="11">
        <f t="shared" si="31"/>
        <v>0</v>
      </c>
      <c r="M133" s="8">
        <f t="shared" si="32"/>
        <v>0</v>
      </c>
      <c r="N133" s="8"/>
      <c r="O133" s="8">
        <f>SUM(F$2:F133)-Z133</f>
        <v>0</v>
      </c>
      <c r="P133" s="8">
        <f>SUM(G$2:G133)-AA133</f>
        <v>0</v>
      </c>
      <c r="Q133" s="8">
        <f>SUM(H$2:H133)-AB133</f>
        <v>0</v>
      </c>
      <c r="R133" s="8">
        <f>SUM(I$2:I133)-AC133</f>
        <v>0</v>
      </c>
      <c r="S133" s="12">
        <f t="shared" si="33"/>
        <v>0</v>
      </c>
      <c r="T133" s="8">
        <f t="shared" si="38"/>
        <v>0</v>
      </c>
      <c r="U133" s="8">
        <f>IF($N133-SUM($F133:H133)&gt;0,0,MIN(SUM($F133:H133)-$N133,H133))</f>
        <v>0</v>
      </c>
      <c r="V133" s="8">
        <f>IF($N133-SUM($F133:I133)&gt;0,0,MIN(SUM($F133:I133)-$N133,I133))</f>
        <v>0</v>
      </c>
      <c r="W133" s="8">
        <f>IF($N133-SUM($F133:J133)&gt;0,0,MIN(SUM($F133:J133)-$N133,J133))</f>
        <v>0</v>
      </c>
      <c r="X133" s="8">
        <f>IF($N133-SUM($F133:K133)&gt;0,0,MIN(SUM($F133:K133)-$N133,K133))</f>
        <v>0</v>
      </c>
      <c r="Y133" s="8">
        <f>IF($N133-SUM($F133:L133)&gt;0,0,MIN(SUM($F133:L133)-$N133,L133))</f>
        <v>0</v>
      </c>
      <c r="Z133" s="12">
        <f>SUM(S$2:S133)</f>
        <v>0</v>
      </c>
      <c r="AA133" s="12">
        <f>SUM(T$2:T133)</f>
        <v>0</v>
      </c>
      <c r="AB133" s="12">
        <f>SUM(U$2:U133)</f>
        <v>0</v>
      </c>
      <c r="AC133" s="12">
        <f>SUM(V$2:V133)</f>
        <v>0</v>
      </c>
      <c r="AD133" s="12">
        <f>SUM(W$2:W133)</f>
        <v>0</v>
      </c>
      <c r="AE133" s="12">
        <f>SUM(X$2:X133)</f>
        <v>0</v>
      </c>
      <c r="AF133" s="12">
        <f>SUM(Y$2:Y133)</f>
        <v>0</v>
      </c>
      <c r="AG133" s="13">
        <f t="shared" si="34"/>
        <v>0</v>
      </c>
      <c r="AH133" s="12">
        <f t="shared" si="35"/>
        <v>0</v>
      </c>
      <c r="AI133" s="8">
        <f t="shared" si="36"/>
        <v>0</v>
      </c>
    </row>
    <row r="134" spans="1:35" x14ac:dyDescent="0.3">
      <c r="A134" s="6">
        <v>133</v>
      </c>
      <c r="B134" s="7">
        <f t="shared" si="39"/>
        <v>49126</v>
      </c>
      <c r="D134" s="8" t="str">
        <f>IF(C134-B134&gt;=10,"No",IF(N134 &lt; Cover!D$18,"No","Yes"))</f>
        <v>Yes</v>
      </c>
      <c r="E134" s="8">
        <f t="shared" si="37"/>
        <v>0</v>
      </c>
      <c r="F134" s="8">
        <f t="shared" si="29"/>
        <v>0</v>
      </c>
      <c r="G134" s="8">
        <f t="shared" si="30"/>
        <v>0</v>
      </c>
      <c r="H134" s="9">
        <f t="shared" si="40"/>
        <v>0</v>
      </c>
      <c r="I134" s="8">
        <f t="shared" si="41"/>
        <v>0</v>
      </c>
      <c r="J134" s="10">
        <f t="shared" si="42"/>
        <v>0</v>
      </c>
      <c r="K134" s="10">
        <f t="shared" si="41"/>
        <v>0</v>
      </c>
      <c r="L134" s="11">
        <f t="shared" si="31"/>
        <v>0</v>
      </c>
      <c r="M134" s="8">
        <f t="shared" si="32"/>
        <v>0</v>
      </c>
      <c r="N134" s="8"/>
      <c r="O134" s="8">
        <f>SUM(F$2:F134)-Z134</f>
        <v>0</v>
      </c>
      <c r="P134" s="8">
        <f>SUM(G$2:G134)-AA134</f>
        <v>0</v>
      </c>
      <c r="Q134" s="8">
        <f>SUM(H$2:H134)-AB134</f>
        <v>0</v>
      </c>
      <c r="R134" s="8">
        <f>SUM(I$2:I134)-AC134</f>
        <v>0</v>
      </c>
      <c r="S134" s="12">
        <f t="shared" si="33"/>
        <v>0</v>
      </c>
      <c r="T134" s="8">
        <f t="shared" si="38"/>
        <v>0</v>
      </c>
      <c r="U134" s="8">
        <f>IF($N134-SUM($F134:H134)&gt;0,0,MIN(SUM($F134:H134)-$N134,H134))</f>
        <v>0</v>
      </c>
      <c r="V134" s="8">
        <f>IF($N134-SUM($F134:I134)&gt;0,0,MIN(SUM($F134:I134)-$N134,I134))</f>
        <v>0</v>
      </c>
      <c r="W134" s="8">
        <f>IF($N134-SUM($F134:J134)&gt;0,0,MIN(SUM($F134:J134)-$N134,J134))</f>
        <v>0</v>
      </c>
      <c r="X134" s="8">
        <f>IF($N134-SUM($F134:K134)&gt;0,0,MIN(SUM($F134:K134)-$N134,K134))</f>
        <v>0</v>
      </c>
      <c r="Y134" s="8">
        <f>IF($N134-SUM($F134:L134)&gt;0,0,MIN(SUM($F134:L134)-$N134,L134))</f>
        <v>0</v>
      </c>
      <c r="Z134" s="12">
        <f>SUM(S$2:S134)</f>
        <v>0</v>
      </c>
      <c r="AA134" s="12">
        <f>SUM(T$2:T134)</f>
        <v>0</v>
      </c>
      <c r="AB134" s="12">
        <f>SUM(U$2:U134)</f>
        <v>0</v>
      </c>
      <c r="AC134" s="12">
        <f>SUM(V$2:V134)</f>
        <v>0</v>
      </c>
      <c r="AD134" s="12">
        <f>SUM(W$2:W134)</f>
        <v>0</v>
      </c>
      <c r="AE134" s="12">
        <f>SUM(X$2:X134)</f>
        <v>0</v>
      </c>
      <c r="AF134" s="12">
        <f>SUM(Y$2:Y134)</f>
        <v>0</v>
      </c>
      <c r="AG134" s="13">
        <f t="shared" si="34"/>
        <v>0</v>
      </c>
      <c r="AH134" s="12">
        <f t="shared" si="35"/>
        <v>0</v>
      </c>
      <c r="AI134" s="8">
        <f t="shared" si="36"/>
        <v>0</v>
      </c>
    </row>
    <row r="135" spans="1:35" x14ac:dyDescent="0.3">
      <c r="A135" s="6">
        <v>134</v>
      </c>
      <c r="B135" s="7">
        <f t="shared" si="39"/>
        <v>49157</v>
      </c>
      <c r="D135" s="8" t="str">
        <f>IF(C135-B135&gt;=10,"No",IF(N135 &lt; Cover!D$18,"No","Yes"))</f>
        <v>Yes</v>
      </c>
      <c r="E135" s="8">
        <f t="shared" si="37"/>
        <v>0</v>
      </c>
      <c r="F135" s="8">
        <f t="shared" si="29"/>
        <v>0</v>
      </c>
      <c r="G135" s="8">
        <f t="shared" si="30"/>
        <v>0</v>
      </c>
      <c r="H135" s="9">
        <f t="shared" si="40"/>
        <v>0</v>
      </c>
      <c r="I135" s="8">
        <f t="shared" si="41"/>
        <v>0</v>
      </c>
      <c r="J135" s="10">
        <f t="shared" si="42"/>
        <v>0</v>
      </c>
      <c r="K135" s="10">
        <f t="shared" si="41"/>
        <v>0</v>
      </c>
      <c r="L135" s="11">
        <f t="shared" si="31"/>
        <v>0</v>
      </c>
      <c r="M135" s="8">
        <f t="shared" si="32"/>
        <v>0</v>
      </c>
      <c r="N135" s="8"/>
      <c r="O135" s="8">
        <f>SUM(F$2:F135)-Z135</f>
        <v>0</v>
      </c>
      <c r="P135" s="8">
        <f>SUM(G$2:G135)-AA135</f>
        <v>0</v>
      </c>
      <c r="Q135" s="8">
        <f>SUM(H$2:H135)-AB135</f>
        <v>0</v>
      </c>
      <c r="R135" s="8">
        <f>SUM(I$2:I135)-AC135</f>
        <v>0</v>
      </c>
      <c r="S135" s="12">
        <f t="shared" si="33"/>
        <v>0</v>
      </c>
      <c r="T135" s="8">
        <f t="shared" si="38"/>
        <v>0</v>
      </c>
      <c r="U135" s="8">
        <f>IF($N135-SUM($F135:H135)&gt;0,0,MIN(SUM($F135:H135)-$N135,H135))</f>
        <v>0</v>
      </c>
      <c r="V135" s="8">
        <f>IF($N135-SUM($F135:I135)&gt;0,0,MIN(SUM($F135:I135)-$N135,I135))</f>
        <v>0</v>
      </c>
      <c r="W135" s="8">
        <f>IF($N135-SUM($F135:J135)&gt;0,0,MIN(SUM($F135:J135)-$N135,J135))</f>
        <v>0</v>
      </c>
      <c r="X135" s="8">
        <f>IF($N135-SUM($F135:K135)&gt;0,0,MIN(SUM($F135:K135)-$N135,K135))</f>
        <v>0</v>
      </c>
      <c r="Y135" s="8">
        <f>IF($N135-SUM($F135:L135)&gt;0,0,MIN(SUM($F135:L135)-$N135,L135))</f>
        <v>0</v>
      </c>
      <c r="Z135" s="12">
        <f>SUM(S$2:S135)</f>
        <v>0</v>
      </c>
      <c r="AA135" s="12">
        <f>SUM(T$2:T135)</f>
        <v>0</v>
      </c>
      <c r="AB135" s="12">
        <f>SUM(U$2:U135)</f>
        <v>0</v>
      </c>
      <c r="AC135" s="12">
        <f>SUM(V$2:V135)</f>
        <v>0</v>
      </c>
      <c r="AD135" s="12">
        <f>SUM(W$2:W135)</f>
        <v>0</v>
      </c>
      <c r="AE135" s="12">
        <f>SUM(X$2:X135)</f>
        <v>0</v>
      </c>
      <c r="AF135" s="12">
        <f>SUM(Y$2:Y135)</f>
        <v>0</v>
      </c>
      <c r="AG135" s="13">
        <f t="shared" si="34"/>
        <v>0</v>
      </c>
      <c r="AH135" s="12">
        <f t="shared" si="35"/>
        <v>0</v>
      </c>
      <c r="AI135" s="8">
        <f t="shared" si="36"/>
        <v>0</v>
      </c>
    </row>
    <row r="136" spans="1:35" x14ac:dyDescent="0.3">
      <c r="A136" s="6">
        <v>135</v>
      </c>
      <c r="B136" s="7">
        <f t="shared" si="39"/>
        <v>49188</v>
      </c>
      <c r="D136" s="8" t="str">
        <f>IF(C136-B136&gt;=10,"No",IF(N136 &lt; Cover!D$18,"No","Yes"))</f>
        <v>Yes</v>
      </c>
      <c r="E136" s="8">
        <f t="shared" si="37"/>
        <v>0</v>
      </c>
      <c r="F136" s="8">
        <f t="shared" si="29"/>
        <v>0</v>
      </c>
      <c r="G136" s="8">
        <f t="shared" si="30"/>
        <v>0</v>
      </c>
      <c r="H136" s="9">
        <f t="shared" si="40"/>
        <v>0</v>
      </c>
      <c r="I136" s="8">
        <f t="shared" si="41"/>
        <v>0</v>
      </c>
      <c r="J136" s="10">
        <f t="shared" si="42"/>
        <v>0</v>
      </c>
      <c r="K136" s="10">
        <f t="shared" si="41"/>
        <v>0</v>
      </c>
      <c r="L136" s="11">
        <f t="shared" si="31"/>
        <v>0</v>
      </c>
      <c r="M136" s="8">
        <f t="shared" si="32"/>
        <v>0</v>
      </c>
      <c r="N136" s="8"/>
      <c r="O136" s="8">
        <f>SUM(F$2:F136)-Z136</f>
        <v>0</v>
      </c>
      <c r="P136" s="8">
        <f>SUM(G$2:G136)-AA136</f>
        <v>0</v>
      </c>
      <c r="Q136" s="8">
        <f>SUM(H$2:H136)-AB136</f>
        <v>0</v>
      </c>
      <c r="R136" s="8">
        <f>SUM(I$2:I136)-AC136</f>
        <v>0</v>
      </c>
      <c r="S136" s="12">
        <f t="shared" si="33"/>
        <v>0</v>
      </c>
      <c r="T136" s="8">
        <f t="shared" si="38"/>
        <v>0</v>
      </c>
      <c r="U136" s="8">
        <f>IF($N136-SUM($F136:H136)&gt;0,0,MIN(SUM($F136:H136)-$N136,H136))</f>
        <v>0</v>
      </c>
      <c r="V136" s="8">
        <f>IF($N136-SUM($F136:I136)&gt;0,0,MIN(SUM($F136:I136)-$N136,I136))</f>
        <v>0</v>
      </c>
      <c r="W136" s="8">
        <f>IF($N136-SUM($F136:J136)&gt;0,0,MIN(SUM($F136:J136)-$N136,J136))</f>
        <v>0</v>
      </c>
      <c r="X136" s="8">
        <f>IF($N136-SUM($F136:K136)&gt;0,0,MIN(SUM($F136:K136)-$N136,K136))</f>
        <v>0</v>
      </c>
      <c r="Y136" s="8">
        <f>IF($N136-SUM($F136:L136)&gt;0,0,MIN(SUM($F136:L136)-$N136,L136))</f>
        <v>0</v>
      </c>
      <c r="Z136" s="12">
        <f>SUM(S$2:S136)</f>
        <v>0</v>
      </c>
      <c r="AA136" s="12">
        <f>SUM(T$2:T136)</f>
        <v>0</v>
      </c>
      <c r="AB136" s="12">
        <f>SUM(U$2:U136)</f>
        <v>0</v>
      </c>
      <c r="AC136" s="12">
        <f>SUM(V$2:V136)</f>
        <v>0</v>
      </c>
      <c r="AD136" s="12">
        <f>SUM(W$2:W136)</f>
        <v>0</v>
      </c>
      <c r="AE136" s="12">
        <f>SUM(X$2:X136)</f>
        <v>0</v>
      </c>
      <c r="AF136" s="12">
        <f>SUM(Y$2:Y136)</f>
        <v>0</v>
      </c>
      <c r="AG136" s="13">
        <f t="shared" si="34"/>
        <v>0</v>
      </c>
      <c r="AH136" s="12">
        <f t="shared" si="35"/>
        <v>0</v>
      </c>
      <c r="AI136" s="8">
        <f t="shared" si="36"/>
        <v>0</v>
      </c>
    </row>
    <row r="137" spans="1:35" x14ac:dyDescent="0.3">
      <c r="A137" s="6">
        <v>136</v>
      </c>
      <c r="B137" s="7">
        <f t="shared" si="39"/>
        <v>49218</v>
      </c>
      <c r="D137" s="8" t="str">
        <f>IF(C137-B137&gt;=10,"No",IF(N137 &lt; Cover!D$18,"No","Yes"))</f>
        <v>Yes</v>
      </c>
      <c r="E137" s="8">
        <f t="shared" si="37"/>
        <v>0</v>
      </c>
      <c r="F137" s="8">
        <f t="shared" si="29"/>
        <v>0</v>
      </c>
      <c r="G137" s="8">
        <f t="shared" si="30"/>
        <v>0</v>
      </c>
      <c r="H137" s="9">
        <f t="shared" si="40"/>
        <v>0</v>
      </c>
      <c r="I137" s="8">
        <f t="shared" si="41"/>
        <v>0</v>
      </c>
      <c r="J137" s="10">
        <f t="shared" si="42"/>
        <v>0</v>
      </c>
      <c r="K137" s="10">
        <f t="shared" si="41"/>
        <v>0</v>
      </c>
      <c r="L137" s="11">
        <f t="shared" si="31"/>
        <v>0</v>
      </c>
      <c r="M137" s="8">
        <f t="shared" si="32"/>
        <v>0</v>
      </c>
      <c r="N137" s="8"/>
      <c r="O137" s="8">
        <f>SUM(F$2:F137)-Z137</f>
        <v>0</v>
      </c>
      <c r="P137" s="8">
        <f>SUM(G$2:G137)-AA137</f>
        <v>0</v>
      </c>
      <c r="Q137" s="8">
        <f>SUM(H$2:H137)-AB137</f>
        <v>0</v>
      </c>
      <c r="R137" s="8">
        <f>SUM(I$2:I137)-AC137</f>
        <v>0</v>
      </c>
      <c r="S137" s="12">
        <f t="shared" si="33"/>
        <v>0</v>
      </c>
      <c r="T137" s="8">
        <f t="shared" si="38"/>
        <v>0</v>
      </c>
      <c r="U137" s="8">
        <f>IF($N137-SUM($F137:H137)&gt;0,0,MIN(SUM($F137:H137)-$N137,H137))</f>
        <v>0</v>
      </c>
      <c r="V137" s="8">
        <f>IF($N137-SUM($F137:I137)&gt;0,0,MIN(SUM($F137:I137)-$N137,I137))</f>
        <v>0</v>
      </c>
      <c r="W137" s="8">
        <f>IF($N137-SUM($F137:J137)&gt;0,0,MIN(SUM($F137:J137)-$N137,J137))</f>
        <v>0</v>
      </c>
      <c r="X137" s="8">
        <f>IF($N137-SUM($F137:K137)&gt;0,0,MIN(SUM($F137:K137)-$N137,K137))</f>
        <v>0</v>
      </c>
      <c r="Y137" s="8">
        <f>IF($N137-SUM($F137:L137)&gt;0,0,MIN(SUM($F137:L137)-$N137,L137))</f>
        <v>0</v>
      </c>
      <c r="Z137" s="12">
        <f>SUM(S$2:S137)</f>
        <v>0</v>
      </c>
      <c r="AA137" s="12">
        <f>SUM(T$2:T137)</f>
        <v>0</v>
      </c>
      <c r="AB137" s="12">
        <f>SUM(U$2:U137)</f>
        <v>0</v>
      </c>
      <c r="AC137" s="12">
        <f>SUM(V$2:V137)</f>
        <v>0</v>
      </c>
      <c r="AD137" s="12">
        <f>SUM(W$2:W137)</f>
        <v>0</v>
      </c>
      <c r="AE137" s="12">
        <f>SUM(X$2:X137)</f>
        <v>0</v>
      </c>
      <c r="AF137" s="12">
        <f>SUM(Y$2:Y137)</f>
        <v>0</v>
      </c>
      <c r="AG137" s="13">
        <f t="shared" si="34"/>
        <v>0</v>
      </c>
      <c r="AH137" s="12">
        <f t="shared" si="35"/>
        <v>0</v>
      </c>
      <c r="AI137" s="8">
        <f t="shared" si="36"/>
        <v>0</v>
      </c>
    </row>
    <row r="138" spans="1:35" x14ac:dyDescent="0.3">
      <c r="A138" s="6">
        <v>137</v>
      </c>
      <c r="B138" s="7">
        <f t="shared" si="39"/>
        <v>49249</v>
      </c>
      <c r="D138" s="8" t="str">
        <f>IF(C138-B138&gt;=10,"No",IF(N138 &lt; Cover!D$18,"No","Yes"))</f>
        <v>Yes</v>
      </c>
      <c r="E138" s="8">
        <f t="shared" si="37"/>
        <v>0</v>
      </c>
      <c r="F138" s="8">
        <f t="shared" si="29"/>
        <v>0</v>
      </c>
      <c r="G138" s="8">
        <f t="shared" si="30"/>
        <v>0</v>
      </c>
      <c r="H138" s="9">
        <f t="shared" si="40"/>
        <v>0</v>
      </c>
      <c r="I138" s="8">
        <f t="shared" si="41"/>
        <v>0</v>
      </c>
      <c r="J138" s="10">
        <f t="shared" si="42"/>
        <v>0</v>
      </c>
      <c r="K138" s="10">
        <f t="shared" si="41"/>
        <v>0</v>
      </c>
      <c r="L138" s="11">
        <f t="shared" si="31"/>
        <v>0</v>
      </c>
      <c r="M138" s="8">
        <f t="shared" si="32"/>
        <v>0</v>
      </c>
      <c r="N138" s="8"/>
      <c r="O138" s="8">
        <f>SUM(F$2:F138)-Z138</f>
        <v>0</v>
      </c>
      <c r="P138" s="8">
        <f>SUM(G$2:G138)-AA138</f>
        <v>0</v>
      </c>
      <c r="Q138" s="8">
        <f>SUM(H$2:H138)-AB138</f>
        <v>0</v>
      </c>
      <c r="R138" s="8">
        <f>SUM(I$2:I138)-AC138</f>
        <v>0</v>
      </c>
      <c r="S138" s="12">
        <f t="shared" si="33"/>
        <v>0</v>
      </c>
      <c r="T138" s="8">
        <f t="shared" si="38"/>
        <v>0</v>
      </c>
      <c r="U138" s="8">
        <f>IF($N138-SUM($F138:H138)&gt;0,0,MIN(SUM($F138:H138)-$N138,H138))</f>
        <v>0</v>
      </c>
      <c r="V138" s="8">
        <f>IF($N138-SUM($F138:I138)&gt;0,0,MIN(SUM($F138:I138)-$N138,I138))</f>
        <v>0</v>
      </c>
      <c r="W138" s="8">
        <f>IF($N138-SUM($F138:J138)&gt;0,0,MIN(SUM($F138:J138)-$N138,J138))</f>
        <v>0</v>
      </c>
      <c r="X138" s="8">
        <f>IF($N138-SUM($F138:K138)&gt;0,0,MIN(SUM($F138:K138)-$N138,K138))</f>
        <v>0</v>
      </c>
      <c r="Y138" s="8">
        <f>IF($N138-SUM($F138:L138)&gt;0,0,MIN(SUM($F138:L138)-$N138,L138))</f>
        <v>0</v>
      </c>
      <c r="Z138" s="12">
        <f>SUM(S$2:S138)</f>
        <v>0</v>
      </c>
      <c r="AA138" s="12">
        <f>SUM(T$2:T138)</f>
        <v>0</v>
      </c>
      <c r="AB138" s="12">
        <f>SUM(U$2:U138)</f>
        <v>0</v>
      </c>
      <c r="AC138" s="12">
        <f>SUM(V$2:V138)</f>
        <v>0</v>
      </c>
      <c r="AD138" s="12">
        <f>SUM(W$2:W138)</f>
        <v>0</v>
      </c>
      <c r="AE138" s="12">
        <f>SUM(X$2:X138)</f>
        <v>0</v>
      </c>
      <c r="AF138" s="12">
        <f>SUM(Y$2:Y138)</f>
        <v>0</v>
      </c>
      <c r="AG138" s="13">
        <f t="shared" si="34"/>
        <v>0</v>
      </c>
      <c r="AH138" s="12">
        <f t="shared" si="35"/>
        <v>0</v>
      </c>
      <c r="AI138" s="8">
        <f t="shared" si="36"/>
        <v>0</v>
      </c>
    </row>
    <row r="139" spans="1:35" x14ac:dyDescent="0.3">
      <c r="A139" s="6">
        <v>138</v>
      </c>
      <c r="B139" s="7">
        <f t="shared" si="39"/>
        <v>49279</v>
      </c>
      <c r="D139" s="8" t="str">
        <f>IF(C139-B139&gt;=10,"No",IF(N139 &lt; Cover!D$18,"No","Yes"))</f>
        <v>Yes</v>
      </c>
      <c r="E139" s="8">
        <f t="shared" si="37"/>
        <v>0</v>
      </c>
      <c r="F139" s="8">
        <f t="shared" si="29"/>
        <v>0</v>
      </c>
      <c r="G139" s="8">
        <f t="shared" si="30"/>
        <v>0</v>
      </c>
      <c r="H139" s="9">
        <f t="shared" si="40"/>
        <v>0</v>
      </c>
      <c r="I139" s="8">
        <f t="shared" si="41"/>
        <v>0</v>
      </c>
      <c r="J139" s="10">
        <f t="shared" si="42"/>
        <v>0</v>
      </c>
      <c r="K139" s="10">
        <f t="shared" si="41"/>
        <v>0</v>
      </c>
      <c r="L139" s="11">
        <f t="shared" si="31"/>
        <v>0</v>
      </c>
      <c r="M139" s="8">
        <f t="shared" si="32"/>
        <v>0</v>
      </c>
      <c r="N139" s="8"/>
      <c r="O139" s="8">
        <f>SUM(F$2:F139)-Z139</f>
        <v>0</v>
      </c>
      <c r="P139" s="8">
        <f>SUM(G$2:G139)-AA139</f>
        <v>0</v>
      </c>
      <c r="Q139" s="8">
        <f>SUM(H$2:H139)-AB139</f>
        <v>0</v>
      </c>
      <c r="R139" s="8">
        <f>SUM(I$2:I139)-AC139</f>
        <v>0</v>
      </c>
      <c r="S139" s="12">
        <f t="shared" si="33"/>
        <v>0</v>
      </c>
      <c r="T139" s="8">
        <f t="shared" si="38"/>
        <v>0</v>
      </c>
      <c r="U139" s="8">
        <f>IF($N139-SUM($F139:H139)&gt;0,0,MIN(SUM($F139:H139)-$N139,H139))</f>
        <v>0</v>
      </c>
      <c r="V139" s="8">
        <f>IF($N139-SUM($F139:I139)&gt;0,0,MIN(SUM($F139:I139)-$N139,I139))</f>
        <v>0</v>
      </c>
      <c r="W139" s="8">
        <f>IF($N139-SUM($F139:J139)&gt;0,0,MIN(SUM($F139:J139)-$N139,J139))</f>
        <v>0</v>
      </c>
      <c r="X139" s="8">
        <f>IF($N139-SUM($F139:K139)&gt;0,0,MIN(SUM($F139:K139)-$N139,K139))</f>
        <v>0</v>
      </c>
      <c r="Y139" s="8">
        <f>IF($N139-SUM($F139:L139)&gt;0,0,MIN(SUM($F139:L139)-$N139,L139))</f>
        <v>0</v>
      </c>
      <c r="Z139" s="12">
        <f>SUM(S$2:S139)</f>
        <v>0</v>
      </c>
      <c r="AA139" s="12">
        <f>SUM(T$2:T139)</f>
        <v>0</v>
      </c>
      <c r="AB139" s="12">
        <f>SUM(U$2:U139)</f>
        <v>0</v>
      </c>
      <c r="AC139" s="12">
        <f>SUM(V$2:V139)</f>
        <v>0</v>
      </c>
      <c r="AD139" s="12">
        <f>SUM(W$2:W139)</f>
        <v>0</v>
      </c>
      <c r="AE139" s="12">
        <f>SUM(X$2:X139)</f>
        <v>0</v>
      </c>
      <c r="AF139" s="12">
        <f>SUM(Y$2:Y139)</f>
        <v>0</v>
      </c>
      <c r="AG139" s="13">
        <f t="shared" si="34"/>
        <v>0</v>
      </c>
      <c r="AH139" s="12">
        <f t="shared" si="35"/>
        <v>0</v>
      </c>
      <c r="AI139" s="8">
        <f t="shared" si="36"/>
        <v>0</v>
      </c>
    </row>
    <row r="140" spans="1:35" x14ac:dyDescent="0.3">
      <c r="A140" s="6">
        <v>139</v>
      </c>
      <c r="B140" s="7">
        <f t="shared" si="39"/>
        <v>49310</v>
      </c>
      <c r="D140" s="8" t="str">
        <f>IF(C140-B140&gt;=10,"No",IF(N140 &lt; Cover!D$18,"No","Yes"))</f>
        <v>Yes</v>
      </c>
      <c r="E140" s="8">
        <f t="shared" si="37"/>
        <v>0</v>
      </c>
      <c r="F140" s="8">
        <f t="shared" si="29"/>
        <v>0</v>
      </c>
      <c r="G140" s="8">
        <f t="shared" si="30"/>
        <v>0</v>
      </c>
      <c r="H140" s="9">
        <f t="shared" si="40"/>
        <v>0</v>
      </c>
      <c r="I140" s="8">
        <f t="shared" si="41"/>
        <v>0</v>
      </c>
      <c r="J140" s="10">
        <f t="shared" si="42"/>
        <v>0</v>
      </c>
      <c r="K140" s="10">
        <f t="shared" si="41"/>
        <v>0</v>
      </c>
      <c r="L140" s="11">
        <f t="shared" si="31"/>
        <v>0</v>
      </c>
      <c r="M140" s="8">
        <f t="shared" si="32"/>
        <v>0</v>
      </c>
      <c r="N140" s="8"/>
      <c r="O140" s="8">
        <f>SUM(F$2:F140)-Z140</f>
        <v>0</v>
      </c>
      <c r="P140" s="8">
        <f>SUM(G$2:G140)-AA140</f>
        <v>0</v>
      </c>
      <c r="Q140" s="8">
        <f>SUM(H$2:H140)-AB140</f>
        <v>0</v>
      </c>
      <c r="R140" s="8">
        <f>SUM(I$2:I140)-AC140</f>
        <v>0</v>
      </c>
      <c r="S140" s="12">
        <f t="shared" si="33"/>
        <v>0</v>
      </c>
      <c r="T140" s="8">
        <f t="shared" si="38"/>
        <v>0</v>
      </c>
      <c r="U140" s="8">
        <f>IF($N140-SUM($F140:H140)&gt;0,0,MIN(SUM($F140:H140)-$N140,H140))</f>
        <v>0</v>
      </c>
      <c r="V140" s="8">
        <f>IF($N140-SUM($F140:I140)&gt;0,0,MIN(SUM($F140:I140)-$N140,I140))</f>
        <v>0</v>
      </c>
      <c r="W140" s="8">
        <f>IF($N140-SUM($F140:J140)&gt;0,0,MIN(SUM($F140:J140)-$N140,J140))</f>
        <v>0</v>
      </c>
      <c r="X140" s="8">
        <f>IF($N140-SUM($F140:K140)&gt;0,0,MIN(SUM($F140:K140)-$N140,K140))</f>
        <v>0</v>
      </c>
      <c r="Y140" s="8">
        <f>IF($N140-SUM($F140:L140)&gt;0,0,MIN(SUM($F140:L140)-$N140,L140))</f>
        <v>0</v>
      </c>
      <c r="Z140" s="12">
        <f>SUM(S$2:S140)</f>
        <v>0</v>
      </c>
      <c r="AA140" s="12">
        <f>SUM(T$2:T140)</f>
        <v>0</v>
      </c>
      <c r="AB140" s="12">
        <f>SUM(U$2:U140)</f>
        <v>0</v>
      </c>
      <c r="AC140" s="12">
        <f>SUM(V$2:V140)</f>
        <v>0</v>
      </c>
      <c r="AD140" s="12">
        <f>SUM(W$2:W140)</f>
        <v>0</v>
      </c>
      <c r="AE140" s="12">
        <f>SUM(X$2:X140)</f>
        <v>0</v>
      </c>
      <c r="AF140" s="12">
        <f>SUM(Y$2:Y140)</f>
        <v>0</v>
      </c>
      <c r="AG140" s="13">
        <f t="shared" si="34"/>
        <v>0</v>
      </c>
      <c r="AH140" s="12">
        <f t="shared" si="35"/>
        <v>0</v>
      </c>
      <c r="AI140" s="8">
        <f t="shared" si="36"/>
        <v>0</v>
      </c>
    </row>
    <row r="141" spans="1:35" x14ac:dyDescent="0.3">
      <c r="A141" s="6">
        <v>140</v>
      </c>
      <c r="B141" s="7">
        <f t="shared" si="39"/>
        <v>49341</v>
      </c>
      <c r="D141" s="8" t="str">
        <f>IF(C141-B141&gt;=10,"No",IF(N141 &lt; Cover!D$18,"No","Yes"))</f>
        <v>Yes</v>
      </c>
      <c r="E141" s="8">
        <f t="shared" si="37"/>
        <v>0</v>
      </c>
      <c r="F141" s="8">
        <f t="shared" si="29"/>
        <v>0</v>
      </c>
      <c r="G141" s="8">
        <f t="shared" si="30"/>
        <v>0</v>
      </c>
      <c r="H141" s="9">
        <f t="shared" si="40"/>
        <v>0</v>
      </c>
      <c r="I141" s="8">
        <f t="shared" si="41"/>
        <v>0</v>
      </c>
      <c r="J141" s="10">
        <f t="shared" si="42"/>
        <v>0</v>
      </c>
      <c r="K141" s="10">
        <f t="shared" si="41"/>
        <v>0</v>
      </c>
      <c r="L141" s="11">
        <f t="shared" si="31"/>
        <v>0</v>
      </c>
      <c r="M141" s="8">
        <f t="shared" si="32"/>
        <v>0</v>
      </c>
      <c r="N141" s="8"/>
      <c r="O141" s="8">
        <f>SUM(F$2:F141)-Z141</f>
        <v>0</v>
      </c>
      <c r="P141" s="8">
        <f>SUM(G$2:G141)-AA141</f>
        <v>0</v>
      </c>
      <c r="Q141" s="8">
        <f>SUM(H$2:H141)-AB141</f>
        <v>0</v>
      </c>
      <c r="R141" s="8">
        <f>SUM(I$2:I141)-AC141</f>
        <v>0</v>
      </c>
      <c r="S141" s="12">
        <f t="shared" si="33"/>
        <v>0</v>
      </c>
      <c r="T141" s="8">
        <f t="shared" si="38"/>
        <v>0</v>
      </c>
      <c r="U141" s="8">
        <f>IF($N141-SUM($F141:H141)&gt;0,0,MIN(SUM($F141:H141)-$N141,H141))</f>
        <v>0</v>
      </c>
      <c r="V141" s="8">
        <f>IF($N141-SUM($F141:I141)&gt;0,0,MIN(SUM($F141:I141)-$N141,I141))</f>
        <v>0</v>
      </c>
      <c r="W141" s="8">
        <f>IF($N141-SUM($F141:J141)&gt;0,0,MIN(SUM($F141:J141)-$N141,J141))</f>
        <v>0</v>
      </c>
      <c r="X141" s="8">
        <f>IF($N141-SUM($F141:K141)&gt;0,0,MIN(SUM($F141:K141)-$N141,K141))</f>
        <v>0</v>
      </c>
      <c r="Y141" s="8">
        <f>IF($N141-SUM($F141:L141)&gt;0,0,MIN(SUM($F141:L141)-$N141,L141))</f>
        <v>0</v>
      </c>
      <c r="Z141" s="12">
        <f>SUM(S$2:S141)</f>
        <v>0</v>
      </c>
      <c r="AA141" s="12">
        <f>SUM(T$2:T141)</f>
        <v>0</v>
      </c>
      <c r="AB141" s="12">
        <f>SUM(U$2:U141)</f>
        <v>0</v>
      </c>
      <c r="AC141" s="12">
        <f>SUM(V$2:V141)</f>
        <v>0</v>
      </c>
      <c r="AD141" s="12">
        <f>SUM(W$2:W141)</f>
        <v>0</v>
      </c>
      <c r="AE141" s="12">
        <f>SUM(X$2:X141)</f>
        <v>0</v>
      </c>
      <c r="AF141" s="12">
        <f>SUM(Y$2:Y141)</f>
        <v>0</v>
      </c>
      <c r="AG141" s="13">
        <f t="shared" si="34"/>
        <v>0</v>
      </c>
      <c r="AH141" s="12">
        <f t="shared" si="35"/>
        <v>0</v>
      </c>
      <c r="AI141" s="8">
        <f t="shared" si="36"/>
        <v>0</v>
      </c>
    </row>
    <row r="142" spans="1:35" x14ac:dyDescent="0.3">
      <c r="A142" s="6">
        <v>141</v>
      </c>
      <c r="B142" s="7">
        <f t="shared" si="39"/>
        <v>49369</v>
      </c>
      <c r="D142" s="8" t="str">
        <f>IF(C142-B142&gt;=10,"No",IF(N142 &lt; Cover!D$18,"No","Yes"))</f>
        <v>Yes</v>
      </c>
      <c r="E142" s="8">
        <f t="shared" si="37"/>
        <v>0</v>
      </c>
      <c r="F142" s="8">
        <f t="shared" si="29"/>
        <v>0</v>
      </c>
      <c r="G142" s="8">
        <f t="shared" si="30"/>
        <v>0</v>
      </c>
      <c r="H142" s="9">
        <f t="shared" si="40"/>
        <v>0</v>
      </c>
      <c r="I142" s="8">
        <f t="shared" si="41"/>
        <v>0</v>
      </c>
      <c r="J142" s="10">
        <f t="shared" si="42"/>
        <v>0</v>
      </c>
      <c r="K142" s="10">
        <f t="shared" si="41"/>
        <v>0</v>
      </c>
      <c r="L142" s="11">
        <f t="shared" si="31"/>
        <v>0</v>
      </c>
      <c r="M142" s="8">
        <f t="shared" si="32"/>
        <v>0</v>
      </c>
      <c r="N142" s="8"/>
      <c r="O142" s="8">
        <f>SUM(F$2:F142)-Z142</f>
        <v>0</v>
      </c>
      <c r="P142" s="8">
        <f>SUM(G$2:G142)-AA142</f>
        <v>0</v>
      </c>
      <c r="Q142" s="8">
        <f>SUM(H$2:H142)-AB142</f>
        <v>0</v>
      </c>
      <c r="R142" s="8">
        <f>SUM(I$2:I142)-AC142</f>
        <v>0</v>
      </c>
      <c r="S142" s="12">
        <f t="shared" si="33"/>
        <v>0</v>
      </c>
      <c r="T142" s="8">
        <f t="shared" si="38"/>
        <v>0</v>
      </c>
      <c r="U142" s="8">
        <f>IF($N142-SUM($F142:H142)&gt;0,0,MIN(SUM($F142:H142)-$N142,H142))</f>
        <v>0</v>
      </c>
      <c r="V142" s="8">
        <f>IF($N142-SUM($F142:I142)&gt;0,0,MIN(SUM($F142:I142)-$N142,I142))</f>
        <v>0</v>
      </c>
      <c r="W142" s="8">
        <f>IF($N142-SUM($F142:J142)&gt;0,0,MIN(SUM($F142:J142)-$N142,J142))</f>
        <v>0</v>
      </c>
      <c r="X142" s="8">
        <f>IF($N142-SUM($F142:K142)&gt;0,0,MIN(SUM($F142:K142)-$N142,K142))</f>
        <v>0</v>
      </c>
      <c r="Y142" s="8">
        <f>IF($N142-SUM($F142:L142)&gt;0,0,MIN(SUM($F142:L142)-$N142,L142))</f>
        <v>0</v>
      </c>
      <c r="Z142" s="12">
        <f>SUM(S$2:S142)</f>
        <v>0</v>
      </c>
      <c r="AA142" s="12">
        <f>SUM(T$2:T142)</f>
        <v>0</v>
      </c>
      <c r="AB142" s="12">
        <f>SUM(U$2:U142)</f>
        <v>0</v>
      </c>
      <c r="AC142" s="12">
        <f>SUM(V$2:V142)</f>
        <v>0</v>
      </c>
      <c r="AD142" s="12">
        <f>SUM(W$2:W142)</f>
        <v>0</v>
      </c>
      <c r="AE142" s="12">
        <f>SUM(X$2:X142)</f>
        <v>0</v>
      </c>
      <c r="AF142" s="12">
        <f>SUM(Y$2:Y142)</f>
        <v>0</v>
      </c>
      <c r="AG142" s="13">
        <f t="shared" si="34"/>
        <v>0</v>
      </c>
      <c r="AH142" s="12">
        <f t="shared" si="35"/>
        <v>0</v>
      </c>
      <c r="AI142" s="8">
        <f t="shared" si="36"/>
        <v>0</v>
      </c>
    </row>
    <row r="143" spans="1:35" x14ac:dyDescent="0.3">
      <c r="A143" s="6">
        <v>142</v>
      </c>
      <c r="B143" s="7">
        <f t="shared" si="39"/>
        <v>49400</v>
      </c>
      <c r="D143" s="8" t="str">
        <f>IF(C143-B143&gt;=10,"No",IF(N143 &lt; Cover!D$18,"No","Yes"))</f>
        <v>Yes</v>
      </c>
      <c r="E143" s="8">
        <f t="shared" si="37"/>
        <v>0</v>
      </c>
      <c r="F143" s="8">
        <f t="shared" si="29"/>
        <v>0</v>
      </c>
      <c r="G143" s="8">
        <f t="shared" si="30"/>
        <v>0</v>
      </c>
      <c r="H143" s="9">
        <f t="shared" si="40"/>
        <v>0</v>
      </c>
      <c r="I143" s="8">
        <f t="shared" si="41"/>
        <v>0</v>
      </c>
      <c r="J143" s="10">
        <f t="shared" si="42"/>
        <v>0</v>
      </c>
      <c r="K143" s="10">
        <f t="shared" si="41"/>
        <v>0</v>
      </c>
      <c r="L143" s="11">
        <f t="shared" si="31"/>
        <v>0</v>
      </c>
      <c r="M143" s="8">
        <f t="shared" si="32"/>
        <v>0</v>
      </c>
      <c r="N143" s="8"/>
      <c r="O143" s="8">
        <f>SUM(F$2:F143)-Z143</f>
        <v>0</v>
      </c>
      <c r="P143" s="8">
        <f>SUM(G$2:G143)-AA143</f>
        <v>0</v>
      </c>
      <c r="Q143" s="8">
        <f>SUM(H$2:H143)-AB143</f>
        <v>0</v>
      </c>
      <c r="R143" s="8">
        <f>SUM(I$2:I143)-AC143</f>
        <v>0</v>
      </c>
      <c r="S143" s="12">
        <f t="shared" si="33"/>
        <v>0</v>
      </c>
      <c r="T143" s="8">
        <f t="shared" si="38"/>
        <v>0</v>
      </c>
      <c r="U143" s="8">
        <f>IF($N143-SUM($F143:H143)&gt;0,0,MIN(SUM($F143:H143)-$N143,H143))</f>
        <v>0</v>
      </c>
      <c r="V143" s="8">
        <f>IF($N143-SUM($F143:I143)&gt;0,0,MIN(SUM($F143:I143)-$N143,I143))</f>
        <v>0</v>
      </c>
      <c r="W143" s="8">
        <f>IF($N143-SUM($F143:J143)&gt;0,0,MIN(SUM($F143:J143)-$N143,J143))</f>
        <v>0</v>
      </c>
      <c r="X143" s="8">
        <f>IF($N143-SUM($F143:K143)&gt;0,0,MIN(SUM($F143:K143)-$N143,K143))</f>
        <v>0</v>
      </c>
      <c r="Y143" s="8">
        <f>IF($N143-SUM($F143:L143)&gt;0,0,MIN(SUM($F143:L143)-$N143,L143))</f>
        <v>0</v>
      </c>
      <c r="Z143" s="12">
        <f>SUM(S$2:S143)</f>
        <v>0</v>
      </c>
      <c r="AA143" s="12">
        <f>SUM(T$2:T143)</f>
        <v>0</v>
      </c>
      <c r="AB143" s="12">
        <f>SUM(U$2:U143)</f>
        <v>0</v>
      </c>
      <c r="AC143" s="12">
        <f>SUM(V$2:V143)</f>
        <v>0</v>
      </c>
      <c r="AD143" s="12">
        <f>SUM(W$2:W143)</f>
        <v>0</v>
      </c>
      <c r="AE143" s="12">
        <f>SUM(X$2:X143)</f>
        <v>0</v>
      </c>
      <c r="AF143" s="12">
        <f>SUM(Y$2:Y143)</f>
        <v>0</v>
      </c>
      <c r="AG143" s="13">
        <f t="shared" si="34"/>
        <v>0</v>
      </c>
      <c r="AH143" s="12">
        <f t="shared" si="35"/>
        <v>0</v>
      </c>
      <c r="AI143" s="8">
        <f t="shared" si="36"/>
        <v>0</v>
      </c>
    </row>
    <row r="144" spans="1:35" x14ac:dyDescent="0.3">
      <c r="A144" s="6">
        <v>143</v>
      </c>
      <c r="B144" s="7">
        <f t="shared" si="39"/>
        <v>49430</v>
      </c>
      <c r="D144" s="8" t="str">
        <f>IF(C144-B144&gt;=10,"No",IF(N144 &lt; Cover!D$18,"No","Yes"))</f>
        <v>Yes</v>
      </c>
      <c r="E144" s="8">
        <f t="shared" si="37"/>
        <v>0</v>
      </c>
      <c r="F144" s="8">
        <f t="shared" si="29"/>
        <v>0</v>
      </c>
      <c r="G144" s="8">
        <f t="shared" si="30"/>
        <v>0</v>
      </c>
      <c r="H144" s="9">
        <f t="shared" si="40"/>
        <v>0</v>
      </c>
      <c r="I144" s="8">
        <f t="shared" si="41"/>
        <v>0</v>
      </c>
      <c r="J144" s="10">
        <f t="shared" si="42"/>
        <v>0</v>
      </c>
      <c r="K144" s="10">
        <f t="shared" si="41"/>
        <v>0</v>
      </c>
      <c r="L144" s="11">
        <f t="shared" si="31"/>
        <v>0</v>
      </c>
      <c r="M144" s="8">
        <f t="shared" si="32"/>
        <v>0</v>
      </c>
      <c r="N144" s="8"/>
      <c r="O144" s="8">
        <f>SUM(F$2:F144)-Z144</f>
        <v>0</v>
      </c>
      <c r="P144" s="8">
        <f>SUM(G$2:G144)-AA144</f>
        <v>0</v>
      </c>
      <c r="Q144" s="8">
        <f>SUM(H$2:H144)-AB144</f>
        <v>0</v>
      </c>
      <c r="R144" s="8">
        <f>SUM(I$2:I144)-AC144</f>
        <v>0</v>
      </c>
      <c r="S144" s="12">
        <f t="shared" si="33"/>
        <v>0</v>
      </c>
      <c r="T144" s="8">
        <f t="shared" si="38"/>
        <v>0</v>
      </c>
      <c r="U144" s="8">
        <f>IF($N144-SUM($F144:H144)&gt;0,0,MIN(SUM($F144:H144)-$N144,H144))</f>
        <v>0</v>
      </c>
      <c r="V144" s="8">
        <f>IF($N144-SUM($F144:I144)&gt;0,0,MIN(SUM($F144:I144)-$N144,I144))</f>
        <v>0</v>
      </c>
      <c r="W144" s="8">
        <f>IF($N144-SUM($F144:J144)&gt;0,0,MIN(SUM($F144:J144)-$N144,J144))</f>
        <v>0</v>
      </c>
      <c r="X144" s="8">
        <f>IF($N144-SUM($F144:K144)&gt;0,0,MIN(SUM($F144:K144)-$N144,K144))</f>
        <v>0</v>
      </c>
      <c r="Y144" s="8">
        <f>IF($N144-SUM($F144:L144)&gt;0,0,MIN(SUM($F144:L144)-$N144,L144))</f>
        <v>0</v>
      </c>
      <c r="Z144" s="12">
        <f>SUM(S$2:S144)</f>
        <v>0</v>
      </c>
      <c r="AA144" s="12">
        <f>SUM(T$2:T144)</f>
        <v>0</v>
      </c>
      <c r="AB144" s="12">
        <f>SUM(U$2:U144)</f>
        <v>0</v>
      </c>
      <c r="AC144" s="12">
        <f>SUM(V$2:V144)</f>
        <v>0</v>
      </c>
      <c r="AD144" s="12">
        <f>SUM(W$2:W144)</f>
        <v>0</v>
      </c>
      <c r="AE144" s="12">
        <f>SUM(X$2:X144)</f>
        <v>0</v>
      </c>
      <c r="AF144" s="12">
        <f>SUM(Y$2:Y144)</f>
        <v>0</v>
      </c>
      <c r="AG144" s="13">
        <f t="shared" si="34"/>
        <v>0</v>
      </c>
      <c r="AH144" s="12">
        <f t="shared" si="35"/>
        <v>0</v>
      </c>
      <c r="AI144" s="8">
        <f t="shared" si="36"/>
        <v>0</v>
      </c>
    </row>
    <row r="145" spans="1:35" x14ac:dyDescent="0.3">
      <c r="A145" s="6">
        <v>144</v>
      </c>
      <c r="B145" s="7">
        <f t="shared" si="39"/>
        <v>49461</v>
      </c>
      <c r="D145" s="8" t="str">
        <f>IF(C145-B145&gt;=10,"No",IF(N145 &lt; Cover!D$18,"No","Yes"))</f>
        <v>Yes</v>
      </c>
      <c r="E145" s="8">
        <f t="shared" si="37"/>
        <v>0</v>
      </c>
      <c r="F145" s="8">
        <f t="shared" si="29"/>
        <v>0</v>
      </c>
      <c r="G145" s="8">
        <f t="shared" si="30"/>
        <v>0</v>
      </c>
      <c r="H145" s="9">
        <f t="shared" si="40"/>
        <v>0</v>
      </c>
      <c r="I145" s="8">
        <f t="shared" si="41"/>
        <v>0</v>
      </c>
      <c r="J145" s="10">
        <f t="shared" si="42"/>
        <v>0</v>
      </c>
      <c r="K145" s="10">
        <f t="shared" si="41"/>
        <v>0</v>
      </c>
      <c r="L145" s="11">
        <f t="shared" si="31"/>
        <v>0</v>
      </c>
      <c r="M145" s="8">
        <f t="shared" si="32"/>
        <v>0</v>
      </c>
      <c r="N145" s="8"/>
      <c r="O145" s="8">
        <f>SUM(F$2:F145)-Z145</f>
        <v>0</v>
      </c>
      <c r="P145" s="8">
        <f>SUM(G$2:G145)-AA145</f>
        <v>0</v>
      </c>
      <c r="Q145" s="8">
        <f>SUM(H$2:H145)-AB145</f>
        <v>0</v>
      </c>
      <c r="R145" s="8">
        <f>SUM(I$2:I145)-AC145</f>
        <v>0</v>
      </c>
      <c r="S145" s="12">
        <f t="shared" si="33"/>
        <v>0</v>
      </c>
      <c r="T145" s="8">
        <f t="shared" si="38"/>
        <v>0</v>
      </c>
      <c r="U145" s="8">
        <f>IF($N145-SUM($F145:H145)&gt;0,0,MIN(SUM($F145:H145)-$N145,H145))</f>
        <v>0</v>
      </c>
      <c r="V145" s="8">
        <f>IF($N145-SUM($F145:I145)&gt;0,0,MIN(SUM($F145:I145)-$N145,I145))</f>
        <v>0</v>
      </c>
      <c r="W145" s="8">
        <f>IF($N145-SUM($F145:J145)&gt;0,0,MIN(SUM($F145:J145)-$N145,J145))</f>
        <v>0</v>
      </c>
      <c r="X145" s="8">
        <f>IF($N145-SUM($F145:K145)&gt;0,0,MIN(SUM($F145:K145)-$N145,K145))</f>
        <v>0</v>
      </c>
      <c r="Y145" s="8">
        <f>IF($N145-SUM($F145:L145)&gt;0,0,MIN(SUM($F145:L145)-$N145,L145))</f>
        <v>0</v>
      </c>
      <c r="Z145" s="12">
        <f>SUM(S$2:S145)</f>
        <v>0</v>
      </c>
      <c r="AA145" s="12">
        <f>SUM(T$2:T145)</f>
        <v>0</v>
      </c>
      <c r="AB145" s="12">
        <f>SUM(U$2:U145)</f>
        <v>0</v>
      </c>
      <c r="AC145" s="12">
        <f>SUM(V$2:V145)</f>
        <v>0</v>
      </c>
      <c r="AD145" s="12">
        <f>SUM(W$2:W145)</f>
        <v>0</v>
      </c>
      <c r="AE145" s="12">
        <f>SUM(X$2:X145)</f>
        <v>0</v>
      </c>
      <c r="AF145" s="12">
        <f>SUM(Y$2:Y145)</f>
        <v>0</v>
      </c>
      <c r="AG145" s="13">
        <f t="shared" si="34"/>
        <v>0</v>
      </c>
      <c r="AH145" s="12">
        <f t="shared" si="35"/>
        <v>0</v>
      </c>
      <c r="AI145" s="8">
        <f t="shared" si="36"/>
        <v>0</v>
      </c>
    </row>
    <row r="146" spans="1:35" x14ac:dyDescent="0.3">
      <c r="A146" s="6">
        <v>145</v>
      </c>
      <c r="B146" s="7">
        <f t="shared" si="39"/>
        <v>49491</v>
      </c>
      <c r="D146" s="8" t="str">
        <f>IF(C146-B146&gt;=10,"No",IF(N146 &lt; Cover!D$18,"No","Yes"))</f>
        <v>Yes</v>
      </c>
      <c r="E146" s="8">
        <f t="shared" si="37"/>
        <v>0</v>
      </c>
      <c r="F146" s="8">
        <f t="shared" si="29"/>
        <v>0</v>
      </c>
      <c r="G146" s="8">
        <f t="shared" si="30"/>
        <v>0</v>
      </c>
      <c r="H146" s="9">
        <f t="shared" si="40"/>
        <v>0</v>
      </c>
      <c r="I146" s="8">
        <f t="shared" si="41"/>
        <v>0</v>
      </c>
      <c r="J146" s="10">
        <f t="shared" si="42"/>
        <v>0</v>
      </c>
      <c r="K146" s="10">
        <f t="shared" si="41"/>
        <v>0</v>
      </c>
      <c r="L146" s="11">
        <f t="shared" si="31"/>
        <v>0</v>
      </c>
      <c r="M146" s="8">
        <f t="shared" si="32"/>
        <v>0</v>
      </c>
      <c r="N146" s="8"/>
      <c r="O146" s="8">
        <f>SUM(F$2:F146)-Z146</f>
        <v>0</v>
      </c>
      <c r="P146" s="8">
        <f>SUM(G$2:G146)-AA146</f>
        <v>0</v>
      </c>
      <c r="Q146" s="8">
        <f>SUM(H$2:H146)-AB146</f>
        <v>0</v>
      </c>
      <c r="R146" s="8">
        <f>SUM(I$2:I146)-AC146</f>
        <v>0</v>
      </c>
      <c r="S146" s="12">
        <f t="shared" si="33"/>
        <v>0</v>
      </c>
      <c r="T146" s="8">
        <f t="shared" si="38"/>
        <v>0</v>
      </c>
      <c r="U146" s="8">
        <f>IF($N146-SUM($F146:H146)&gt;0,0,MIN(SUM($F146:H146)-$N146,H146))</f>
        <v>0</v>
      </c>
      <c r="V146" s="8">
        <f>IF($N146-SUM($F146:I146)&gt;0,0,MIN(SUM($F146:I146)-$N146,I146))</f>
        <v>0</v>
      </c>
      <c r="W146" s="8">
        <f>IF($N146-SUM($F146:J146)&gt;0,0,MIN(SUM($F146:J146)-$N146,J146))</f>
        <v>0</v>
      </c>
      <c r="X146" s="8">
        <f>IF($N146-SUM($F146:K146)&gt;0,0,MIN(SUM($F146:K146)-$N146,K146))</f>
        <v>0</v>
      </c>
      <c r="Y146" s="8">
        <f>IF($N146-SUM($F146:L146)&gt;0,0,MIN(SUM($F146:L146)-$N146,L146))</f>
        <v>0</v>
      </c>
      <c r="Z146" s="12">
        <f>SUM(S$2:S146)</f>
        <v>0</v>
      </c>
      <c r="AA146" s="12">
        <f>SUM(T$2:T146)</f>
        <v>0</v>
      </c>
      <c r="AB146" s="12">
        <f>SUM(U$2:U146)</f>
        <v>0</v>
      </c>
      <c r="AC146" s="12">
        <f>SUM(V$2:V146)</f>
        <v>0</v>
      </c>
      <c r="AD146" s="12">
        <f>SUM(W$2:W146)</f>
        <v>0</v>
      </c>
      <c r="AE146" s="12">
        <f>SUM(X$2:X146)</f>
        <v>0</v>
      </c>
      <c r="AF146" s="12">
        <f>SUM(Y$2:Y146)</f>
        <v>0</v>
      </c>
      <c r="AG146" s="13">
        <f t="shared" si="34"/>
        <v>0</v>
      </c>
      <c r="AH146" s="12">
        <f t="shared" si="35"/>
        <v>0</v>
      </c>
      <c r="AI146" s="8">
        <f t="shared" si="36"/>
        <v>0</v>
      </c>
    </row>
    <row r="147" spans="1:35" x14ac:dyDescent="0.3">
      <c r="A147" s="6">
        <v>146</v>
      </c>
      <c r="B147" s="7">
        <f t="shared" si="39"/>
        <v>49522</v>
      </c>
      <c r="D147" s="8" t="str">
        <f>IF(C147-B147&gt;=10,"No",IF(N147 &lt; Cover!D$18,"No","Yes"))</f>
        <v>Yes</v>
      </c>
      <c r="E147" s="8">
        <f t="shared" si="37"/>
        <v>0</v>
      </c>
      <c r="F147" s="8">
        <f t="shared" si="29"/>
        <v>0</v>
      </c>
      <c r="G147" s="8">
        <f t="shared" si="30"/>
        <v>0</v>
      </c>
      <c r="H147" s="9">
        <f t="shared" si="40"/>
        <v>0</v>
      </c>
      <c r="I147" s="8">
        <f t="shared" si="41"/>
        <v>0</v>
      </c>
      <c r="J147" s="10">
        <f t="shared" si="42"/>
        <v>0</v>
      </c>
      <c r="K147" s="10">
        <f t="shared" si="41"/>
        <v>0</v>
      </c>
      <c r="L147" s="11">
        <f t="shared" si="31"/>
        <v>0</v>
      </c>
      <c r="M147" s="8">
        <f t="shared" si="32"/>
        <v>0</v>
      </c>
      <c r="N147" s="8"/>
      <c r="O147" s="8">
        <f>SUM(F$2:F147)-Z147</f>
        <v>0</v>
      </c>
      <c r="P147" s="8">
        <f>SUM(G$2:G147)-AA147</f>
        <v>0</v>
      </c>
      <c r="Q147" s="8">
        <f>SUM(H$2:H147)-AB147</f>
        <v>0</v>
      </c>
      <c r="R147" s="8">
        <f>SUM(I$2:I147)-AC147</f>
        <v>0</v>
      </c>
      <c r="S147" s="12">
        <f t="shared" si="33"/>
        <v>0</v>
      </c>
      <c r="T147" s="8">
        <f t="shared" si="38"/>
        <v>0</v>
      </c>
      <c r="U147" s="8">
        <f>IF($N147-SUM($F147:H147)&gt;0,0,MIN(SUM($F147:H147)-$N147,H147))</f>
        <v>0</v>
      </c>
      <c r="V147" s="8">
        <f>IF($N147-SUM($F147:I147)&gt;0,0,MIN(SUM($F147:I147)-$N147,I147))</f>
        <v>0</v>
      </c>
      <c r="W147" s="8">
        <f>IF($N147-SUM($F147:J147)&gt;0,0,MIN(SUM($F147:J147)-$N147,J147))</f>
        <v>0</v>
      </c>
      <c r="X147" s="8">
        <f>IF($N147-SUM($F147:K147)&gt;0,0,MIN(SUM($F147:K147)-$N147,K147))</f>
        <v>0</v>
      </c>
      <c r="Y147" s="8">
        <f>IF($N147-SUM($F147:L147)&gt;0,0,MIN(SUM($F147:L147)-$N147,L147))</f>
        <v>0</v>
      </c>
      <c r="Z147" s="12">
        <f>SUM(S$2:S147)</f>
        <v>0</v>
      </c>
      <c r="AA147" s="12">
        <f>SUM(T$2:T147)</f>
        <v>0</v>
      </c>
      <c r="AB147" s="12">
        <f>SUM(U$2:U147)</f>
        <v>0</v>
      </c>
      <c r="AC147" s="12">
        <f>SUM(V$2:V147)</f>
        <v>0</v>
      </c>
      <c r="AD147" s="12">
        <f>SUM(W$2:W147)</f>
        <v>0</v>
      </c>
      <c r="AE147" s="12">
        <f>SUM(X$2:X147)</f>
        <v>0</v>
      </c>
      <c r="AF147" s="12">
        <f>SUM(Y$2:Y147)</f>
        <v>0</v>
      </c>
      <c r="AG147" s="13">
        <f t="shared" si="34"/>
        <v>0</v>
      </c>
      <c r="AH147" s="12">
        <f t="shared" si="35"/>
        <v>0</v>
      </c>
      <c r="AI147" s="8">
        <f t="shared" si="36"/>
        <v>0</v>
      </c>
    </row>
    <row r="148" spans="1:35" x14ac:dyDescent="0.3">
      <c r="A148" s="6">
        <v>147</v>
      </c>
      <c r="B148" s="7">
        <f t="shared" si="39"/>
        <v>49553</v>
      </c>
      <c r="D148" s="8" t="str">
        <f>IF(C148-B148&gt;=10,"No",IF(N148 &lt; Cover!D$18,"No","Yes"))</f>
        <v>Yes</v>
      </c>
      <c r="E148" s="8">
        <f t="shared" si="37"/>
        <v>0</v>
      </c>
      <c r="F148" s="8">
        <f t="shared" si="29"/>
        <v>0</v>
      </c>
      <c r="G148" s="8">
        <f t="shared" si="30"/>
        <v>0</v>
      </c>
      <c r="H148" s="9">
        <f t="shared" si="40"/>
        <v>0</v>
      </c>
      <c r="I148" s="8">
        <f t="shared" si="41"/>
        <v>0</v>
      </c>
      <c r="J148" s="10">
        <f t="shared" si="42"/>
        <v>0</v>
      </c>
      <c r="K148" s="10">
        <f t="shared" si="41"/>
        <v>0</v>
      </c>
      <c r="L148" s="11">
        <f t="shared" si="31"/>
        <v>0</v>
      </c>
      <c r="M148" s="8">
        <f t="shared" si="32"/>
        <v>0</v>
      </c>
      <c r="N148" s="8"/>
      <c r="O148" s="8">
        <f>SUM(F$2:F148)-Z148</f>
        <v>0</v>
      </c>
      <c r="P148" s="8">
        <f>SUM(G$2:G148)-AA148</f>
        <v>0</v>
      </c>
      <c r="Q148" s="8">
        <f>SUM(H$2:H148)-AB148</f>
        <v>0</v>
      </c>
      <c r="R148" s="8">
        <f>SUM(I$2:I148)-AC148</f>
        <v>0</v>
      </c>
      <c r="S148" s="12">
        <f t="shared" si="33"/>
        <v>0</v>
      </c>
      <c r="T148" s="8">
        <f t="shared" si="38"/>
        <v>0</v>
      </c>
      <c r="U148" s="8">
        <f>IF($N148-SUM($F148:H148)&gt;0,0,MIN(SUM($F148:H148)-$N148,H148))</f>
        <v>0</v>
      </c>
      <c r="V148" s="8">
        <f>IF($N148-SUM($F148:I148)&gt;0,0,MIN(SUM($F148:I148)-$N148,I148))</f>
        <v>0</v>
      </c>
      <c r="W148" s="8">
        <f>IF($N148-SUM($F148:J148)&gt;0,0,MIN(SUM($F148:J148)-$N148,J148))</f>
        <v>0</v>
      </c>
      <c r="X148" s="8">
        <f>IF($N148-SUM($F148:K148)&gt;0,0,MIN(SUM($F148:K148)-$N148,K148))</f>
        <v>0</v>
      </c>
      <c r="Y148" s="8">
        <f>IF($N148-SUM($F148:L148)&gt;0,0,MIN(SUM($F148:L148)-$N148,L148))</f>
        <v>0</v>
      </c>
      <c r="Z148" s="12">
        <f>SUM(S$2:S148)</f>
        <v>0</v>
      </c>
      <c r="AA148" s="12">
        <f>SUM(T$2:T148)</f>
        <v>0</v>
      </c>
      <c r="AB148" s="12">
        <f>SUM(U$2:U148)</f>
        <v>0</v>
      </c>
      <c r="AC148" s="12">
        <f>SUM(V$2:V148)</f>
        <v>0</v>
      </c>
      <c r="AD148" s="12">
        <f>SUM(W$2:W148)</f>
        <v>0</v>
      </c>
      <c r="AE148" s="12">
        <f>SUM(X$2:X148)</f>
        <v>0</v>
      </c>
      <c r="AF148" s="12">
        <f>SUM(Y$2:Y148)</f>
        <v>0</v>
      </c>
      <c r="AG148" s="13">
        <f t="shared" si="34"/>
        <v>0</v>
      </c>
      <c r="AH148" s="12">
        <f t="shared" si="35"/>
        <v>0</v>
      </c>
      <c r="AI148" s="8">
        <f t="shared" si="36"/>
        <v>0</v>
      </c>
    </row>
    <row r="149" spans="1:35" x14ac:dyDescent="0.3">
      <c r="A149" s="6">
        <v>148</v>
      </c>
      <c r="B149" s="7">
        <f t="shared" si="39"/>
        <v>49583</v>
      </c>
      <c r="D149" s="8" t="str">
        <f>IF(C149-B149&gt;=10,"No",IF(N149 &lt; Cover!D$18,"No","Yes"))</f>
        <v>Yes</v>
      </c>
      <c r="E149" s="8">
        <f t="shared" si="37"/>
        <v>0</v>
      </c>
      <c r="F149" s="8">
        <f t="shared" si="29"/>
        <v>0</v>
      </c>
      <c r="G149" s="8">
        <f t="shared" si="30"/>
        <v>0</v>
      </c>
      <c r="H149" s="9">
        <f t="shared" si="40"/>
        <v>0</v>
      </c>
      <c r="I149" s="8">
        <f t="shared" si="41"/>
        <v>0</v>
      </c>
      <c r="J149" s="10">
        <f t="shared" si="42"/>
        <v>0</v>
      </c>
      <c r="K149" s="10">
        <f t="shared" si="41"/>
        <v>0</v>
      </c>
      <c r="L149" s="11">
        <f t="shared" si="31"/>
        <v>0</v>
      </c>
      <c r="M149" s="8">
        <f t="shared" si="32"/>
        <v>0</v>
      </c>
      <c r="N149" s="8"/>
      <c r="O149" s="8">
        <f>SUM(F$2:F149)-Z149</f>
        <v>0</v>
      </c>
      <c r="P149" s="8">
        <f>SUM(G$2:G149)-AA149</f>
        <v>0</v>
      </c>
      <c r="Q149" s="8">
        <f>SUM(H$2:H149)-AB149</f>
        <v>0</v>
      </c>
      <c r="R149" s="8">
        <f>SUM(I$2:I149)-AC149</f>
        <v>0</v>
      </c>
      <c r="S149" s="12">
        <f t="shared" si="33"/>
        <v>0</v>
      </c>
      <c r="T149" s="8">
        <f t="shared" si="38"/>
        <v>0</v>
      </c>
      <c r="U149" s="8">
        <f>IF($N149-SUM($F149:H149)&gt;0,0,MIN(SUM($F149:H149)-$N149,H149))</f>
        <v>0</v>
      </c>
      <c r="V149" s="8">
        <f>IF($N149-SUM($F149:I149)&gt;0,0,MIN(SUM($F149:I149)-$N149,I149))</f>
        <v>0</v>
      </c>
      <c r="W149" s="8">
        <f>IF($N149-SUM($F149:J149)&gt;0,0,MIN(SUM($F149:J149)-$N149,J149))</f>
        <v>0</v>
      </c>
      <c r="X149" s="8">
        <f>IF($N149-SUM($F149:K149)&gt;0,0,MIN(SUM($F149:K149)-$N149,K149))</f>
        <v>0</v>
      </c>
      <c r="Y149" s="8">
        <f>IF($N149-SUM($F149:L149)&gt;0,0,MIN(SUM($F149:L149)-$N149,L149))</f>
        <v>0</v>
      </c>
      <c r="Z149" s="12">
        <f>SUM(S$2:S149)</f>
        <v>0</v>
      </c>
      <c r="AA149" s="12">
        <f>SUM(T$2:T149)</f>
        <v>0</v>
      </c>
      <c r="AB149" s="12">
        <f>SUM(U$2:U149)</f>
        <v>0</v>
      </c>
      <c r="AC149" s="12">
        <f>SUM(V$2:V149)</f>
        <v>0</v>
      </c>
      <c r="AD149" s="12">
        <f>SUM(W$2:W149)</f>
        <v>0</v>
      </c>
      <c r="AE149" s="12">
        <f>SUM(X$2:X149)</f>
        <v>0</v>
      </c>
      <c r="AF149" s="12">
        <f>SUM(Y$2:Y149)</f>
        <v>0</v>
      </c>
      <c r="AG149" s="13">
        <f t="shared" si="34"/>
        <v>0</v>
      </c>
      <c r="AH149" s="12">
        <f t="shared" si="35"/>
        <v>0</v>
      </c>
      <c r="AI149" s="8">
        <f t="shared" si="36"/>
        <v>0</v>
      </c>
    </row>
    <row r="150" spans="1:35" x14ac:dyDescent="0.3">
      <c r="A150" s="6">
        <v>149</v>
      </c>
      <c r="B150" s="7">
        <f t="shared" si="39"/>
        <v>49614</v>
      </c>
      <c r="D150" s="8" t="str">
        <f>IF(C150-B150&gt;=10,"No",IF(N150 &lt; Cover!D$18,"No","Yes"))</f>
        <v>Yes</v>
      </c>
      <c r="E150" s="8">
        <f t="shared" si="37"/>
        <v>0</v>
      </c>
      <c r="F150" s="8">
        <f t="shared" si="29"/>
        <v>0</v>
      </c>
      <c r="G150" s="8">
        <f t="shared" si="30"/>
        <v>0</v>
      </c>
      <c r="H150" s="9">
        <f t="shared" si="40"/>
        <v>0</v>
      </c>
      <c r="I150" s="8">
        <f t="shared" si="41"/>
        <v>0</v>
      </c>
      <c r="J150" s="10">
        <f t="shared" si="42"/>
        <v>0</v>
      </c>
      <c r="K150" s="10">
        <f t="shared" si="41"/>
        <v>0</v>
      </c>
      <c r="L150" s="11">
        <f t="shared" si="31"/>
        <v>0</v>
      </c>
      <c r="M150" s="8">
        <f t="shared" si="32"/>
        <v>0</v>
      </c>
      <c r="N150" s="8"/>
      <c r="O150" s="8">
        <f>SUM(F$2:F150)-Z150</f>
        <v>0</v>
      </c>
      <c r="P150" s="8">
        <f>SUM(G$2:G150)-AA150</f>
        <v>0</v>
      </c>
      <c r="Q150" s="8">
        <f>SUM(H$2:H150)-AB150</f>
        <v>0</v>
      </c>
      <c r="R150" s="8">
        <f>SUM(I$2:I150)-AC150</f>
        <v>0</v>
      </c>
      <c r="S150" s="12">
        <f t="shared" si="33"/>
        <v>0</v>
      </c>
      <c r="T150" s="8">
        <f t="shared" si="38"/>
        <v>0</v>
      </c>
      <c r="U150" s="8">
        <f>IF($N150-SUM($F150:H150)&gt;0,0,MIN(SUM($F150:H150)-$N150,H150))</f>
        <v>0</v>
      </c>
      <c r="V150" s="8">
        <f>IF($N150-SUM($F150:I150)&gt;0,0,MIN(SUM($F150:I150)-$N150,I150))</f>
        <v>0</v>
      </c>
      <c r="W150" s="8">
        <f>IF($N150-SUM($F150:J150)&gt;0,0,MIN(SUM($F150:J150)-$N150,J150))</f>
        <v>0</v>
      </c>
      <c r="X150" s="8">
        <f>IF($N150-SUM($F150:K150)&gt;0,0,MIN(SUM($F150:K150)-$N150,K150))</f>
        <v>0</v>
      </c>
      <c r="Y150" s="8">
        <f>IF($N150-SUM($F150:L150)&gt;0,0,MIN(SUM($F150:L150)-$N150,L150))</f>
        <v>0</v>
      </c>
      <c r="Z150" s="12">
        <f>SUM(S$2:S150)</f>
        <v>0</v>
      </c>
      <c r="AA150" s="12">
        <f>SUM(T$2:T150)</f>
        <v>0</v>
      </c>
      <c r="AB150" s="12">
        <f>SUM(U$2:U150)</f>
        <v>0</v>
      </c>
      <c r="AC150" s="12">
        <f>SUM(V$2:V150)</f>
        <v>0</v>
      </c>
      <c r="AD150" s="12">
        <f>SUM(W$2:W150)</f>
        <v>0</v>
      </c>
      <c r="AE150" s="12">
        <f>SUM(X$2:X150)</f>
        <v>0</v>
      </c>
      <c r="AF150" s="12">
        <f>SUM(Y$2:Y150)</f>
        <v>0</v>
      </c>
      <c r="AG150" s="13">
        <f t="shared" si="34"/>
        <v>0</v>
      </c>
      <c r="AH150" s="12">
        <f t="shared" si="35"/>
        <v>0</v>
      </c>
      <c r="AI150" s="8">
        <f t="shared" si="36"/>
        <v>0</v>
      </c>
    </row>
    <row r="151" spans="1:35" x14ac:dyDescent="0.3">
      <c r="A151" s="6">
        <v>150</v>
      </c>
      <c r="B151" s="7">
        <f t="shared" si="39"/>
        <v>49644</v>
      </c>
      <c r="D151" s="8" t="str">
        <f>IF(C151-B151&gt;=10,"No",IF(N151 &lt; Cover!D$18,"No","Yes"))</f>
        <v>Yes</v>
      </c>
      <c r="E151" s="8">
        <f t="shared" si="37"/>
        <v>0</v>
      </c>
      <c r="F151" s="8">
        <f t="shared" si="29"/>
        <v>0</v>
      </c>
      <c r="G151" s="8">
        <f t="shared" si="30"/>
        <v>0</v>
      </c>
      <c r="H151" s="9">
        <f t="shared" si="40"/>
        <v>0</v>
      </c>
      <c r="I151" s="8">
        <f t="shared" si="41"/>
        <v>0</v>
      </c>
      <c r="J151" s="10">
        <f t="shared" si="42"/>
        <v>0</v>
      </c>
      <c r="K151" s="10">
        <f t="shared" si="41"/>
        <v>0</v>
      </c>
      <c r="L151" s="11">
        <f t="shared" si="31"/>
        <v>0</v>
      </c>
      <c r="M151" s="8">
        <f t="shared" si="32"/>
        <v>0</v>
      </c>
      <c r="N151" s="8"/>
      <c r="O151" s="8">
        <f>SUM(F$2:F151)-Z151</f>
        <v>0</v>
      </c>
      <c r="P151" s="8">
        <f>SUM(G$2:G151)-AA151</f>
        <v>0</v>
      </c>
      <c r="Q151" s="8">
        <f>SUM(H$2:H151)-AB151</f>
        <v>0</v>
      </c>
      <c r="R151" s="8">
        <f>SUM(I$2:I151)-AC151</f>
        <v>0</v>
      </c>
      <c r="S151" s="12">
        <f t="shared" si="33"/>
        <v>0</v>
      </c>
      <c r="T151" s="8">
        <f t="shared" si="38"/>
        <v>0</v>
      </c>
      <c r="U151" s="8">
        <f>IF($N151-SUM($F151:H151)&gt;0,0,MIN(SUM($F151:H151)-$N151,H151))</f>
        <v>0</v>
      </c>
      <c r="V151" s="8">
        <f>IF($N151-SUM($F151:I151)&gt;0,0,MIN(SUM($F151:I151)-$N151,I151))</f>
        <v>0</v>
      </c>
      <c r="W151" s="8">
        <f>IF($N151-SUM($F151:J151)&gt;0,0,MIN(SUM($F151:J151)-$N151,J151))</f>
        <v>0</v>
      </c>
      <c r="X151" s="8">
        <f>IF($N151-SUM($F151:K151)&gt;0,0,MIN(SUM($F151:K151)-$N151,K151))</f>
        <v>0</v>
      </c>
      <c r="Y151" s="8">
        <f>IF($N151-SUM($F151:L151)&gt;0,0,MIN(SUM($F151:L151)-$N151,L151))</f>
        <v>0</v>
      </c>
      <c r="Z151" s="12">
        <f>SUM(S$2:S151)</f>
        <v>0</v>
      </c>
      <c r="AA151" s="12">
        <f>SUM(T$2:T151)</f>
        <v>0</v>
      </c>
      <c r="AB151" s="12">
        <f>SUM(U$2:U151)</f>
        <v>0</v>
      </c>
      <c r="AC151" s="12">
        <f>SUM(V$2:V151)</f>
        <v>0</v>
      </c>
      <c r="AD151" s="12">
        <f>SUM(W$2:W151)</f>
        <v>0</v>
      </c>
      <c r="AE151" s="12">
        <f>SUM(X$2:X151)</f>
        <v>0</v>
      </c>
      <c r="AF151" s="12">
        <f>SUM(Y$2:Y151)</f>
        <v>0</v>
      </c>
      <c r="AG151" s="13">
        <f t="shared" si="34"/>
        <v>0</v>
      </c>
      <c r="AH151" s="12">
        <f t="shared" si="35"/>
        <v>0</v>
      </c>
      <c r="AI151" s="8">
        <f t="shared" si="36"/>
        <v>0</v>
      </c>
    </row>
    <row r="152" spans="1:35" x14ac:dyDescent="0.3">
      <c r="A152" s="6">
        <v>151</v>
      </c>
      <c r="B152" s="7">
        <f t="shared" si="39"/>
        <v>49675</v>
      </c>
      <c r="D152" s="8" t="str">
        <f>IF(C152-B152&gt;=10,"No",IF(N152 &lt; Cover!D$18,"No","Yes"))</f>
        <v>Yes</v>
      </c>
      <c r="E152" s="8">
        <f t="shared" si="37"/>
        <v>0</v>
      </c>
      <c r="F152" s="8">
        <f t="shared" si="29"/>
        <v>0</v>
      </c>
      <c r="G152" s="8">
        <f t="shared" si="30"/>
        <v>0</v>
      </c>
      <c r="H152" s="9">
        <f t="shared" si="40"/>
        <v>0</v>
      </c>
      <c r="I152" s="8">
        <f t="shared" si="41"/>
        <v>0</v>
      </c>
      <c r="J152" s="10">
        <f t="shared" si="42"/>
        <v>0</v>
      </c>
      <c r="K152" s="10">
        <f t="shared" si="41"/>
        <v>0</v>
      </c>
      <c r="L152" s="11">
        <f t="shared" si="31"/>
        <v>0</v>
      </c>
      <c r="M152" s="8">
        <f t="shared" si="32"/>
        <v>0</v>
      </c>
      <c r="N152" s="8"/>
      <c r="O152" s="8">
        <f>SUM(F$2:F152)-Z152</f>
        <v>0</v>
      </c>
      <c r="P152" s="8">
        <f>SUM(G$2:G152)-AA152</f>
        <v>0</v>
      </c>
      <c r="Q152" s="8">
        <f>SUM(H$2:H152)-AB152</f>
        <v>0</v>
      </c>
      <c r="R152" s="8">
        <f>SUM(I$2:I152)-AC152</f>
        <v>0</v>
      </c>
      <c r="S152" s="12">
        <f t="shared" si="33"/>
        <v>0</v>
      </c>
      <c r="T152" s="8">
        <f t="shared" si="38"/>
        <v>0</v>
      </c>
      <c r="U152" s="8">
        <f>IF($N152-SUM($F152:H152)&gt;0,0,MIN(SUM($F152:H152)-$N152,H152))</f>
        <v>0</v>
      </c>
      <c r="V152" s="8">
        <f>IF($N152-SUM($F152:I152)&gt;0,0,MIN(SUM($F152:I152)-$N152,I152))</f>
        <v>0</v>
      </c>
      <c r="W152" s="8">
        <f>IF($N152-SUM($F152:J152)&gt;0,0,MIN(SUM($F152:J152)-$N152,J152))</f>
        <v>0</v>
      </c>
      <c r="X152" s="8">
        <f>IF($N152-SUM($F152:K152)&gt;0,0,MIN(SUM($F152:K152)-$N152,K152))</f>
        <v>0</v>
      </c>
      <c r="Y152" s="8">
        <f>IF($N152-SUM($F152:L152)&gt;0,0,MIN(SUM($F152:L152)-$N152,L152))</f>
        <v>0</v>
      </c>
      <c r="Z152" s="12">
        <f>SUM(S$2:S152)</f>
        <v>0</v>
      </c>
      <c r="AA152" s="12">
        <f>SUM(T$2:T152)</f>
        <v>0</v>
      </c>
      <c r="AB152" s="12">
        <f>SUM(U$2:U152)</f>
        <v>0</v>
      </c>
      <c r="AC152" s="12">
        <f>SUM(V$2:V152)</f>
        <v>0</v>
      </c>
      <c r="AD152" s="12">
        <f>SUM(W$2:W152)</f>
        <v>0</v>
      </c>
      <c r="AE152" s="12">
        <f>SUM(X$2:X152)</f>
        <v>0</v>
      </c>
      <c r="AF152" s="12">
        <f>SUM(Y$2:Y152)</f>
        <v>0</v>
      </c>
      <c r="AG152" s="13">
        <f t="shared" si="34"/>
        <v>0</v>
      </c>
      <c r="AH152" s="12">
        <f t="shared" si="35"/>
        <v>0</v>
      </c>
      <c r="AI152" s="8">
        <f t="shared" si="36"/>
        <v>0</v>
      </c>
    </row>
    <row r="153" spans="1:35" x14ac:dyDescent="0.3">
      <c r="A153" s="6">
        <v>152</v>
      </c>
      <c r="B153" s="7">
        <f t="shared" si="39"/>
        <v>49706</v>
      </c>
      <c r="D153" s="8" t="str">
        <f>IF(C153-B153&gt;=10,"No",IF(N153 &lt; Cover!D$18,"No","Yes"))</f>
        <v>Yes</v>
      </c>
      <c r="E153" s="8">
        <f t="shared" si="37"/>
        <v>0</v>
      </c>
      <c r="F153" s="8">
        <f t="shared" si="29"/>
        <v>0</v>
      </c>
      <c r="G153" s="8">
        <f t="shared" si="30"/>
        <v>0</v>
      </c>
      <c r="H153" s="9">
        <f t="shared" si="40"/>
        <v>0</v>
      </c>
      <c r="I153" s="8">
        <f t="shared" si="41"/>
        <v>0</v>
      </c>
      <c r="J153" s="10">
        <f t="shared" si="42"/>
        <v>0</v>
      </c>
      <c r="K153" s="10">
        <f t="shared" si="41"/>
        <v>0</v>
      </c>
      <c r="L153" s="11">
        <f t="shared" si="31"/>
        <v>0</v>
      </c>
      <c r="M153" s="8">
        <f t="shared" si="32"/>
        <v>0</v>
      </c>
      <c r="N153" s="8"/>
      <c r="O153" s="8">
        <f>SUM(F$2:F153)-Z153</f>
        <v>0</v>
      </c>
      <c r="P153" s="8">
        <f>SUM(G$2:G153)-AA153</f>
        <v>0</v>
      </c>
      <c r="Q153" s="8">
        <f>SUM(H$2:H153)-AB153</f>
        <v>0</v>
      </c>
      <c r="R153" s="8">
        <f>SUM(I$2:I153)-AC153</f>
        <v>0</v>
      </c>
      <c r="S153" s="12">
        <f t="shared" si="33"/>
        <v>0</v>
      </c>
      <c r="T153" s="8">
        <f t="shared" si="38"/>
        <v>0</v>
      </c>
      <c r="U153" s="8">
        <f>IF($N153-SUM($F153:H153)&gt;0,0,MIN(SUM($F153:H153)-$N153,H153))</f>
        <v>0</v>
      </c>
      <c r="V153" s="8">
        <f>IF($N153-SUM($F153:I153)&gt;0,0,MIN(SUM($F153:I153)-$N153,I153))</f>
        <v>0</v>
      </c>
      <c r="W153" s="8">
        <f>IF($N153-SUM($F153:J153)&gt;0,0,MIN(SUM($F153:J153)-$N153,J153))</f>
        <v>0</v>
      </c>
      <c r="X153" s="8">
        <f>IF($N153-SUM($F153:K153)&gt;0,0,MIN(SUM($F153:K153)-$N153,K153))</f>
        <v>0</v>
      </c>
      <c r="Y153" s="8">
        <f>IF($N153-SUM($F153:L153)&gt;0,0,MIN(SUM($F153:L153)-$N153,L153))</f>
        <v>0</v>
      </c>
      <c r="Z153" s="12">
        <f>SUM(S$2:S153)</f>
        <v>0</v>
      </c>
      <c r="AA153" s="12">
        <f>SUM(T$2:T153)</f>
        <v>0</v>
      </c>
      <c r="AB153" s="12">
        <f>SUM(U$2:U153)</f>
        <v>0</v>
      </c>
      <c r="AC153" s="12">
        <f>SUM(V$2:V153)</f>
        <v>0</v>
      </c>
      <c r="AD153" s="12">
        <f>SUM(W$2:W153)</f>
        <v>0</v>
      </c>
      <c r="AE153" s="12">
        <f>SUM(X$2:X153)</f>
        <v>0</v>
      </c>
      <c r="AF153" s="12">
        <f>SUM(Y$2:Y153)</f>
        <v>0</v>
      </c>
      <c r="AG153" s="13">
        <f t="shared" si="34"/>
        <v>0</v>
      </c>
      <c r="AH153" s="12">
        <f t="shared" si="35"/>
        <v>0</v>
      </c>
      <c r="AI153" s="8">
        <f t="shared" si="36"/>
        <v>0</v>
      </c>
    </row>
    <row r="154" spans="1:35" x14ac:dyDescent="0.3">
      <c r="A154" s="6">
        <v>153</v>
      </c>
      <c r="B154" s="7">
        <f t="shared" si="39"/>
        <v>49735</v>
      </c>
      <c r="D154" s="8" t="str">
        <f>IF(C154-B154&gt;=10,"No",IF(N154 &lt; Cover!D$18,"No","Yes"))</f>
        <v>Yes</v>
      </c>
      <c r="E154" s="8">
        <f t="shared" si="37"/>
        <v>0</v>
      </c>
      <c r="F154" s="8">
        <f t="shared" si="29"/>
        <v>0</v>
      </c>
      <c r="G154" s="8">
        <f t="shared" si="30"/>
        <v>0</v>
      </c>
      <c r="H154" s="9">
        <f t="shared" si="40"/>
        <v>0</v>
      </c>
      <c r="I154" s="8">
        <f t="shared" si="41"/>
        <v>0</v>
      </c>
      <c r="J154" s="10">
        <f t="shared" si="42"/>
        <v>0</v>
      </c>
      <c r="K154" s="10">
        <f t="shared" si="41"/>
        <v>0</v>
      </c>
      <c r="L154" s="11">
        <f t="shared" si="31"/>
        <v>0</v>
      </c>
      <c r="M154" s="8">
        <f t="shared" si="32"/>
        <v>0</v>
      </c>
      <c r="N154" s="8"/>
      <c r="O154" s="8">
        <f>SUM(F$2:F154)-Z154</f>
        <v>0</v>
      </c>
      <c r="P154" s="8">
        <f>SUM(G$2:G154)-AA154</f>
        <v>0</v>
      </c>
      <c r="Q154" s="8">
        <f>SUM(H$2:H154)-AB154</f>
        <v>0</v>
      </c>
      <c r="R154" s="8">
        <f>SUM(I$2:I154)-AC154</f>
        <v>0</v>
      </c>
      <c r="S154" s="12">
        <f t="shared" si="33"/>
        <v>0</v>
      </c>
      <c r="T154" s="8">
        <f t="shared" si="38"/>
        <v>0</v>
      </c>
      <c r="U154" s="8">
        <f>IF($N154-SUM($F154:H154)&gt;0,0,MIN(SUM($F154:H154)-$N154,H154))</f>
        <v>0</v>
      </c>
      <c r="V154" s="8">
        <f>IF($N154-SUM($F154:I154)&gt;0,0,MIN(SUM($F154:I154)-$N154,I154))</f>
        <v>0</v>
      </c>
      <c r="W154" s="8">
        <f>IF($N154-SUM($F154:J154)&gt;0,0,MIN(SUM($F154:J154)-$N154,J154))</f>
        <v>0</v>
      </c>
      <c r="X154" s="8">
        <f>IF($N154-SUM($F154:K154)&gt;0,0,MIN(SUM($F154:K154)-$N154,K154))</f>
        <v>0</v>
      </c>
      <c r="Y154" s="8">
        <f>IF($N154-SUM($F154:L154)&gt;0,0,MIN(SUM($F154:L154)-$N154,L154))</f>
        <v>0</v>
      </c>
      <c r="Z154" s="12">
        <f>SUM(S$2:S154)</f>
        <v>0</v>
      </c>
      <c r="AA154" s="12">
        <f>SUM(T$2:T154)</f>
        <v>0</v>
      </c>
      <c r="AB154" s="12">
        <f>SUM(U$2:U154)</f>
        <v>0</v>
      </c>
      <c r="AC154" s="12">
        <f>SUM(V$2:V154)</f>
        <v>0</v>
      </c>
      <c r="AD154" s="12">
        <f>SUM(W$2:W154)</f>
        <v>0</v>
      </c>
      <c r="AE154" s="12">
        <f>SUM(X$2:X154)</f>
        <v>0</v>
      </c>
      <c r="AF154" s="12">
        <f>SUM(Y$2:Y154)</f>
        <v>0</v>
      </c>
      <c r="AG154" s="13">
        <f t="shared" si="34"/>
        <v>0</v>
      </c>
      <c r="AH154" s="12">
        <f t="shared" si="35"/>
        <v>0</v>
      </c>
      <c r="AI154" s="8">
        <f t="shared" si="36"/>
        <v>0</v>
      </c>
    </row>
    <row r="155" spans="1:35" x14ac:dyDescent="0.3">
      <c r="A155" s="6">
        <v>154</v>
      </c>
      <c r="B155" s="7">
        <f t="shared" si="39"/>
        <v>49766</v>
      </c>
      <c r="D155" s="8" t="str">
        <f>IF(C155-B155&gt;=10,"No",IF(N155 &lt; Cover!D$18,"No","Yes"))</f>
        <v>Yes</v>
      </c>
      <c r="E155" s="8">
        <f t="shared" si="37"/>
        <v>0</v>
      </c>
      <c r="F155" s="8">
        <f t="shared" si="29"/>
        <v>0</v>
      </c>
      <c r="G155" s="8">
        <f t="shared" si="30"/>
        <v>0</v>
      </c>
      <c r="H155" s="9">
        <f t="shared" si="40"/>
        <v>0</v>
      </c>
      <c r="I155" s="8">
        <f t="shared" si="41"/>
        <v>0</v>
      </c>
      <c r="J155" s="10">
        <f t="shared" si="42"/>
        <v>0</v>
      </c>
      <c r="K155" s="10">
        <f t="shared" si="41"/>
        <v>0</v>
      </c>
      <c r="L155" s="11">
        <f t="shared" si="31"/>
        <v>0</v>
      </c>
      <c r="M155" s="8">
        <f t="shared" si="32"/>
        <v>0</v>
      </c>
      <c r="N155" s="8"/>
      <c r="O155" s="8">
        <f>SUM(F$2:F155)-Z155</f>
        <v>0</v>
      </c>
      <c r="P155" s="8">
        <f>SUM(G$2:G155)-AA155</f>
        <v>0</v>
      </c>
      <c r="Q155" s="8">
        <f>SUM(H$2:H155)-AB155</f>
        <v>0</v>
      </c>
      <c r="R155" s="8">
        <f>SUM(I$2:I155)-AC155</f>
        <v>0</v>
      </c>
      <c r="S155" s="12">
        <f t="shared" si="33"/>
        <v>0</v>
      </c>
      <c r="T155" s="8">
        <f t="shared" si="38"/>
        <v>0</v>
      </c>
      <c r="U155" s="8">
        <f>IF($N155-SUM($F155:H155)&gt;0,0,MIN(SUM($F155:H155)-$N155,H155))</f>
        <v>0</v>
      </c>
      <c r="V155" s="8">
        <f>IF($N155-SUM($F155:I155)&gt;0,0,MIN(SUM($F155:I155)-$N155,I155))</f>
        <v>0</v>
      </c>
      <c r="W155" s="8">
        <f>IF($N155-SUM($F155:J155)&gt;0,0,MIN(SUM($F155:J155)-$N155,J155))</f>
        <v>0</v>
      </c>
      <c r="X155" s="8">
        <f>IF($N155-SUM($F155:K155)&gt;0,0,MIN(SUM($F155:K155)-$N155,K155))</f>
        <v>0</v>
      </c>
      <c r="Y155" s="8">
        <f>IF($N155-SUM($F155:L155)&gt;0,0,MIN(SUM($F155:L155)-$N155,L155))</f>
        <v>0</v>
      </c>
      <c r="Z155" s="12">
        <f>SUM(S$2:S155)</f>
        <v>0</v>
      </c>
      <c r="AA155" s="12">
        <f>SUM(T$2:T155)</f>
        <v>0</v>
      </c>
      <c r="AB155" s="12">
        <f>SUM(U$2:U155)</f>
        <v>0</v>
      </c>
      <c r="AC155" s="12">
        <f>SUM(V$2:V155)</f>
        <v>0</v>
      </c>
      <c r="AD155" s="12">
        <f>SUM(W$2:W155)</f>
        <v>0</v>
      </c>
      <c r="AE155" s="12">
        <f>SUM(X$2:X155)</f>
        <v>0</v>
      </c>
      <c r="AF155" s="12">
        <f>SUM(Y$2:Y155)</f>
        <v>0</v>
      </c>
      <c r="AG155" s="13">
        <f t="shared" si="34"/>
        <v>0</v>
      </c>
      <c r="AH155" s="12">
        <f t="shared" si="35"/>
        <v>0</v>
      </c>
      <c r="AI155" s="8">
        <f t="shared" si="36"/>
        <v>0</v>
      </c>
    </row>
    <row r="156" spans="1:35" x14ac:dyDescent="0.3">
      <c r="A156" s="6">
        <v>155</v>
      </c>
      <c r="B156" s="7">
        <f t="shared" si="39"/>
        <v>49796</v>
      </c>
      <c r="D156" s="8" t="str">
        <f>IF(C156-B156&gt;=10,"No",IF(N156 &lt; Cover!D$18,"No","Yes"))</f>
        <v>Yes</v>
      </c>
      <c r="E156" s="8">
        <f t="shared" si="37"/>
        <v>0</v>
      </c>
      <c r="F156" s="8">
        <f t="shared" si="29"/>
        <v>0</v>
      </c>
      <c r="G156" s="8">
        <f t="shared" si="30"/>
        <v>0</v>
      </c>
      <c r="H156" s="9">
        <f t="shared" si="40"/>
        <v>0</v>
      </c>
      <c r="I156" s="8">
        <f t="shared" si="41"/>
        <v>0</v>
      </c>
      <c r="J156" s="10">
        <f t="shared" si="42"/>
        <v>0</v>
      </c>
      <c r="K156" s="10">
        <f t="shared" si="41"/>
        <v>0</v>
      </c>
      <c r="L156" s="11">
        <f t="shared" si="31"/>
        <v>0</v>
      </c>
      <c r="M156" s="8">
        <f t="shared" si="32"/>
        <v>0</v>
      </c>
      <c r="N156" s="8"/>
      <c r="O156" s="8">
        <f>SUM(F$2:F156)-Z156</f>
        <v>0</v>
      </c>
      <c r="P156" s="8">
        <f>SUM(G$2:G156)-AA156</f>
        <v>0</v>
      </c>
      <c r="Q156" s="8">
        <f>SUM(H$2:H156)-AB156</f>
        <v>0</v>
      </c>
      <c r="R156" s="8">
        <f>SUM(I$2:I156)-AC156</f>
        <v>0</v>
      </c>
      <c r="S156" s="12">
        <f t="shared" si="33"/>
        <v>0</v>
      </c>
      <c r="T156" s="8">
        <f t="shared" si="38"/>
        <v>0</v>
      </c>
      <c r="U156" s="8">
        <f>IF($N156-SUM($F156:H156)&gt;0,0,MIN(SUM($F156:H156)-$N156,H156))</f>
        <v>0</v>
      </c>
      <c r="V156" s="8">
        <f>IF($N156-SUM($F156:I156)&gt;0,0,MIN(SUM($F156:I156)-$N156,I156))</f>
        <v>0</v>
      </c>
      <c r="W156" s="8">
        <f>IF($N156-SUM($F156:J156)&gt;0,0,MIN(SUM($F156:J156)-$N156,J156))</f>
        <v>0</v>
      </c>
      <c r="X156" s="8">
        <f>IF($N156-SUM($F156:K156)&gt;0,0,MIN(SUM($F156:K156)-$N156,K156))</f>
        <v>0</v>
      </c>
      <c r="Y156" s="8">
        <f>IF($N156-SUM($F156:L156)&gt;0,0,MIN(SUM($F156:L156)-$N156,L156))</f>
        <v>0</v>
      </c>
      <c r="Z156" s="12">
        <f>SUM(S$2:S156)</f>
        <v>0</v>
      </c>
      <c r="AA156" s="12">
        <f>SUM(T$2:T156)</f>
        <v>0</v>
      </c>
      <c r="AB156" s="12">
        <f>SUM(U$2:U156)</f>
        <v>0</v>
      </c>
      <c r="AC156" s="12">
        <f>SUM(V$2:V156)</f>
        <v>0</v>
      </c>
      <c r="AD156" s="12">
        <f>SUM(W$2:W156)</f>
        <v>0</v>
      </c>
      <c r="AE156" s="12">
        <f>SUM(X$2:X156)</f>
        <v>0</v>
      </c>
      <c r="AF156" s="12">
        <f>SUM(Y$2:Y156)</f>
        <v>0</v>
      </c>
      <c r="AG156" s="13">
        <f t="shared" si="34"/>
        <v>0</v>
      </c>
      <c r="AH156" s="12">
        <f t="shared" si="35"/>
        <v>0</v>
      </c>
      <c r="AI156" s="8">
        <f t="shared" si="36"/>
        <v>0</v>
      </c>
    </row>
    <row r="157" spans="1:35" x14ac:dyDescent="0.3">
      <c r="A157" s="6">
        <v>156</v>
      </c>
      <c r="B157" s="7">
        <f t="shared" si="39"/>
        <v>49827</v>
      </c>
      <c r="D157" s="8" t="str">
        <f>IF(C157-B157&gt;=10,"No",IF(N157 &lt; Cover!D$18,"No","Yes"))</f>
        <v>Yes</v>
      </c>
      <c r="E157" s="8">
        <f t="shared" si="37"/>
        <v>0</v>
      </c>
      <c r="F157" s="8">
        <f t="shared" si="29"/>
        <v>0</v>
      </c>
      <c r="G157" s="8">
        <f t="shared" si="30"/>
        <v>0</v>
      </c>
      <c r="H157" s="9">
        <f t="shared" si="40"/>
        <v>0</v>
      </c>
      <c r="I157" s="8">
        <f t="shared" si="41"/>
        <v>0</v>
      </c>
      <c r="J157" s="10">
        <f t="shared" si="42"/>
        <v>0</v>
      </c>
      <c r="K157" s="10">
        <f t="shared" si="41"/>
        <v>0</v>
      </c>
      <c r="L157" s="11">
        <f t="shared" si="31"/>
        <v>0</v>
      </c>
      <c r="M157" s="8">
        <f t="shared" si="32"/>
        <v>0</v>
      </c>
      <c r="N157" s="8"/>
      <c r="O157" s="8">
        <f>SUM(F$2:F157)-Z157</f>
        <v>0</v>
      </c>
      <c r="P157" s="8">
        <f>SUM(G$2:G157)-AA157</f>
        <v>0</v>
      </c>
      <c r="Q157" s="8">
        <f>SUM(H$2:H157)-AB157</f>
        <v>0</v>
      </c>
      <c r="R157" s="8">
        <f>SUM(I$2:I157)-AC157</f>
        <v>0</v>
      </c>
      <c r="S157" s="12">
        <f t="shared" si="33"/>
        <v>0</v>
      </c>
      <c r="T157" s="8">
        <f t="shared" si="38"/>
        <v>0</v>
      </c>
      <c r="U157" s="8">
        <f>IF($N157-SUM($F157:H157)&gt;0,0,MIN(SUM($F157:H157)-$N157,H157))</f>
        <v>0</v>
      </c>
      <c r="V157" s="8">
        <f>IF($N157-SUM($F157:I157)&gt;0,0,MIN(SUM($F157:I157)-$N157,I157))</f>
        <v>0</v>
      </c>
      <c r="W157" s="8">
        <f>IF($N157-SUM($F157:J157)&gt;0,0,MIN(SUM($F157:J157)-$N157,J157))</f>
        <v>0</v>
      </c>
      <c r="X157" s="8">
        <f>IF($N157-SUM($F157:K157)&gt;0,0,MIN(SUM($F157:K157)-$N157,K157))</f>
        <v>0</v>
      </c>
      <c r="Y157" s="8">
        <f>IF($N157-SUM($F157:L157)&gt;0,0,MIN(SUM($F157:L157)-$N157,L157))</f>
        <v>0</v>
      </c>
      <c r="Z157" s="12">
        <f>SUM(S$2:S157)</f>
        <v>0</v>
      </c>
      <c r="AA157" s="12">
        <f>SUM(T$2:T157)</f>
        <v>0</v>
      </c>
      <c r="AB157" s="12">
        <f>SUM(U$2:U157)</f>
        <v>0</v>
      </c>
      <c r="AC157" s="12">
        <f>SUM(V$2:V157)</f>
        <v>0</v>
      </c>
      <c r="AD157" s="12">
        <f>SUM(W$2:W157)</f>
        <v>0</v>
      </c>
      <c r="AE157" s="12">
        <f>SUM(X$2:X157)</f>
        <v>0</v>
      </c>
      <c r="AF157" s="12">
        <f>SUM(Y$2:Y157)</f>
        <v>0</v>
      </c>
      <c r="AG157" s="13">
        <f t="shared" si="34"/>
        <v>0</v>
      </c>
      <c r="AH157" s="12">
        <f t="shared" si="35"/>
        <v>0</v>
      </c>
      <c r="AI157" s="8">
        <f t="shared" si="36"/>
        <v>0</v>
      </c>
    </row>
    <row r="158" spans="1:35" x14ac:dyDescent="0.3">
      <c r="A158" s="6">
        <v>157</v>
      </c>
      <c r="B158" s="7">
        <f t="shared" si="39"/>
        <v>49857</v>
      </c>
      <c r="D158" s="8" t="str">
        <f>IF(C158-B158&gt;=10,"No",IF(N158 &lt; Cover!D$18,"No","Yes"))</f>
        <v>Yes</v>
      </c>
      <c r="E158" s="8">
        <f t="shared" si="37"/>
        <v>0</v>
      </c>
      <c r="F158" s="8">
        <f t="shared" si="29"/>
        <v>0</v>
      </c>
      <c r="G158" s="8">
        <f t="shared" si="30"/>
        <v>0</v>
      </c>
      <c r="H158" s="9">
        <f t="shared" si="40"/>
        <v>0</v>
      </c>
      <c r="I158" s="8">
        <f t="shared" si="41"/>
        <v>0</v>
      </c>
      <c r="J158" s="10">
        <f t="shared" si="42"/>
        <v>0</v>
      </c>
      <c r="K158" s="10">
        <f t="shared" si="41"/>
        <v>0</v>
      </c>
      <c r="L158" s="11">
        <f t="shared" si="31"/>
        <v>0</v>
      </c>
      <c r="M158" s="8">
        <f t="shared" si="32"/>
        <v>0</v>
      </c>
      <c r="N158" s="8"/>
      <c r="O158" s="8">
        <f>SUM(F$2:F158)-Z158</f>
        <v>0</v>
      </c>
      <c r="P158" s="8">
        <f>SUM(G$2:G158)-AA158</f>
        <v>0</v>
      </c>
      <c r="Q158" s="8">
        <f>SUM(H$2:H158)-AB158</f>
        <v>0</v>
      </c>
      <c r="R158" s="8">
        <f>SUM(I$2:I158)-AC158</f>
        <v>0</v>
      </c>
      <c r="S158" s="12">
        <f t="shared" si="33"/>
        <v>0</v>
      </c>
      <c r="T158" s="8">
        <f t="shared" si="38"/>
        <v>0</v>
      </c>
      <c r="U158" s="8">
        <f>IF($N158-SUM($F158:H158)&gt;0,0,MIN(SUM($F158:H158)-$N158,H158))</f>
        <v>0</v>
      </c>
      <c r="V158" s="8">
        <f>IF($N158-SUM($F158:I158)&gt;0,0,MIN(SUM($F158:I158)-$N158,I158))</f>
        <v>0</v>
      </c>
      <c r="W158" s="8">
        <f>IF($N158-SUM($F158:J158)&gt;0,0,MIN(SUM($F158:J158)-$N158,J158))</f>
        <v>0</v>
      </c>
      <c r="X158" s="8">
        <f>IF($N158-SUM($F158:K158)&gt;0,0,MIN(SUM($F158:K158)-$N158,K158))</f>
        <v>0</v>
      </c>
      <c r="Y158" s="8">
        <f>IF($N158-SUM($F158:L158)&gt;0,0,MIN(SUM($F158:L158)-$N158,L158))</f>
        <v>0</v>
      </c>
      <c r="Z158" s="12">
        <f>SUM(S$2:S158)</f>
        <v>0</v>
      </c>
      <c r="AA158" s="12">
        <f>SUM(T$2:T158)</f>
        <v>0</v>
      </c>
      <c r="AB158" s="12">
        <f>SUM(U$2:U158)</f>
        <v>0</v>
      </c>
      <c r="AC158" s="12">
        <f>SUM(V$2:V158)</f>
        <v>0</v>
      </c>
      <c r="AD158" s="12">
        <f>SUM(W$2:W158)</f>
        <v>0</v>
      </c>
      <c r="AE158" s="12">
        <f>SUM(X$2:X158)</f>
        <v>0</v>
      </c>
      <c r="AF158" s="12">
        <f>SUM(Y$2:Y158)</f>
        <v>0</v>
      </c>
      <c r="AG158" s="13">
        <f t="shared" si="34"/>
        <v>0</v>
      </c>
      <c r="AH158" s="12">
        <f t="shared" si="35"/>
        <v>0</v>
      </c>
      <c r="AI158" s="8">
        <f t="shared" si="36"/>
        <v>0</v>
      </c>
    </row>
    <row r="159" spans="1:35" x14ac:dyDescent="0.3">
      <c r="A159" s="6">
        <v>158</v>
      </c>
      <c r="B159" s="7">
        <f t="shared" si="39"/>
        <v>49888</v>
      </c>
      <c r="D159" s="8" t="str">
        <f>IF(C159-B159&gt;=10,"No",IF(N159 &lt; Cover!D$18,"No","Yes"))</f>
        <v>Yes</v>
      </c>
      <c r="E159" s="8">
        <f t="shared" si="37"/>
        <v>0</v>
      </c>
      <c r="F159" s="8">
        <f t="shared" si="29"/>
        <v>0</v>
      </c>
      <c r="G159" s="8">
        <f t="shared" si="30"/>
        <v>0</v>
      </c>
      <c r="H159" s="9">
        <f t="shared" si="40"/>
        <v>0</v>
      </c>
      <c r="I159" s="8">
        <f t="shared" si="41"/>
        <v>0</v>
      </c>
      <c r="J159" s="10">
        <f t="shared" si="42"/>
        <v>0</v>
      </c>
      <c r="K159" s="10">
        <f t="shared" si="41"/>
        <v>0</v>
      </c>
      <c r="L159" s="11">
        <f t="shared" si="31"/>
        <v>0</v>
      </c>
      <c r="M159" s="8">
        <f t="shared" si="32"/>
        <v>0</v>
      </c>
      <c r="N159" s="8"/>
      <c r="O159" s="8">
        <f>SUM(F$2:F159)-Z159</f>
        <v>0</v>
      </c>
      <c r="P159" s="8">
        <f>SUM(G$2:G159)-AA159</f>
        <v>0</v>
      </c>
      <c r="Q159" s="8">
        <f>SUM(H$2:H159)-AB159</f>
        <v>0</v>
      </c>
      <c r="R159" s="8">
        <f>SUM(I$2:I159)-AC159</f>
        <v>0</v>
      </c>
      <c r="S159" s="12">
        <f t="shared" si="33"/>
        <v>0</v>
      </c>
      <c r="T159" s="8">
        <f t="shared" si="38"/>
        <v>0</v>
      </c>
      <c r="U159" s="8">
        <f>IF($N159-SUM($F159:H159)&gt;0,0,MIN(SUM($F159:H159)-$N159,H159))</f>
        <v>0</v>
      </c>
      <c r="V159" s="8">
        <f>IF($N159-SUM($F159:I159)&gt;0,0,MIN(SUM($F159:I159)-$N159,I159))</f>
        <v>0</v>
      </c>
      <c r="W159" s="8">
        <f>IF($N159-SUM($F159:J159)&gt;0,0,MIN(SUM($F159:J159)-$N159,J159))</f>
        <v>0</v>
      </c>
      <c r="X159" s="8">
        <f>IF($N159-SUM($F159:K159)&gt;0,0,MIN(SUM($F159:K159)-$N159,K159))</f>
        <v>0</v>
      </c>
      <c r="Y159" s="8">
        <f>IF($N159-SUM($F159:L159)&gt;0,0,MIN(SUM($F159:L159)-$N159,L159))</f>
        <v>0</v>
      </c>
      <c r="Z159" s="12">
        <f>SUM(S$2:S159)</f>
        <v>0</v>
      </c>
      <c r="AA159" s="12">
        <f>SUM(T$2:T159)</f>
        <v>0</v>
      </c>
      <c r="AB159" s="12">
        <f>SUM(U$2:U159)</f>
        <v>0</v>
      </c>
      <c r="AC159" s="12">
        <f>SUM(V$2:V159)</f>
        <v>0</v>
      </c>
      <c r="AD159" s="12">
        <f>SUM(W$2:W159)</f>
        <v>0</v>
      </c>
      <c r="AE159" s="12">
        <f>SUM(X$2:X159)</f>
        <v>0</v>
      </c>
      <c r="AF159" s="12">
        <f>SUM(Y$2:Y159)</f>
        <v>0</v>
      </c>
      <c r="AG159" s="13">
        <f t="shared" si="34"/>
        <v>0</v>
      </c>
      <c r="AH159" s="12">
        <f t="shared" si="35"/>
        <v>0</v>
      </c>
      <c r="AI159" s="8">
        <f t="shared" si="36"/>
        <v>0</v>
      </c>
    </row>
    <row r="160" spans="1:35" x14ac:dyDescent="0.3">
      <c r="A160" s="6">
        <v>159</v>
      </c>
      <c r="B160" s="7">
        <f t="shared" si="39"/>
        <v>49919</v>
      </c>
      <c r="D160" s="8" t="str">
        <f>IF(C160-B160&gt;=10,"No",IF(N160 &lt; Cover!D$18,"No","Yes"))</f>
        <v>Yes</v>
      </c>
      <c r="E160" s="8">
        <f t="shared" si="37"/>
        <v>0</v>
      </c>
      <c r="F160" s="8">
        <f t="shared" si="29"/>
        <v>0</v>
      </c>
      <c r="G160" s="8">
        <f t="shared" si="30"/>
        <v>0</v>
      </c>
      <c r="H160" s="9">
        <f t="shared" si="40"/>
        <v>0</v>
      </c>
      <c r="I160" s="8">
        <f t="shared" si="41"/>
        <v>0</v>
      </c>
      <c r="J160" s="10">
        <f t="shared" si="42"/>
        <v>0</v>
      </c>
      <c r="K160" s="10">
        <f t="shared" si="41"/>
        <v>0</v>
      </c>
      <c r="L160" s="11">
        <f t="shared" si="31"/>
        <v>0</v>
      </c>
      <c r="M160" s="8">
        <f t="shared" si="32"/>
        <v>0</v>
      </c>
      <c r="N160" s="8"/>
      <c r="O160" s="8">
        <f>SUM(F$2:F160)-Z160</f>
        <v>0</v>
      </c>
      <c r="P160" s="8">
        <f>SUM(G$2:G160)-AA160</f>
        <v>0</v>
      </c>
      <c r="Q160" s="8">
        <f>SUM(H$2:H160)-AB160</f>
        <v>0</v>
      </c>
      <c r="R160" s="8">
        <f>SUM(I$2:I160)-AC160</f>
        <v>0</v>
      </c>
      <c r="S160" s="12">
        <f t="shared" si="33"/>
        <v>0</v>
      </c>
      <c r="T160" s="8">
        <f t="shared" si="38"/>
        <v>0</v>
      </c>
      <c r="U160" s="8">
        <f>IF($N160-SUM($F160:H160)&gt;0,0,MIN(SUM($F160:H160)-$N160,H160))</f>
        <v>0</v>
      </c>
      <c r="V160" s="8">
        <f>IF($N160-SUM($F160:I160)&gt;0,0,MIN(SUM($F160:I160)-$N160,I160))</f>
        <v>0</v>
      </c>
      <c r="W160" s="8">
        <f>IF($N160-SUM($F160:J160)&gt;0,0,MIN(SUM($F160:J160)-$N160,J160))</f>
        <v>0</v>
      </c>
      <c r="X160" s="8">
        <f>IF($N160-SUM($F160:K160)&gt;0,0,MIN(SUM($F160:K160)-$N160,K160))</f>
        <v>0</v>
      </c>
      <c r="Y160" s="8">
        <f>IF($N160-SUM($F160:L160)&gt;0,0,MIN(SUM($F160:L160)-$N160,L160))</f>
        <v>0</v>
      </c>
      <c r="Z160" s="12">
        <f>SUM(S$2:S160)</f>
        <v>0</v>
      </c>
      <c r="AA160" s="12">
        <f>SUM(T$2:T160)</f>
        <v>0</v>
      </c>
      <c r="AB160" s="12">
        <f>SUM(U$2:U160)</f>
        <v>0</v>
      </c>
      <c r="AC160" s="12">
        <f>SUM(V$2:V160)</f>
        <v>0</v>
      </c>
      <c r="AD160" s="12">
        <f>SUM(W$2:W160)</f>
        <v>0</v>
      </c>
      <c r="AE160" s="12">
        <f>SUM(X$2:X160)</f>
        <v>0</v>
      </c>
      <c r="AF160" s="12">
        <f>SUM(Y$2:Y160)</f>
        <v>0</v>
      </c>
      <c r="AG160" s="13">
        <f t="shared" si="34"/>
        <v>0</v>
      </c>
      <c r="AH160" s="12">
        <f t="shared" si="35"/>
        <v>0</v>
      </c>
      <c r="AI160" s="8">
        <f t="shared" si="36"/>
        <v>0</v>
      </c>
    </row>
    <row r="161" spans="1:35" x14ac:dyDescent="0.3">
      <c r="A161" s="6">
        <v>160</v>
      </c>
      <c r="B161" s="7">
        <f t="shared" si="39"/>
        <v>49949</v>
      </c>
      <c r="D161" s="8" t="str">
        <f>IF(C161-B161&gt;=10,"No",IF(N161 &lt; Cover!D$18,"No","Yes"))</f>
        <v>Yes</v>
      </c>
      <c r="E161" s="8">
        <f t="shared" si="37"/>
        <v>0</v>
      </c>
      <c r="F161" s="8">
        <f t="shared" si="29"/>
        <v>0</v>
      </c>
      <c r="G161" s="8">
        <f t="shared" si="30"/>
        <v>0</v>
      </c>
      <c r="H161" s="9">
        <f t="shared" si="40"/>
        <v>0</v>
      </c>
      <c r="I161" s="8">
        <f t="shared" si="41"/>
        <v>0</v>
      </c>
      <c r="J161" s="10">
        <f t="shared" si="42"/>
        <v>0</v>
      </c>
      <c r="K161" s="10">
        <f t="shared" si="41"/>
        <v>0</v>
      </c>
      <c r="L161" s="11">
        <f t="shared" si="31"/>
        <v>0</v>
      </c>
      <c r="M161" s="8">
        <f t="shared" si="32"/>
        <v>0</v>
      </c>
      <c r="N161" s="8"/>
      <c r="O161" s="8">
        <f>SUM(F$2:F161)-Z161</f>
        <v>0</v>
      </c>
      <c r="P161" s="8">
        <f>SUM(G$2:G161)-AA161</f>
        <v>0</v>
      </c>
      <c r="Q161" s="8">
        <f>SUM(H$2:H161)-AB161</f>
        <v>0</v>
      </c>
      <c r="R161" s="8">
        <f>SUM(I$2:I161)-AC161</f>
        <v>0</v>
      </c>
      <c r="S161" s="12">
        <f t="shared" si="33"/>
        <v>0</v>
      </c>
      <c r="T161" s="8">
        <f t="shared" si="38"/>
        <v>0</v>
      </c>
      <c r="U161" s="8">
        <f>IF($N161-SUM($F161:H161)&gt;0,0,MIN(SUM($F161:H161)-$N161,H161))</f>
        <v>0</v>
      </c>
      <c r="V161" s="8">
        <f>IF($N161-SUM($F161:I161)&gt;0,0,MIN(SUM($F161:I161)-$N161,I161))</f>
        <v>0</v>
      </c>
      <c r="W161" s="8">
        <f>IF($N161-SUM($F161:J161)&gt;0,0,MIN(SUM($F161:J161)-$N161,J161))</f>
        <v>0</v>
      </c>
      <c r="X161" s="8">
        <f>IF($N161-SUM($F161:K161)&gt;0,0,MIN(SUM($F161:K161)-$N161,K161))</f>
        <v>0</v>
      </c>
      <c r="Y161" s="8">
        <f>IF($N161-SUM($F161:L161)&gt;0,0,MIN(SUM($F161:L161)-$N161,L161))</f>
        <v>0</v>
      </c>
      <c r="Z161" s="12">
        <f>SUM(S$2:S161)</f>
        <v>0</v>
      </c>
      <c r="AA161" s="12">
        <f>SUM(T$2:T161)</f>
        <v>0</v>
      </c>
      <c r="AB161" s="12">
        <f>SUM(U$2:U161)</f>
        <v>0</v>
      </c>
      <c r="AC161" s="12">
        <f>SUM(V$2:V161)</f>
        <v>0</v>
      </c>
      <c r="AD161" s="12">
        <f>SUM(W$2:W161)</f>
        <v>0</v>
      </c>
      <c r="AE161" s="12">
        <f>SUM(X$2:X161)</f>
        <v>0</v>
      </c>
      <c r="AF161" s="12">
        <f>SUM(Y$2:Y161)</f>
        <v>0</v>
      </c>
      <c r="AG161" s="13">
        <f t="shared" si="34"/>
        <v>0</v>
      </c>
      <c r="AH161" s="12">
        <f t="shared" si="35"/>
        <v>0</v>
      </c>
      <c r="AI161" s="8">
        <f t="shared" si="36"/>
        <v>0</v>
      </c>
    </row>
    <row r="162" spans="1:35" x14ac:dyDescent="0.3">
      <c r="A162" s="6">
        <v>161</v>
      </c>
      <c r="B162" s="7">
        <f t="shared" si="39"/>
        <v>49980</v>
      </c>
      <c r="D162" s="8" t="str">
        <f>IF(C162-B162&gt;=10,"No",IF(N162 &lt; Cover!D$18,"No","Yes"))</f>
        <v>Yes</v>
      </c>
      <c r="E162" s="8">
        <f t="shared" si="37"/>
        <v>0</v>
      </c>
      <c r="F162" s="8">
        <f t="shared" si="29"/>
        <v>0</v>
      </c>
      <c r="G162" s="8">
        <f t="shared" si="30"/>
        <v>0</v>
      </c>
      <c r="H162" s="9">
        <f t="shared" si="40"/>
        <v>0</v>
      </c>
      <c r="I162" s="8">
        <f t="shared" si="41"/>
        <v>0</v>
      </c>
      <c r="J162" s="10">
        <f t="shared" si="42"/>
        <v>0</v>
      </c>
      <c r="K162" s="10">
        <f t="shared" si="41"/>
        <v>0</v>
      </c>
      <c r="L162" s="11">
        <f t="shared" si="31"/>
        <v>0</v>
      </c>
      <c r="M162" s="8">
        <f t="shared" si="32"/>
        <v>0</v>
      </c>
      <c r="N162" s="8"/>
      <c r="O162" s="8">
        <f>SUM(F$2:F162)-Z162</f>
        <v>0</v>
      </c>
      <c r="P162" s="8">
        <f>SUM(G$2:G162)-AA162</f>
        <v>0</v>
      </c>
      <c r="Q162" s="8">
        <f>SUM(H$2:H162)-AB162</f>
        <v>0</v>
      </c>
      <c r="R162" s="8">
        <f>SUM(I$2:I162)-AC162</f>
        <v>0</v>
      </c>
      <c r="S162" s="12">
        <f t="shared" si="33"/>
        <v>0</v>
      </c>
      <c r="T162" s="8">
        <f t="shared" si="38"/>
        <v>0</v>
      </c>
      <c r="U162" s="8">
        <f>IF($N162-SUM($F162:H162)&gt;0,0,MIN(SUM($F162:H162)-$N162,H162))</f>
        <v>0</v>
      </c>
      <c r="V162" s="8">
        <f>IF($N162-SUM($F162:I162)&gt;0,0,MIN(SUM($F162:I162)-$N162,I162))</f>
        <v>0</v>
      </c>
      <c r="W162" s="8">
        <f>IF($N162-SUM($F162:J162)&gt;0,0,MIN(SUM($F162:J162)-$N162,J162))</f>
        <v>0</v>
      </c>
      <c r="X162" s="8">
        <f>IF($N162-SUM($F162:K162)&gt;0,0,MIN(SUM($F162:K162)-$N162,K162))</f>
        <v>0</v>
      </c>
      <c r="Y162" s="8">
        <f>IF($N162-SUM($F162:L162)&gt;0,0,MIN(SUM($F162:L162)-$N162,L162))</f>
        <v>0</v>
      </c>
      <c r="Z162" s="12">
        <f>SUM(S$2:S162)</f>
        <v>0</v>
      </c>
      <c r="AA162" s="12">
        <f>SUM(T$2:T162)</f>
        <v>0</v>
      </c>
      <c r="AB162" s="12">
        <f>SUM(U$2:U162)</f>
        <v>0</v>
      </c>
      <c r="AC162" s="12">
        <f>SUM(V$2:V162)</f>
        <v>0</v>
      </c>
      <c r="AD162" s="12">
        <f>SUM(W$2:W162)</f>
        <v>0</v>
      </c>
      <c r="AE162" s="12">
        <f>SUM(X$2:X162)</f>
        <v>0</v>
      </c>
      <c r="AF162" s="12">
        <f>SUM(Y$2:Y162)</f>
        <v>0</v>
      </c>
      <c r="AG162" s="13">
        <f t="shared" si="34"/>
        <v>0</v>
      </c>
      <c r="AH162" s="12">
        <f t="shared" si="35"/>
        <v>0</v>
      </c>
      <c r="AI162" s="8">
        <f t="shared" si="36"/>
        <v>0</v>
      </c>
    </row>
    <row r="163" spans="1:35" x14ac:dyDescent="0.3">
      <c r="A163" s="6">
        <v>162</v>
      </c>
      <c r="B163" s="7">
        <f t="shared" si="39"/>
        <v>50010</v>
      </c>
      <c r="D163" s="8" t="str">
        <f>IF(C163-B163&gt;=10,"No",IF(N163 &lt; Cover!D$18,"No","Yes"))</f>
        <v>Yes</v>
      </c>
      <c r="E163" s="8">
        <f t="shared" si="37"/>
        <v>0</v>
      </c>
      <c r="F163" s="8">
        <f t="shared" si="29"/>
        <v>0</v>
      </c>
      <c r="G163" s="8">
        <f t="shared" si="30"/>
        <v>0</v>
      </c>
      <c r="H163" s="9">
        <f t="shared" si="40"/>
        <v>0</v>
      </c>
      <c r="I163" s="8">
        <f t="shared" si="41"/>
        <v>0</v>
      </c>
      <c r="J163" s="10">
        <f t="shared" si="42"/>
        <v>0</v>
      </c>
      <c r="K163" s="10">
        <f t="shared" si="41"/>
        <v>0</v>
      </c>
      <c r="L163" s="11">
        <f t="shared" si="31"/>
        <v>0</v>
      </c>
      <c r="M163" s="8">
        <f t="shared" si="32"/>
        <v>0</v>
      </c>
      <c r="N163" s="8"/>
      <c r="O163" s="8">
        <f>SUM(F$2:F163)-Z163</f>
        <v>0</v>
      </c>
      <c r="P163" s="8">
        <f>SUM(G$2:G163)-AA163</f>
        <v>0</v>
      </c>
      <c r="Q163" s="8">
        <f>SUM(H$2:H163)-AB163</f>
        <v>0</v>
      </c>
      <c r="R163" s="8">
        <f>SUM(I$2:I163)-AC163</f>
        <v>0</v>
      </c>
      <c r="S163" s="12">
        <f t="shared" si="33"/>
        <v>0</v>
      </c>
      <c r="T163" s="8">
        <f t="shared" si="38"/>
        <v>0</v>
      </c>
      <c r="U163" s="8">
        <f>IF($N163-SUM($F163:H163)&gt;0,0,MIN(SUM($F163:H163)-$N163,H163))</f>
        <v>0</v>
      </c>
      <c r="V163" s="8">
        <f>IF($N163-SUM($F163:I163)&gt;0,0,MIN(SUM($F163:I163)-$N163,I163))</f>
        <v>0</v>
      </c>
      <c r="W163" s="8">
        <f>IF($N163-SUM($F163:J163)&gt;0,0,MIN(SUM($F163:J163)-$N163,J163))</f>
        <v>0</v>
      </c>
      <c r="X163" s="8">
        <f>IF($N163-SUM($F163:K163)&gt;0,0,MIN(SUM($F163:K163)-$N163,K163))</f>
        <v>0</v>
      </c>
      <c r="Y163" s="8">
        <f>IF($N163-SUM($F163:L163)&gt;0,0,MIN(SUM($F163:L163)-$N163,L163))</f>
        <v>0</v>
      </c>
      <c r="Z163" s="12">
        <f>SUM(S$2:S163)</f>
        <v>0</v>
      </c>
      <c r="AA163" s="12">
        <f>SUM(T$2:T163)</f>
        <v>0</v>
      </c>
      <c r="AB163" s="12">
        <f>SUM(U$2:U163)</f>
        <v>0</v>
      </c>
      <c r="AC163" s="12">
        <f>SUM(V$2:V163)</f>
        <v>0</v>
      </c>
      <c r="AD163" s="12">
        <f>SUM(W$2:W163)</f>
        <v>0</v>
      </c>
      <c r="AE163" s="12">
        <f>SUM(X$2:X163)</f>
        <v>0</v>
      </c>
      <c r="AF163" s="12">
        <f>SUM(Y$2:Y163)</f>
        <v>0</v>
      </c>
      <c r="AG163" s="13">
        <f t="shared" si="34"/>
        <v>0</v>
      </c>
      <c r="AH163" s="12">
        <f t="shared" si="35"/>
        <v>0</v>
      </c>
      <c r="AI163" s="8">
        <f t="shared" si="36"/>
        <v>0</v>
      </c>
    </row>
    <row r="164" spans="1:35" x14ac:dyDescent="0.3">
      <c r="A164" s="6">
        <v>163</v>
      </c>
      <c r="B164" s="7">
        <f t="shared" si="39"/>
        <v>50041</v>
      </c>
      <c r="D164" s="8" t="str">
        <f>IF(C164-B164&gt;=10,"No",IF(N164 &lt; Cover!D$18,"No","Yes"))</f>
        <v>Yes</v>
      </c>
      <c r="E164" s="8">
        <f t="shared" si="37"/>
        <v>0</v>
      </c>
      <c r="F164" s="8">
        <f t="shared" si="29"/>
        <v>0</v>
      </c>
      <c r="G164" s="8">
        <f t="shared" si="30"/>
        <v>0</v>
      </c>
      <c r="H164" s="9">
        <f t="shared" si="40"/>
        <v>0</v>
      </c>
      <c r="I164" s="8">
        <f t="shared" si="41"/>
        <v>0</v>
      </c>
      <c r="J164" s="10">
        <f t="shared" si="42"/>
        <v>0</v>
      </c>
      <c r="K164" s="10">
        <f t="shared" si="41"/>
        <v>0</v>
      </c>
      <c r="L164" s="11">
        <f t="shared" si="31"/>
        <v>0</v>
      </c>
      <c r="M164" s="8">
        <f t="shared" si="32"/>
        <v>0</v>
      </c>
      <c r="N164" s="8"/>
      <c r="O164" s="8">
        <f>SUM(F$2:F164)-Z164</f>
        <v>0</v>
      </c>
      <c r="P164" s="8">
        <f>SUM(G$2:G164)-AA164</f>
        <v>0</v>
      </c>
      <c r="Q164" s="8">
        <f>SUM(H$2:H164)-AB164</f>
        <v>0</v>
      </c>
      <c r="R164" s="8">
        <f>SUM(I$2:I164)-AC164</f>
        <v>0</v>
      </c>
      <c r="S164" s="12">
        <f t="shared" si="33"/>
        <v>0</v>
      </c>
      <c r="T164" s="8">
        <f t="shared" si="38"/>
        <v>0</v>
      </c>
      <c r="U164" s="8">
        <f>IF($N164-SUM($F164:H164)&gt;0,0,MIN(SUM($F164:H164)-$N164,H164))</f>
        <v>0</v>
      </c>
      <c r="V164" s="8">
        <f>IF($N164-SUM($F164:I164)&gt;0,0,MIN(SUM($F164:I164)-$N164,I164))</f>
        <v>0</v>
      </c>
      <c r="W164" s="8">
        <f>IF($N164-SUM($F164:J164)&gt;0,0,MIN(SUM($F164:J164)-$N164,J164))</f>
        <v>0</v>
      </c>
      <c r="X164" s="8">
        <f>IF($N164-SUM($F164:K164)&gt;0,0,MIN(SUM($F164:K164)-$N164,K164))</f>
        <v>0</v>
      </c>
      <c r="Y164" s="8">
        <f>IF($N164-SUM($F164:L164)&gt;0,0,MIN(SUM($F164:L164)-$N164,L164))</f>
        <v>0</v>
      </c>
      <c r="Z164" s="12">
        <f>SUM(S$2:S164)</f>
        <v>0</v>
      </c>
      <c r="AA164" s="12">
        <f>SUM(T$2:T164)</f>
        <v>0</v>
      </c>
      <c r="AB164" s="12">
        <f>SUM(U$2:U164)</f>
        <v>0</v>
      </c>
      <c r="AC164" s="12">
        <f>SUM(V$2:V164)</f>
        <v>0</v>
      </c>
      <c r="AD164" s="12">
        <f>SUM(W$2:W164)</f>
        <v>0</v>
      </c>
      <c r="AE164" s="12">
        <f>SUM(X$2:X164)</f>
        <v>0</v>
      </c>
      <c r="AF164" s="12">
        <f>SUM(Y$2:Y164)</f>
        <v>0</v>
      </c>
      <c r="AG164" s="13">
        <f t="shared" si="34"/>
        <v>0</v>
      </c>
      <c r="AH164" s="12">
        <f t="shared" si="35"/>
        <v>0</v>
      </c>
      <c r="AI164" s="8">
        <f t="shared" si="36"/>
        <v>0</v>
      </c>
    </row>
    <row r="165" spans="1:35" x14ac:dyDescent="0.3">
      <c r="A165" s="6">
        <v>164</v>
      </c>
      <c r="B165" s="7">
        <f t="shared" si="39"/>
        <v>50072</v>
      </c>
      <c r="D165" s="8" t="str">
        <f>IF(C165-B165&gt;=10,"No",IF(N165 &lt; Cover!D$18,"No","Yes"))</f>
        <v>Yes</v>
      </c>
      <c r="E165" s="8">
        <f t="shared" si="37"/>
        <v>0</v>
      </c>
      <c r="F165" s="8">
        <f t="shared" si="29"/>
        <v>0</v>
      </c>
      <c r="G165" s="8">
        <f t="shared" si="30"/>
        <v>0</v>
      </c>
      <c r="H165" s="9">
        <f t="shared" si="40"/>
        <v>0</v>
      </c>
      <c r="I165" s="8">
        <f t="shared" si="41"/>
        <v>0</v>
      </c>
      <c r="J165" s="10">
        <f t="shared" si="42"/>
        <v>0</v>
      </c>
      <c r="K165" s="10">
        <f t="shared" si="41"/>
        <v>0</v>
      </c>
      <c r="L165" s="11">
        <f t="shared" si="31"/>
        <v>0</v>
      </c>
      <c r="M165" s="8">
        <f t="shared" si="32"/>
        <v>0</v>
      </c>
      <c r="N165" s="8"/>
      <c r="O165" s="8">
        <f>SUM(F$2:F165)-Z165</f>
        <v>0</v>
      </c>
      <c r="P165" s="8">
        <f>SUM(G$2:G165)-AA165</f>
        <v>0</v>
      </c>
      <c r="Q165" s="8">
        <f>SUM(H$2:H165)-AB165</f>
        <v>0</v>
      </c>
      <c r="R165" s="8">
        <f>SUM(I$2:I165)-AC165</f>
        <v>0</v>
      </c>
      <c r="S165" s="12">
        <f t="shared" si="33"/>
        <v>0</v>
      </c>
      <c r="T165" s="8">
        <f t="shared" si="38"/>
        <v>0</v>
      </c>
      <c r="U165" s="8">
        <f>IF($N165-SUM($F165:H165)&gt;0,0,MIN(SUM($F165:H165)-$N165,H165))</f>
        <v>0</v>
      </c>
      <c r="V165" s="8">
        <f>IF($N165-SUM($F165:I165)&gt;0,0,MIN(SUM($F165:I165)-$N165,I165))</f>
        <v>0</v>
      </c>
      <c r="W165" s="8">
        <f>IF($N165-SUM($F165:J165)&gt;0,0,MIN(SUM($F165:J165)-$N165,J165))</f>
        <v>0</v>
      </c>
      <c r="X165" s="8">
        <f>IF($N165-SUM($F165:K165)&gt;0,0,MIN(SUM($F165:K165)-$N165,K165))</f>
        <v>0</v>
      </c>
      <c r="Y165" s="8">
        <f>IF($N165-SUM($F165:L165)&gt;0,0,MIN(SUM($F165:L165)-$N165,L165))</f>
        <v>0</v>
      </c>
      <c r="Z165" s="12">
        <f>SUM(S$2:S165)</f>
        <v>0</v>
      </c>
      <c r="AA165" s="12">
        <f>SUM(T$2:T165)</f>
        <v>0</v>
      </c>
      <c r="AB165" s="12">
        <f>SUM(U$2:U165)</f>
        <v>0</v>
      </c>
      <c r="AC165" s="12">
        <f>SUM(V$2:V165)</f>
        <v>0</v>
      </c>
      <c r="AD165" s="12">
        <f>SUM(W$2:W165)</f>
        <v>0</v>
      </c>
      <c r="AE165" s="12">
        <f>SUM(X$2:X165)</f>
        <v>0</v>
      </c>
      <c r="AF165" s="12">
        <f>SUM(Y$2:Y165)</f>
        <v>0</v>
      </c>
      <c r="AG165" s="13">
        <f t="shared" si="34"/>
        <v>0</v>
      </c>
      <c r="AH165" s="12">
        <f t="shared" si="35"/>
        <v>0</v>
      </c>
      <c r="AI165" s="8">
        <f t="shared" si="36"/>
        <v>0</v>
      </c>
    </row>
    <row r="166" spans="1:35" x14ac:dyDescent="0.3">
      <c r="A166" s="6">
        <v>165</v>
      </c>
      <c r="B166" s="7">
        <f t="shared" si="39"/>
        <v>50100</v>
      </c>
      <c r="D166" s="8" t="str">
        <f>IF(C166-B166&gt;=10,"No",IF(N166 &lt; Cover!D$18,"No","Yes"))</f>
        <v>Yes</v>
      </c>
      <c r="E166" s="8">
        <f t="shared" si="37"/>
        <v>0</v>
      </c>
      <c r="F166" s="8">
        <f t="shared" si="29"/>
        <v>0</v>
      </c>
      <c r="G166" s="8">
        <f t="shared" si="30"/>
        <v>0</v>
      </c>
      <c r="H166" s="9">
        <f t="shared" si="40"/>
        <v>0</v>
      </c>
      <c r="I166" s="8">
        <f t="shared" si="41"/>
        <v>0</v>
      </c>
      <c r="J166" s="10">
        <f t="shared" si="42"/>
        <v>0</v>
      </c>
      <c r="K166" s="10">
        <f t="shared" si="41"/>
        <v>0</v>
      </c>
      <c r="L166" s="11">
        <f t="shared" si="31"/>
        <v>0</v>
      </c>
      <c r="M166" s="8">
        <f t="shared" si="32"/>
        <v>0</v>
      </c>
      <c r="N166" s="8"/>
      <c r="O166" s="8">
        <f>SUM(F$2:F166)-Z166</f>
        <v>0</v>
      </c>
      <c r="P166" s="8">
        <f>SUM(G$2:G166)-AA166</f>
        <v>0</v>
      </c>
      <c r="Q166" s="8">
        <f>SUM(H$2:H166)-AB166</f>
        <v>0</v>
      </c>
      <c r="R166" s="8">
        <f>SUM(I$2:I166)-AC166</f>
        <v>0</v>
      </c>
      <c r="S166" s="12">
        <f t="shared" si="33"/>
        <v>0</v>
      </c>
      <c r="T166" s="8">
        <f t="shared" si="38"/>
        <v>0</v>
      </c>
      <c r="U166" s="8">
        <f>IF($N166-SUM($F166:H166)&gt;0,0,MIN(SUM($F166:H166)-$N166,H166))</f>
        <v>0</v>
      </c>
      <c r="V166" s="8">
        <f>IF($N166-SUM($F166:I166)&gt;0,0,MIN(SUM($F166:I166)-$N166,I166))</f>
        <v>0</v>
      </c>
      <c r="W166" s="8">
        <f>IF($N166-SUM($F166:J166)&gt;0,0,MIN(SUM($F166:J166)-$N166,J166))</f>
        <v>0</v>
      </c>
      <c r="X166" s="8">
        <f>IF($N166-SUM($F166:K166)&gt;0,0,MIN(SUM($F166:K166)-$N166,K166))</f>
        <v>0</v>
      </c>
      <c r="Y166" s="8">
        <f>IF($N166-SUM($F166:L166)&gt;0,0,MIN(SUM($F166:L166)-$N166,L166))</f>
        <v>0</v>
      </c>
      <c r="Z166" s="12">
        <f>SUM(S$2:S166)</f>
        <v>0</v>
      </c>
      <c r="AA166" s="12">
        <f>SUM(T$2:T166)</f>
        <v>0</v>
      </c>
      <c r="AB166" s="12">
        <f>SUM(U$2:U166)</f>
        <v>0</v>
      </c>
      <c r="AC166" s="12">
        <f>SUM(V$2:V166)</f>
        <v>0</v>
      </c>
      <c r="AD166" s="12">
        <f>SUM(W$2:W166)</f>
        <v>0</v>
      </c>
      <c r="AE166" s="12">
        <f>SUM(X$2:X166)</f>
        <v>0</v>
      </c>
      <c r="AF166" s="12">
        <f>SUM(Y$2:Y166)</f>
        <v>0</v>
      </c>
      <c r="AG166" s="13">
        <f t="shared" si="34"/>
        <v>0</v>
      </c>
      <c r="AH166" s="12">
        <f t="shared" si="35"/>
        <v>0</v>
      </c>
      <c r="AI166" s="8">
        <f t="shared" si="36"/>
        <v>0</v>
      </c>
    </row>
    <row r="167" spans="1:35" x14ac:dyDescent="0.3">
      <c r="A167" s="6">
        <v>166</v>
      </c>
      <c r="B167" s="7">
        <f t="shared" si="39"/>
        <v>50131</v>
      </c>
      <c r="D167" s="8" t="str">
        <f>IF(C167-B167&gt;=10,"No",IF(N167 &lt; Cover!D$18,"No","Yes"))</f>
        <v>Yes</v>
      </c>
      <c r="E167" s="8">
        <f t="shared" si="37"/>
        <v>0</v>
      </c>
      <c r="F167" s="8">
        <f t="shared" si="29"/>
        <v>0</v>
      </c>
      <c r="G167" s="8">
        <f t="shared" si="30"/>
        <v>0</v>
      </c>
      <c r="H167" s="9">
        <f t="shared" si="40"/>
        <v>0</v>
      </c>
      <c r="I167" s="8">
        <f t="shared" si="41"/>
        <v>0</v>
      </c>
      <c r="J167" s="10">
        <f t="shared" si="42"/>
        <v>0</v>
      </c>
      <c r="K167" s="10">
        <f t="shared" si="41"/>
        <v>0</v>
      </c>
      <c r="L167" s="11">
        <f t="shared" si="31"/>
        <v>0</v>
      </c>
      <c r="M167" s="8">
        <f t="shared" si="32"/>
        <v>0</v>
      </c>
      <c r="N167" s="8"/>
      <c r="O167" s="8">
        <f>SUM(F$2:F167)-Z167</f>
        <v>0</v>
      </c>
      <c r="P167" s="8">
        <f>SUM(G$2:G167)-AA167</f>
        <v>0</v>
      </c>
      <c r="Q167" s="8">
        <f>SUM(H$2:H167)-AB167</f>
        <v>0</v>
      </c>
      <c r="R167" s="8">
        <f>SUM(I$2:I167)-AC167</f>
        <v>0</v>
      </c>
      <c r="S167" s="12">
        <f t="shared" si="33"/>
        <v>0</v>
      </c>
      <c r="T167" s="8">
        <f t="shared" si="38"/>
        <v>0</v>
      </c>
      <c r="U167" s="8">
        <f>IF($N167-SUM($F167:H167)&gt;0,0,MIN(SUM($F167:H167)-$N167,H167))</f>
        <v>0</v>
      </c>
      <c r="V167" s="8">
        <f>IF($N167-SUM($F167:I167)&gt;0,0,MIN(SUM($F167:I167)-$N167,I167))</f>
        <v>0</v>
      </c>
      <c r="W167" s="8">
        <f>IF($N167-SUM($F167:J167)&gt;0,0,MIN(SUM($F167:J167)-$N167,J167))</f>
        <v>0</v>
      </c>
      <c r="X167" s="8">
        <f>IF($N167-SUM($F167:K167)&gt;0,0,MIN(SUM($F167:K167)-$N167,K167))</f>
        <v>0</v>
      </c>
      <c r="Y167" s="8">
        <f>IF($N167-SUM($F167:L167)&gt;0,0,MIN(SUM($F167:L167)-$N167,L167))</f>
        <v>0</v>
      </c>
      <c r="Z167" s="12">
        <f>SUM(S$2:S167)</f>
        <v>0</v>
      </c>
      <c r="AA167" s="12">
        <f>SUM(T$2:T167)</f>
        <v>0</v>
      </c>
      <c r="AB167" s="12">
        <f>SUM(U$2:U167)</f>
        <v>0</v>
      </c>
      <c r="AC167" s="12">
        <f>SUM(V$2:V167)</f>
        <v>0</v>
      </c>
      <c r="AD167" s="12">
        <f>SUM(W$2:W167)</f>
        <v>0</v>
      </c>
      <c r="AE167" s="12">
        <f>SUM(X$2:X167)</f>
        <v>0</v>
      </c>
      <c r="AF167" s="12">
        <f>SUM(Y$2:Y167)</f>
        <v>0</v>
      </c>
      <c r="AG167" s="13">
        <f t="shared" si="34"/>
        <v>0</v>
      </c>
      <c r="AH167" s="12">
        <f t="shared" si="35"/>
        <v>0</v>
      </c>
      <c r="AI167" s="8">
        <f t="shared" si="36"/>
        <v>0</v>
      </c>
    </row>
    <row r="168" spans="1:35" x14ac:dyDescent="0.3">
      <c r="A168" s="6">
        <v>167</v>
      </c>
      <c r="B168" s="7">
        <f t="shared" si="39"/>
        <v>50161</v>
      </c>
      <c r="D168" s="8" t="str">
        <f>IF(C168-B168&gt;=10,"No",IF(N168 &lt; Cover!D$18,"No","Yes"))</f>
        <v>Yes</v>
      </c>
      <c r="E168" s="8">
        <f t="shared" si="37"/>
        <v>0</v>
      </c>
      <c r="F168" s="8">
        <f t="shared" si="29"/>
        <v>0</v>
      </c>
      <c r="G168" s="8">
        <f t="shared" si="30"/>
        <v>0</v>
      </c>
      <c r="H168" s="9">
        <f t="shared" si="40"/>
        <v>0</v>
      </c>
      <c r="I168" s="8">
        <f t="shared" si="41"/>
        <v>0</v>
      </c>
      <c r="J168" s="10">
        <f t="shared" si="42"/>
        <v>0</v>
      </c>
      <c r="K168" s="10">
        <f t="shared" si="41"/>
        <v>0</v>
      </c>
      <c r="L168" s="11">
        <f t="shared" si="31"/>
        <v>0</v>
      </c>
      <c r="M168" s="8">
        <f t="shared" si="32"/>
        <v>0</v>
      </c>
      <c r="N168" s="8"/>
      <c r="O168" s="8">
        <f>SUM(F$2:F168)-Z168</f>
        <v>0</v>
      </c>
      <c r="P168" s="8">
        <f>SUM(G$2:G168)-AA168</f>
        <v>0</v>
      </c>
      <c r="Q168" s="8">
        <f>SUM(H$2:H168)-AB168</f>
        <v>0</v>
      </c>
      <c r="R168" s="8">
        <f>SUM(I$2:I168)-AC168</f>
        <v>0</v>
      </c>
      <c r="S168" s="12">
        <f t="shared" si="33"/>
        <v>0</v>
      </c>
      <c r="T168" s="8">
        <f t="shared" si="38"/>
        <v>0</v>
      </c>
      <c r="U168" s="8">
        <f>IF($N168-SUM($F168:H168)&gt;0,0,MIN(SUM($F168:H168)-$N168,H168))</f>
        <v>0</v>
      </c>
      <c r="V168" s="8">
        <f>IF($N168-SUM($F168:I168)&gt;0,0,MIN(SUM($F168:I168)-$N168,I168))</f>
        <v>0</v>
      </c>
      <c r="W168" s="8">
        <f>IF($N168-SUM($F168:J168)&gt;0,0,MIN(SUM($F168:J168)-$N168,J168))</f>
        <v>0</v>
      </c>
      <c r="X168" s="8">
        <f>IF($N168-SUM($F168:K168)&gt;0,0,MIN(SUM($F168:K168)-$N168,K168))</f>
        <v>0</v>
      </c>
      <c r="Y168" s="8">
        <f>IF($N168-SUM($F168:L168)&gt;0,0,MIN(SUM($F168:L168)-$N168,L168))</f>
        <v>0</v>
      </c>
      <c r="Z168" s="12">
        <f>SUM(S$2:S168)</f>
        <v>0</v>
      </c>
      <c r="AA168" s="12">
        <f>SUM(T$2:T168)</f>
        <v>0</v>
      </c>
      <c r="AB168" s="12">
        <f>SUM(U$2:U168)</f>
        <v>0</v>
      </c>
      <c r="AC168" s="12">
        <f>SUM(V$2:V168)</f>
        <v>0</v>
      </c>
      <c r="AD168" s="12">
        <f>SUM(W$2:W168)</f>
        <v>0</v>
      </c>
      <c r="AE168" s="12">
        <f>SUM(X$2:X168)</f>
        <v>0</v>
      </c>
      <c r="AF168" s="12">
        <f>SUM(Y$2:Y168)</f>
        <v>0</v>
      </c>
      <c r="AG168" s="13">
        <f t="shared" si="34"/>
        <v>0</v>
      </c>
      <c r="AH168" s="12">
        <f t="shared" si="35"/>
        <v>0</v>
      </c>
      <c r="AI168" s="8">
        <f t="shared" si="36"/>
        <v>0</v>
      </c>
    </row>
    <row r="169" spans="1:35" x14ac:dyDescent="0.3">
      <c r="A169" s="6">
        <v>168</v>
      </c>
      <c r="B169" s="7">
        <f t="shared" si="39"/>
        <v>50192</v>
      </c>
      <c r="D169" s="8" t="str">
        <f>IF(C169-B169&gt;=10,"No",IF(N169 &lt; Cover!D$18,"No","Yes"))</f>
        <v>Yes</v>
      </c>
      <c r="E169" s="8">
        <f t="shared" si="37"/>
        <v>0</v>
      </c>
      <c r="F169" s="8">
        <f t="shared" si="29"/>
        <v>0</v>
      </c>
      <c r="G169" s="8">
        <f t="shared" si="30"/>
        <v>0</v>
      </c>
      <c r="H169" s="9">
        <f t="shared" si="40"/>
        <v>0</v>
      </c>
      <c r="I169" s="8">
        <f t="shared" si="41"/>
        <v>0</v>
      </c>
      <c r="J169" s="10">
        <f t="shared" si="42"/>
        <v>0</v>
      </c>
      <c r="K169" s="10">
        <f t="shared" si="41"/>
        <v>0</v>
      </c>
      <c r="L169" s="11">
        <f t="shared" si="31"/>
        <v>0</v>
      </c>
      <c r="M169" s="8">
        <f t="shared" si="32"/>
        <v>0</v>
      </c>
      <c r="N169" s="8"/>
      <c r="O169" s="8">
        <f>SUM(F$2:F169)-Z169</f>
        <v>0</v>
      </c>
      <c r="P169" s="8">
        <f>SUM(G$2:G169)-AA169</f>
        <v>0</v>
      </c>
      <c r="Q169" s="8">
        <f>SUM(H$2:H169)-AB169</f>
        <v>0</v>
      </c>
      <c r="R169" s="8">
        <f>SUM(I$2:I169)-AC169</f>
        <v>0</v>
      </c>
      <c r="S169" s="12">
        <f t="shared" si="33"/>
        <v>0</v>
      </c>
      <c r="T169" s="8">
        <f t="shared" si="38"/>
        <v>0</v>
      </c>
      <c r="U169" s="8">
        <f>IF($N169-SUM($F169:H169)&gt;0,0,MIN(SUM($F169:H169)-$N169,H169))</f>
        <v>0</v>
      </c>
      <c r="V169" s="8">
        <f>IF($N169-SUM($F169:I169)&gt;0,0,MIN(SUM($F169:I169)-$N169,I169))</f>
        <v>0</v>
      </c>
      <c r="W169" s="8">
        <f>IF($N169-SUM($F169:J169)&gt;0,0,MIN(SUM($F169:J169)-$N169,J169))</f>
        <v>0</v>
      </c>
      <c r="X169" s="8">
        <f>IF($N169-SUM($F169:K169)&gt;0,0,MIN(SUM($F169:K169)-$N169,K169))</f>
        <v>0</v>
      </c>
      <c r="Y169" s="8">
        <f>IF($N169-SUM($F169:L169)&gt;0,0,MIN(SUM($F169:L169)-$N169,L169))</f>
        <v>0</v>
      </c>
      <c r="Z169" s="12">
        <f>SUM(S$2:S169)</f>
        <v>0</v>
      </c>
      <c r="AA169" s="12">
        <f>SUM(T$2:T169)</f>
        <v>0</v>
      </c>
      <c r="AB169" s="12">
        <f>SUM(U$2:U169)</f>
        <v>0</v>
      </c>
      <c r="AC169" s="12">
        <f>SUM(V$2:V169)</f>
        <v>0</v>
      </c>
      <c r="AD169" s="12">
        <f>SUM(W$2:W169)</f>
        <v>0</v>
      </c>
      <c r="AE169" s="12">
        <f>SUM(X$2:X169)</f>
        <v>0</v>
      </c>
      <c r="AF169" s="12">
        <f>SUM(Y$2:Y169)</f>
        <v>0</v>
      </c>
      <c r="AG169" s="13">
        <f t="shared" si="34"/>
        <v>0</v>
      </c>
      <c r="AH169" s="12">
        <f t="shared" si="35"/>
        <v>0</v>
      </c>
      <c r="AI169" s="8">
        <f t="shared" si="36"/>
        <v>0</v>
      </c>
    </row>
    <row r="170" spans="1:35" x14ac:dyDescent="0.3">
      <c r="A170" s="6">
        <v>169</v>
      </c>
      <c r="B170" s="7">
        <f t="shared" si="39"/>
        <v>50222</v>
      </c>
      <c r="D170" s="8" t="str">
        <f>IF(C170-B170&gt;=10,"No",IF(N170 &lt; Cover!D$18,"No","Yes"))</f>
        <v>Yes</v>
      </c>
      <c r="E170" s="8">
        <f t="shared" si="37"/>
        <v>0</v>
      </c>
      <c r="F170" s="8">
        <f t="shared" si="29"/>
        <v>0</v>
      </c>
      <c r="G170" s="8">
        <f t="shared" si="30"/>
        <v>0</v>
      </c>
      <c r="H170" s="9">
        <f t="shared" si="40"/>
        <v>0</v>
      </c>
      <c r="I170" s="8">
        <f t="shared" si="41"/>
        <v>0</v>
      </c>
      <c r="J170" s="10">
        <f t="shared" si="42"/>
        <v>0</v>
      </c>
      <c r="K170" s="10">
        <f t="shared" si="41"/>
        <v>0</v>
      </c>
      <c r="L170" s="11">
        <f t="shared" si="31"/>
        <v>0</v>
      </c>
      <c r="M170" s="8">
        <f t="shared" si="32"/>
        <v>0</v>
      </c>
      <c r="N170" s="8"/>
      <c r="O170" s="8">
        <f>SUM(F$2:F170)-Z170</f>
        <v>0</v>
      </c>
      <c r="P170" s="8">
        <f>SUM(G$2:G170)-AA170</f>
        <v>0</v>
      </c>
      <c r="Q170" s="8">
        <f>SUM(H$2:H170)-AB170</f>
        <v>0</v>
      </c>
      <c r="R170" s="8">
        <f>SUM(I$2:I170)-AC170</f>
        <v>0</v>
      </c>
      <c r="S170" s="12">
        <f t="shared" si="33"/>
        <v>0</v>
      </c>
      <c r="T170" s="8">
        <f t="shared" si="38"/>
        <v>0</v>
      </c>
      <c r="U170" s="8">
        <f>IF($N170-SUM($F170:H170)&gt;0,0,MIN(SUM($F170:H170)-$N170,H170))</f>
        <v>0</v>
      </c>
      <c r="V170" s="8">
        <f>IF($N170-SUM($F170:I170)&gt;0,0,MIN(SUM($F170:I170)-$N170,I170))</f>
        <v>0</v>
      </c>
      <c r="W170" s="8">
        <f>IF($N170-SUM($F170:J170)&gt;0,0,MIN(SUM($F170:J170)-$N170,J170))</f>
        <v>0</v>
      </c>
      <c r="X170" s="8">
        <f>IF($N170-SUM($F170:K170)&gt;0,0,MIN(SUM($F170:K170)-$N170,K170))</f>
        <v>0</v>
      </c>
      <c r="Y170" s="8">
        <f>IF($N170-SUM($F170:L170)&gt;0,0,MIN(SUM($F170:L170)-$N170,L170))</f>
        <v>0</v>
      </c>
      <c r="Z170" s="12">
        <f>SUM(S$2:S170)</f>
        <v>0</v>
      </c>
      <c r="AA170" s="12">
        <f>SUM(T$2:T170)</f>
        <v>0</v>
      </c>
      <c r="AB170" s="12">
        <f>SUM(U$2:U170)</f>
        <v>0</v>
      </c>
      <c r="AC170" s="12">
        <f>SUM(V$2:V170)</f>
        <v>0</v>
      </c>
      <c r="AD170" s="12">
        <f>SUM(W$2:W170)</f>
        <v>0</v>
      </c>
      <c r="AE170" s="12">
        <f>SUM(X$2:X170)</f>
        <v>0</v>
      </c>
      <c r="AF170" s="12">
        <f>SUM(Y$2:Y170)</f>
        <v>0</v>
      </c>
      <c r="AG170" s="13">
        <f t="shared" si="34"/>
        <v>0</v>
      </c>
      <c r="AH170" s="12">
        <f t="shared" si="35"/>
        <v>0</v>
      </c>
      <c r="AI170" s="8">
        <f t="shared" si="36"/>
        <v>0</v>
      </c>
    </row>
    <row r="171" spans="1:35" x14ac:dyDescent="0.3">
      <c r="A171" s="6">
        <v>170</v>
      </c>
      <c r="B171" s="7">
        <f t="shared" si="39"/>
        <v>50253</v>
      </c>
      <c r="D171" s="8" t="str">
        <f>IF(C171-B171&gt;=10,"No",IF(N171 &lt; Cover!D$18,"No","Yes"))</f>
        <v>Yes</v>
      </c>
      <c r="E171" s="8">
        <f t="shared" si="37"/>
        <v>0</v>
      </c>
      <c r="F171" s="8">
        <f t="shared" si="29"/>
        <v>0</v>
      </c>
      <c r="G171" s="8">
        <f t="shared" si="30"/>
        <v>0</v>
      </c>
      <c r="H171" s="9">
        <f t="shared" si="40"/>
        <v>0</v>
      </c>
      <c r="I171" s="8">
        <f t="shared" si="41"/>
        <v>0</v>
      </c>
      <c r="J171" s="10">
        <f t="shared" si="42"/>
        <v>0</v>
      </c>
      <c r="K171" s="10">
        <f t="shared" si="41"/>
        <v>0</v>
      </c>
      <c r="L171" s="11">
        <f t="shared" si="31"/>
        <v>0</v>
      </c>
      <c r="M171" s="8">
        <f t="shared" si="32"/>
        <v>0</v>
      </c>
      <c r="N171" s="8"/>
      <c r="O171" s="8">
        <f>SUM(F$2:F171)-Z171</f>
        <v>0</v>
      </c>
      <c r="P171" s="8">
        <f>SUM(G$2:G171)-AA171</f>
        <v>0</v>
      </c>
      <c r="Q171" s="8">
        <f>SUM(H$2:H171)-AB171</f>
        <v>0</v>
      </c>
      <c r="R171" s="8">
        <f>SUM(I$2:I171)-AC171</f>
        <v>0</v>
      </c>
      <c r="S171" s="12">
        <f t="shared" si="33"/>
        <v>0</v>
      </c>
      <c r="T171" s="8">
        <f t="shared" si="38"/>
        <v>0</v>
      </c>
      <c r="U171" s="8">
        <f>IF($N171-SUM($F171:H171)&gt;0,0,MIN(SUM($F171:H171)-$N171,H171))</f>
        <v>0</v>
      </c>
      <c r="V171" s="8">
        <f>IF($N171-SUM($F171:I171)&gt;0,0,MIN(SUM($F171:I171)-$N171,I171))</f>
        <v>0</v>
      </c>
      <c r="W171" s="8">
        <f>IF($N171-SUM($F171:J171)&gt;0,0,MIN(SUM($F171:J171)-$N171,J171))</f>
        <v>0</v>
      </c>
      <c r="X171" s="8">
        <f>IF($N171-SUM($F171:K171)&gt;0,0,MIN(SUM($F171:K171)-$N171,K171))</f>
        <v>0</v>
      </c>
      <c r="Y171" s="8">
        <f>IF($N171-SUM($F171:L171)&gt;0,0,MIN(SUM($F171:L171)-$N171,L171))</f>
        <v>0</v>
      </c>
      <c r="Z171" s="12">
        <f>SUM(S$2:S171)</f>
        <v>0</v>
      </c>
      <c r="AA171" s="12">
        <f>SUM(T$2:T171)</f>
        <v>0</v>
      </c>
      <c r="AB171" s="12">
        <f>SUM(U$2:U171)</f>
        <v>0</v>
      </c>
      <c r="AC171" s="12">
        <f>SUM(V$2:V171)</f>
        <v>0</v>
      </c>
      <c r="AD171" s="12">
        <f>SUM(W$2:W171)</f>
        <v>0</v>
      </c>
      <c r="AE171" s="12">
        <f>SUM(X$2:X171)</f>
        <v>0</v>
      </c>
      <c r="AF171" s="12">
        <f>SUM(Y$2:Y171)</f>
        <v>0</v>
      </c>
      <c r="AG171" s="13">
        <f t="shared" si="34"/>
        <v>0</v>
      </c>
      <c r="AH171" s="12">
        <f t="shared" si="35"/>
        <v>0</v>
      </c>
      <c r="AI171" s="8">
        <f t="shared" si="36"/>
        <v>0</v>
      </c>
    </row>
    <row r="172" spans="1:35" x14ac:dyDescent="0.3">
      <c r="A172" s="6">
        <v>171</v>
      </c>
      <c r="B172" s="7">
        <f t="shared" si="39"/>
        <v>50284</v>
      </c>
      <c r="D172" s="8" t="str">
        <f>IF(C172-B172&gt;=10,"No",IF(N172 &lt; Cover!D$18,"No","Yes"))</f>
        <v>Yes</v>
      </c>
      <c r="E172" s="8">
        <f t="shared" si="37"/>
        <v>0</v>
      </c>
      <c r="F172" s="8">
        <f t="shared" si="29"/>
        <v>0</v>
      </c>
      <c r="G172" s="8">
        <f t="shared" si="30"/>
        <v>0</v>
      </c>
      <c r="H172" s="9">
        <f t="shared" si="40"/>
        <v>0</v>
      </c>
      <c r="I172" s="8">
        <f t="shared" si="41"/>
        <v>0</v>
      </c>
      <c r="J172" s="10">
        <f t="shared" si="42"/>
        <v>0</v>
      </c>
      <c r="K172" s="10">
        <f t="shared" si="41"/>
        <v>0</v>
      </c>
      <c r="L172" s="11">
        <f t="shared" si="31"/>
        <v>0</v>
      </c>
      <c r="M172" s="8">
        <f t="shared" si="32"/>
        <v>0</v>
      </c>
      <c r="N172" s="8"/>
      <c r="O172" s="8">
        <f>SUM(F$2:F172)-Z172</f>
        <v>0</v>
      </c>
      <c r="P172" s="8">
        <f>SUM(G$2:G172)-AA172</f>
        <v>0</v>
      </c>
      <c r="Q172" s="8">
        <f>SUM(H$2:H172)-AB172</f>
        <v>0</v>
      </c>
      <c r="R172" s="8">
        <f>SUM(I$2:I172)-AC172</f>
        <v>0</v>
      </c>
      <c r="S172" s="12">
        <f t="shared" si="33"/>
        <v>0</v>
      </c>
      <c r="T172" s="8">
        <f t="shared" si="38"/>
        <v>0</v>
      </c>
      <c r="U172" s="8">
        <f>IF($N172-SUM($F172:H172)&gt;0,0,MIN(SUM($F172:H172)-$N172,H172))</f>
        <v>0</v>
      </c>
      <c r="V172" s="8">
        <f>IF($N172-SUM($F172:I172)&gt;0,0,MIN(SUM($F172:I172)-$N172,I172))</f>
        <v>0</v>
      </c>
      <c r="W172" s="8">
        <f>IF($N172-SUM($F172:J172)&gt;0,0,MIN(SUM($F172:J172)-$N172,J172))</f>
        <v>0</v>
      </c>
      <c r="X172" s="8">
        <f>IF($N172-SUM($F172:K172)&gt;0,0,MIN(SUM($F172:K172)-$N172,K172))</f>
        <v>0</v>
      </c>
      <c r="Y172" s="8">
        <f>IF($N172-SUM($F172:L172)&gt;0,0,MIN(SUM($F172:L172)-$N172,L172))</f>
        <v>0</v>
      </c>
      <c r="Z172" s="12">
        <f>SUM(S$2:S172)</f>
        <v>0</v>
      </c>
      <c r="AA172" s="12">
        <f>SUM(T$2:T172)</f>
        <v>0</v>
      </c>
      <c r="AB172" s="12">
        <f>SUM(U$2:U172)</f>
        <v>0</v>
      </c>
      <c r="AC172" s="12">
        <f>SUM(V$2:V172)</f>
        <v>0</v>
      </c>
      <c r="AD172" s="12">
        <f>SUM(W$2:W172)</f>
        <v>0</v>
      </c>
      <c r="AE172" s="12">
        <f>SUM(X$2:X172)</f>
        <v>0</v>
      </c>
      <c r="AF172" s="12">
        <f>SUM(Y$2:Y172)</f>
        <v>0</v>
      </c>
      <c r="AG172" s="13">
        <f t="shared" si="34"/>
        <v>0</v>
      </c>
      <c r="AH172" s="12">
        <f t="shared" si="35"/>
        <v>0</v>
      </c>
      <c r="AI172" s="8">
        <f t="shared" si="36"/>
        <v>0</v>
      </c>
    </row>
    <row r="173" spans="1:35" x14ac:dyDescent="0.3">
      <c r="A173" s="6">
        <v>172</v>
      </c>
      <c r="B173" s="7">
        <f t="shared" si="39"/>
        <v>50314</v>
      </c>
      <c r="D173" s="8" t="str">
        <f>IF(C173-B173&gt;=10,"No",IF(N173 &lt; Cover!D$18,"No","Yes"))</f>
        <v>Yes</v>
      </c>
      <c r="E173" s="8">
        <f t="shared" si="37"/>
        <v>0</v>
      </c>
      <c r="F173" s="8">
        <f t="shared" si="29"/>
        <v>0</v>
      </c>
      <c r="G173" s="8">
        <f t="shared" si="30"/>
        <v>0</v>
      </c>
      <c r="H173" s="9">
        <f t="shared" si="40"/>
        <v>0</v>
      </c>
      <c r="I173" s="8">
        <f t="shared" si="41"/>
        <v>0</v>
      </c>
      <c r="J173" s="10">
        <f t="shared" si="42"/>
        <v>0</v>
      </c>
      <c r="K173" s="10">
        <f t="shared" si="41"/>
        <v>0</v>
      </c>
      <c r="L173" s="11">
        <f t="shared" si="31"/>
        <v>0</v>
      </c>
      <c r="M173" s="8">
        <f t="shared" si="32"/>
        <v>0</v>
      </c>
      <c r="N173" s="8"/>
      <c r="O173" s="8">
        <f>SUM(F$2:F173)-Z173</f>
        <v>0</v>
      </c>
      <c r="P173" s="8">
        <f>SUM(G$2:G173)-AA173</f>
        <v>0</v>
      </c>
      <c r="Q173" s="8">
        <f>SUM(H$2:H173)-AB173</f>
        <v>0</v>
      </c>
      <c r="R173" s="8">
        <f>SUM(I$2:I173)-AC173</f>
        <v>0</v>
      </c>
      <c r="S173" s="12">
        <f t="shared" si="33"/>
        <v>0</v>
      </c>
      <c r="T173" s="8">
        <f t="shared" si="38"/>
        <v>0</v>
      </c>
      <c r="U173" s="8">
        <f>IF($N173-SUM($F173:H173)&gt;0,0,MIN(SUM($F173:H173)-$N173,H173))</f>
        <v>0</v>
      </c>
      <c r="V173" s="8">
        <f>IF($N173-SUM($F173:I173)&gt;0,0,MIN(SUM($F173:I173)-$N173,I173))</f>
        <v>0</v>
      </c>
      <c r="W173" s="8">
        <f>IF($N173-SUM($F173:J173)&gt;0,0,MIN(SUM($F173:J173)-$N173,J173))</f>
        <v>0</v>
      </c>
      <c r="X173" s="8">
        <f>IF($N173-SUM($F173:K173)&gt;0,0,MIN(SUM($F173:K173)-$N173,K173))</f>
        <v>0</v>
      </c>
      <c r="Y173" s="8">
        <f>IF($N173-SUM($F173:L173)&gt;0,0,MIN(SUM($F173:L173)-$N173,L173))</f>
        <v>0</v>
      </c>
      <c r="Z173" s="12">
        <f>SUM(S$2:S173)</f>
        <v>0</v>
      </c>
      <c r="AA173" s="12">
        <f>SUM(T$2:T173)</f>
        <v>0</v>
      </c>
      <c r="AB173" s="12">
        <f>SUM(U$2:U173)</f>
        <v>0</v>
      </c>
      <c r="AC173" s="12">
        <f>SUM(V$2:V173)</f>
        <v>0</v>
      </c>
      <c r="AD173" s="12">
        <f>SUM(W$2:W173)</f>
        <v>0</v>
      </c>
      <c r="AE173" s="12">
        <f>SUM(X$2:X173)</f>
        <v>0</v>
      </c>
      <c r="AF173" s="12">
        <f>SUM(Y$2:Y173)</f>
        <v>0</v>
      </c>
      <c r="AG173" s="13">
        <f t="shared" si="34"/>
        <v>0</v>
      </c>
      <c r="AH173" s="12">
        <f t="shared" si="35"/>
        <v>0</v>
      </c>
      <c r="AI173" s="8">
        <f t="shared" si="36"/>
        <v>0</v>
      </c>
    </row>
    <row r="174" spans="1:35" x14ac:dyDescent="0.3">
      <c r="A174" s="6">
        <v>173</v>
      </c>
      <c r="B174" s="7">
        <f t="shared" si="39"/>
        <v>50345</v>
      </c>
      <c r="D174" s="8" t="str">
        <f>IF(C174-B174&gt;=10,"No",IF(N174 &lt; Cover!D$18,"No","Yes"))</f>
        <v>Yes</v>
      </c>
      <c r="E174" s="8">
        <f t="shared" si="37"/>
        <v>0</v>
      </c>
      <c r="F174" s="8">
        <f t="shared" si="29"/>
        <v>0</v>
      </c>
      <c r="G174" s="8">
        <f t="shared" si="30"/>
        <v>0</v>
      </c>
      <c r="H174" s="9">
        <f t="shared" si="40"/>
        <v>0</v>
      </c>
      <c r="I174" s="8">
        <f t="shared" si="41"/>
        <v>0</v>
      </c>
      <c r="J174" s="10">
        <f t="shared" si="42"/>
        <v>0</v>
      </c>
      <c r="K174" s="10">
        <f t="shared" si="41"/>
        <v>0</v>
      </c>
      <c r="L174" s="11">
        <f t="shared" si="31"/>
        <v>0</v>
      </c>
      <c r="M174" s="8">
        <f t="shared" si="32"/>
        <v>0</v>
      </c>
      <c r="N174" s="8"/>
      <c r="O174" s="8">
        <f>SUM(F$2:F174)-Z174</f>
        <v>0</v>
      </c>
      <c r="P174" s="8">
        <f>SUM(G$2:G174)-AA174</f>
        <v>0</v>
      </c>
      <c r="Q174" s="8">
        <f>SUM(H$2:H174)-AB174</f>
        <v>0</v>
      </c>
      <c r="R174" s="8">
        <f>SUM(I$2:I174)-AC174</f>
        <v>0</v>
      </c>
      <c r="S174" s="12">
        <f t="shared" si="33"/>
        <v>0</v>
      </c>
      <c r="T174" s="8">
        <f t="shared" si="38"/>
        <v>0</v>
      </c>
      <c r="U174" s="8">
        <f>IF($N174-SUM($F174:H174)&gt;0,0,MIN(SUM($F174:H174)-$N174,H174))</f>
        <v>0</v>
      </c>
      <c r="V174" s="8">
        <f>IF($N174-SUM($F174:I174)&gt;0,0,MIN(SUM($F174:I174)-$N174,I174))</f>
        <v>0</v>
      </c>
      <c r="W174" s="8">
        <f>IF($N174-SUM($F174:J174)&gt;0,0,MIN(SUM($F174:J174)-$N174,J174))</f>
        <v>0</v>
      </c>
      <c r="X174" s="8">
        <f>IF($N174-SUM($F174:K174)&gt;0,0,MIN(SUM($F174:K174)-$N174,K174))</f>
        <v>0</v>
      </c>
      <c r="Y174" s="8">
        <f>IF($N174-SUM($F174:L174)&gt;0,0,MIN(SUM($F174:L174)-$N174,L174))</f>
        <v>0</v>
      </c>
      <c r="Z174" s="12">
        <f>SUM(S$2:S174)</f>
        <v>0</v>
      </c>
      <c r="AA174" s="12">
        <f>SUM(T$2:T174)</f>
        <v>0</v>
      </c>
      <c r="AB174" s="12">
        <f>SUM(U$2:U174)</f>
        <v>0</v>
      </c>
      <c r="AC174" s="12">
        <f>SUM(V$2:V174)</f>
        <v>0</v>
      </c>
      <c r="AD174" s="12">
        <f>SUM(W$2:W174)</f>
        <v>0</v>
      </c>
      <c r="AE174" s="12">
        <f>SUM(X$2:X174)</f>
        <v>0</v>
      </c>
      <c r="AF174" s="12">
        <f>SUM(Y$2:Y174)</f>
        <v>0</v>
      </c>
      <c r="AG174" s="13">
        <f t="shared" si="34"/>
        <v>0</v>
      </c>
      <c r="AH174" s="12">
        <f t="shared" si="35"/>
        <v>0</v>
      </c>
      <c r="AI174" s="8">
        <f t="shared" si="36"/>
        <v>0</v>
      </c>
    </row>
    <row r="175" spans="1:35" x14ac:dyDescent="0.3">
      <c r="A175" s="6">
        <v>174</v>
      </c>
      <c r="B175" s="7">
        <f t="shared" si="39"/>
        <v>50375</v>
      </c>
      <c r="D175" s="8" t="str">
        <f>IF(C175-B175&gt;=10,"No",IF(N175 &lt; Cover!D$18,"No","Yes"))</f>
        <v>Yes</v>
      </c>
      <c r="E175" s="8">
        <f t="shared" si="37"/>
        <v>0</v>
      </c>
      <c r="F175" s="8">
        <f t="shared" si="29"/>
        <v>0</v>
      </c>
      <c r="G175" s="8">
        <f t="shared" si="30"/>
        <v>0</v>
      </c>
      <c r="H175" s="9">
        <f t="shared" si="40"/>
        <v>0</v>
      </c>
      <c r="I175" s="8">
        <f t="shared" si="41"/>
        <v>0</v>
      </c>
      <c r="J175" s="10">
        <f t="shared" si="42"/>
        <v>0</v>
      </c>
      <c r="K175" s="10">
        <f t="shared" si="41"/>
        <v>0</v>
      </c>
      <c r="L175" s="11">
        <f t="shared" si="31"/>
        <v>0</v>
      </c>
      <c r="M175" s="8">
        <f t="shared" si="32"/>
        <v>0</v>
      </c>
      <c r="N175" s="8"/>
      <c r="O175" s="8">
        <f>SUM(F$2:F175)-Z175</f>
        <v>0</v>
      </c>
      <c r="P175" s="8">
        <f>SUM(G$2:G175)-AA175</f>
        <v>0</v>
      </c>
      <c r="Q175" s="8">
        <f>SUM(H$2:H175)-AB175</f>
        <v>0</v>
      </c>
      <c r="R175" s="8">
        <f>SUM(I$2:I175)-AC175</f>
        <v>0</v>
      </c>
      <c r="S175" s="12">
        <f t="shared" si="33"/>
        <v>0</v>
      </c>
      <c r="T175" s="8">
        <f t="shared" si="38"/>
        <v>0</v>
      </c>
      <c r="U175" s="8">
        <f>IF($N175-SUM($F175:H175)&gt;0,0,MIN(SUM($F175:H175)-$N175,H175))</f>
        <v>0</v>
      </c>
      <c r="V175" s="8">
        <f>IF($N175-SUM($F175:I175)&gt;0,0,MIN(SUM($F175:I175)-$N175,I175))</f>
        <v>0</v>
      </c>
      <c r="W175" s="8">
        <f>IF($N175-SUM($F175:J175)&gt;0,0,MIN(SUM($F175:J175)-$N175,J175))</f>
        <v>0</v>
      </c>
      <c r="X175" s="8">
        <f>IF($N175-SUM($F175:K175)&gt;0,0,MIN(SUM($F175:K175)-$N175,K175))</f>
        <v>0</v>
      </c>
      <c r="Y175" s="8">
        <f>IF($N175-SUM($F175:L175)&gt;0,0,MIN(SUM($F175:L175)-$N175,L175))</f>
        <v>0</v>
      </c>
      <c r="Z175" s="12">
        <f>SUM(S$2:S175)</f>
        <v>0</v>
      </c>
      <c r="AA175" s="12">
        <f>SUM(T$2:T175)</f>
        <v>0</v>
      </c>
      <c r="AB175" s="12">
        <f>SUM(U$2:U175)</f>
        <v>0</v>
      </c>
      <c r="AC175" s="12">
        <f>SUM(V$2:V175)</f>
        <v>0</v>
      </c>
      <c r="AD175" s="12">
        <f>SUM(W$2:W175)</f>
        <v>0</v>
      </c>
      <c r="AE175" s="12">
        <f>SUM(X$2:X175)</f>
        <v>0</v>
      </c>
      <c r="AF175" s="12">
        <f>SUM(Y$2:Y175)</f>
        <v>0</v>
      </c>
      <c r="AG175" s="13">
        <f t="shared" si="34"/>
        <v>0</v>
      </c>
      <c r="AH175" s="12">
        <f t="shared" si="35"/>
        <v>0</v>
      </c>
      <c r="AI175" s="8">
        <f t="shared" si="36"/>
        <v>0</v>
      </c>
    </row>
    <row r="176" spans="1:35" x14ac:dyDescent="0.3">
      <c r="A176" s="6">
        <v>175</v>
      </c>
      <c r="B176" s="7">
        <f t="shared" si="39"/>
        <v>50406</v>
      </c>
      <c r="D176" s="8" t="str">
        <f>IF(C176-B176&gt;=10,"No",IF(N176 &lt; Cover!D$18,"No","Yes"))</f>
        <v>Yes</v>
      </c>
      <c r="E176" s="8">
        <f t="shared" si="37"/>
        <v>0</v>
      </c>
      <c r="F176" s="8">
        <f t="shared" si="29"/>
        <v>0</v>
      </c>
      <c r="G176" s="8">
        <f t="shared" si="30"/>
        <v>0</v>
      </c>
      <c r="H176" s="9">
        <f t="shared" si="40"/>
        <v>0</v>
      </c>
      <c r="I176" s="8">
        <f t="shared" si="41"/>
        <v>0</v>
      </c>
      <c r="J176" s="10">
        <f t="shared" si="42"/>
        <v>0</v>
      </c>
      <c r="K176" s="10">
        <f t="shared" si="41"/>
        <v>0</v>
      </c>
      <c r="L176" s="11">
        <f t="shared" si="31"/>
        <v>0</v>
      </c>
      <c r="M176" s="8">
        <f t="shared" si="32"/>
        <v>0</v>
      </c>
      <c r="N176" s="8"/>
      <c r="O176" s="8">
        <f>SUM(F$2:F176)-Z176</f>
        <v>0</v>
      </c>
      <c r="P176" s="8">
        <f>SUM(G$2:G176)-AA176</f>
        <v>0</v>
      </c>
      <c r="Q176" s="8">
        <f>SUM(H$2:H176)-AB176</f>
        <v>0</v>
      </c>
      <c r="R176" s="8">
        <f>SUM(I$2:I176)-AC176</f>
        <v>0</v>
      </c>
      <c r="S176" s="12">
        <f t="shared" si="33"/>
        <v>0</v>
      </c>
      <c r="T176" s="8">
        <f t="shared" si="38"/>
        <v>0</v>
      </c>
      <c r="U176" s="8">
        <f>IF($N176-SUM($F176:H176)&gt;0,0,MIN(SUM($F176:H176)-$N176,H176))</f>
        <v>0</v>
      </c>
      <c r="V176" s="8">
        <f>IF($N176-SUM($F176:I176)&gt;0,0,MIN(SUM($F176:I176)-$N176,I176))</f>
        <v>0</v>
      </c>
      <c r="W176" s="8">
        <f>IF($N176-SUM($F176:J176)&gt;0,0,MIN(SUM($F176:J176)-$N176,J176))</f>
        <v>0</v>
      </c>
      <c r="X176" s="8">
        <f>IF($N176-SUM($F176:K176)&gt;0,0,MIN(SUM($F176:K176)-$N176,K176))</f>
        <v>0</v>
      </c>
      <c r="Y176" s="8">
        <f>IF($N176-SUM($F176:L176)&gt;0,0,MIN(SUM($F176:L176)-$N176,L176))</f>
        <v>0</v>
      </c>
      <c r="Z176" s="12">
        <f>SUM(S$2:S176)</f>
        <v>0</v>
      </c>
      <c r="AA176" s="12">
        <f>SUM(T$2:T176)</f>
        <v>0</v>
      </c>
      <c r="AB176" s="12">
        <f>SUM(U$2:U176)</f>
        <v>0</v>
      </c>
      <c r="AC176" s="12">
        <f>SUM(V$2:V176)</f>
        <v>0</v>
      </c>
      <c r="AD176" s="12">
        <f>SUM(W$2:W176)</f>
        <v>0</v>
      </c>
      <c r="AE176" s="12">
        <f>SUM(X$2:X176)</f>
        <v>0</v>
      </c>
      <c r="AF176" s="12">
        <f>SUM(Y$2:Y176)</f>
        <v>0</v>
      </c>
      <c r="AG176" s="13">
        <f t="shared" si="34"/>
        <v>0</v>
      </c>
      <c r="AH176" s="12">
        <f t="shared" si="35"/>
        <v>0</v>
      </c>
      <c r="AI176" s="8">
        <f t="shared" si="36"/>
        <v>0</v>
      </c>
    </row>
    <row r="177" spans="1:35" x14ac:dyDescent="0.3">
      <c r="A177" s="6">
        <v>176</v>
      </c>
      <c r="B177" s="7">
        <f t="shared" si="39"/>
        <v>50437</v>
      </c>
      <c r="D177" s="8" t="str">
        <f>IF(C177-B177&gt;=10,"No",IF(N177 &lt; Cover!D$18,"No","Yes"))</f>
        <v>Yes</v>
      </c>
      <c r="E177" s="8">
        <f t="shared" si="37"/>
        <v>0</v>
      </c>
      <c r="F177" s="8">
        <f t="shared" si="29"/>
        <v>0</v>
      </c>
      <c r="G177" s="8">
        <f t="shared" si="30"/>
        <v>0</v>
      </c>
      <c r="H177" s="9">
        <f t="shared" si="40"/>
        <v>0</v>
      </c>
      <c r="I177" s="8">
        <f t="shared" si="41"/>
        <v>0</v>
      </c>
      <c r="J177" s="10">
        <f t="shared" si="42"/>
        <v>0</v>
      </c>
      <c r="K177" s="10">
        <f t="shared" si="41"/>
        <v>0</v>
      </c>
      <c r="L177" s="11">
        <f t="shared" si="31"/>
        <v>0</v>
      </c>
      <c r="M177" s="8">
        <f t="shared" si="32"/>
        <v>0</v>
      </c>
      <c r="N177" s="8"/>
      <c r="O177" s="8">
        <f>SUM(F$2:F177)-Z177</f>
        <v>0</v>
      </c>
      <c r="P177" s="8">
        <f>SUM(G$2:G177)-AA177</f>
        <v>0</v>
      </c>
      <c r="Q177" s="8">
        <f>SUM(H$2:H177)-AB177</f>
        <v>0</v>
      </c>
      <c r="R177" s="8">
        <f>SUM(I$2:I177)-AC177</f>
        <v>0</v>
      </c>
      <c r="S177" s="12">
        <f t="shared" si="33"/>
        <v>0</v>
      </c>
      <c r="T177" s="8">
        <f t="shared" si="38"/>
        <v>0</v>
      </c>
      <c r="U177" s="8">
        <f>IF($N177-SUM($F177:H177)&gt;0,0,MIN(SUM($F177:H177)-$N177,H177))</f>
        <v>0</v>
      </c>
      <c r="V177" s="8">
        <f>IF($N177-SUM($F177:I177)&gt;0,0,MIN(SUM($F177:I177)-$N177,I177))</f>
        <v>0</v>
      </c>
      <c r="W177" s="8">
        <f>IF($N177-SUM($F177:J177)&gt;0,0,MIN(SUM($F177:J177)-$N177,J177))</f>
        <v>0</v>
      </c>
      <c r="X177" s="8">
        <f>IF($N177-SUM($F177:K177)&gt;0,0,MIN(SUM($F177:K177)-$N177,K177))</f>
        <v>0</v>
      </c>
      <c r="Y177" s="8">
        <f>IF($N177-SUM($F177:L177)&gt;0,0,MIN(SUM($F177:L177)-$N177,L177))</f>
        <v>0</v>
      </c>
      <c r="Z177" s="12">
        <f>SUM(S$2:S177)</f>
        <v>0</v>
      </c>
      <c r="AA177" s="12">
        <f>SUM(T$2:T177)</f>
        <v>0</v>
      </c>
      <c r="AB177" s="12">
        <f>SUM(U$2:U177)</f>
        <v>0</v>
      </c>
      <c r="AC177" s="12">
        <f>SUM(V$2:V177)</f>
        <v>0</v>
      </c>
      <c r="AD177" s="12">
        <f>SUM(W$2:W177)</f>
        <v>0</v>
      </c>
      <c r="AE177" s="12">
        <f>SUM(X$2:X177)</f>
        <v>0</v>
      </c>
      <c r="AF177" s="12">
        <f>SUM(Y$2:Y177)</f>
        <v>0</v>
      </c>
      <c r="AG177" s="13">
        <f t="shared" si="34"/>
        <v>0</v>
      </c>
      <c r="AH177" s="12">
        <f t="shared" si="35"/>
        <v>0</v>
      </c>
      <c r="AI177" s="8">
        <f t="shared" si="36"/>
        <v>0</v>
      </c>
    </row>
    <row r="178" spans="1:35" x14ac:dyDescent="0.3">
      <c r="A178" s="6">
        <v>177</v>
      </c>
      <c r="B178" s="7">
        <f t="shared" si="39"/>
        <v>50465</v>
      </c>
      <c r="D178" s="8" t="str">
        <f>IF(C178-B178&gt;=10,"No",IF(N178 &lt; Cover!D$18,"No","Yes"))</f>
        <v>Yes</v>
      </c>
      <c r="E178" s="8">
        <f t="shared" si="37"/>
        <v>0</v>
      </c>
      <c r="F178" s="8">
        <f t="shared" si="29"/>
        <v>0</v>
      </c>
      <c r="G178" s="8">
        <f t="shared" si="30"/>
        <v>0</v>
      </c>
      <c r="H178" s="9">
        <f t="shared" si="40"/>
        <v>0</v>
      </c>
      <c r="I178" s="8">
        <f t="shared" si="41"/>
        <v>0</v>
      </c>
      <c r="J178" s="10">
        <f t="shared" si="42"/>
        <v>0</v>
      </c>
      <c r="K178" s="10">
        <f t="shared" si="41"/>
        <v>0</v>
      </c>
      <c r="L178" s="11">
        <f t="shared" si="31"/>
        <v>0</v>
      </c>
      <c r="M178" s="8">
        <f t="shared" si="32"/>
        <v>0</v>
      </c>
      <c r="N178" s="8"/>
      <c r="O178" s="8">
        <f>SUM(F$2:F178)-Z178</f>
        <v>0</v>
      </c>
      <c r="P178" s="8">
        <f>SUM(G$2:G178)-AA178</f>
        <v>0</v>
      </c>
      <c r="Q178" s="8">
        <f>SUM(H$2:H178)-AB178</f>
        <v>0</v>
      </c>
      <c r="R178" s="8">
        <f>SUM(I$2:I178)-AC178</f>
        <v>0</v>
      </c>
      <c r="S178" s="12">
        <f t="shared" si="33"/>
        <v>0</v>
      </c>
      <c r="T178" s="8">
        <f t="shared" si="38"/>
        <v>0</v>
      </c>
      <c r="U178" s="8">
        <f>IF($N178-SUM($F178:H178)&gt;0,0,MIN(SUM($F178:H178)-$N178,H178))</f>
        <v>0</v>
      </c>
      <c r="V178" s="8">
        <f>IF($N178-SUM($F178:I178)&gt;0,0,MIN(SUM($F178:I178)-$N178,I178))</f>
        <v>0</v>
      </c>
      <c r="W178" s="8">
        <f>IF($N178-SUM($F178:J178)&gt;0,0,MIN(SUM($F178:J178)-$N178,J178))</f>
        <v>0</v>
      </c>
      <c r="X178" s="8">
        <f>IF($N178-SUM($F178:K178)&gt;0,0,MIN(SUM($F178:K178)-$N178,K178))</f>
        <v>0</v>
      </c>
      <c r="Y178" s="8">
        <f>IF($N178-SUM($F178:L178)&gt;0,0,MIN(SUM($F178:L178)-$N178,L178))</f>
        <v>0</v>
      </c>
      <c r="Z178" s="12">
        <f>SUM(S$2:S178)</f>
        <v>0</v>
      </c>
      <c r="AA178" s="12">
        <f>SUM(T$2:T178)</f>
        <v>0</v>
      </c>
      <c r="AB178" s="12">
        <f>SUM(U$2:U178)</f>
        <v>0</v>
      </c>
      <c r="AC178" s="12">
        <f>SUM(V$2:V178)</f>
        <v>0</v>
      </c>
      <c r="AD178" s="12">
        <f>SUM(W$2:W178)</f>
        <v>0</v>
      </c>
      <c r="AE178" s="12">
        <f>SUM(X$2:X178)</f>
        <v>0</v>
      </c>
      <c r="AF178" s="12">
        <f>SUM(Y$2:Y178)</f>
        <v>0</v>
      </c>
      <c r="AG178" s="13">
        <f t="shared" si="34"/>
        <v>0</v>
      </c>
      <c r="AH178" s="12">
        <f t="shared" si="35"/>
        <v>0</v>
      </c>
      <c r="AI178" s="8">
        <f t="shared" si="36"/>
        <v>0</v>
      </c>
    </row>
    <row r="179" spans="1:35" x14ac:dyDescent="0.3">
      <c r="A179" s="6">
        <v>178</v>
      </c>
      <c r="B179" s="7">
        <f t="shared" si="39"/>
        <v>50496</v>
      </c>
      <c r="D179" s="8" t="str">
        <f>IF(C179-B179&gt;=10,"No",IF(N179 &lt; Cover!D$18,"No","Yes"))</f>
        <v>Yes</v>
      </c>
      <c r="E179" s="8">
        <f t="shared" si="37"/>
        <v>0</v>
      </c>
      <c r="F179" s="8">
        <f t="shared" si="29"/>
        <v>0</v>
      </c>
      <c r="G179" s="8">
        <f t="shared" si="30"/>
        <v>0</v>
      </c>
      <c r="H179" s="9">
        <f t="shared" si="40"/>
        <v>0</v>
      </c>
      <c r="I179" s="8">
        <f t="shared" si="41"/>
        <v>0</v>
      </c>
      <c r="J179" s="10">
        <f t="shared" si="42"/>
        <v>0</v>
      </c>
      <c r="K179" s="10">
        <f t="shared" si="41"/>
        <v>0</v>
      </c>
      <c r="L179" s="11">
        <f t="shared" si="31"/>
        <v>0</v>
      </c>
      <c r="M179" s="8">
        <f t="shared" si="32"/>
        <v>0</v>
      </c>
      <c r="N179" s="8"/>
      <c r="O179" s="8">
        <f>SUM(F$2:F179)-Z179</f>
        <v>0</v>
      </c>
      <c r="P179" s="8">
        <f>SUM(G$2:G179)-AA179</f>
        <v>0</v>
      </c>
      <c r="Q179" s="8">
        <f>SUM(H$2:H179)-AB179</f>
        <v>0</v>
      </c>
      <c r="R179" s="8">
        <f>SUM(I$2:I179)-AC179</f>
        <v>0</v>
      </c>
      <c r="S179" s="12">
        <f t="shared" si="33"/>
        <v>0</v>
      </c>
      <c r="T179" s="8">
        <f t="shared" si="38"/>
        <v>0</v>
      </c>
      <c r="U179" s="8">
        <f>IF($N179-SUM($F179:H179)&gt;0,0,MIN(SUM($F179:H179)-$N179,H179))</f>
        <v>0</v>
      </c>
      <c r="V179" s="8">
        <f>IF($N179-SUM($F179:I179)&gt;0,0,MIN(SUM($F179:I179)-$N179,I179))</f>
        <v>0</v>
      </c>
      <c r="W179" s="8">
        <f>IF($N179-SUM($F179:J179)&gt;0,0,MIN(SUM($F179:J179)-$N179,J179))</f>
        <v>0</v>
      </c>
      <c r="X179" s="8">
        <f>IF($N179-SUM($F179:K179)&gt;0,0,MIN(SUM($F179:K179)-$N179,K179))</f>
        <v>0</v>
      </c>
      <c r="Y179" s="8">
        <f>IF($N179-SUM($F179:L179)&gt;0,0,MIN(SUM($F179:L179)-$N179,L179))</f>
        <v>0</v>
      </c>
      <c r="Z179" s="12">
        <f>SUM(S$2:S179)</f>
        <v>0</v>
      </c>
      <c r="AA179" s="12">
        <f>SUM(T$2:T179)</f>
        <v>0</v>
      </c>
      <c r="AB179" s="12">
        <f>SUM(U$2:U179)</f>
        <v>0</v>
      </c>
      <c r="AC179" s="12">
        <f>SUM(V$2:V179)</f>
        <v>0</v>
      </c>
      <c r="AD179" s="12">
        <f>SUM(W$2:W179)</f>
        <v>0</v>
      </c>
      <c r="AE179" s="12">
        <f>SUM(X$2:X179)</f>
        <v>0</v>
      </c>
      <c r="AF179" s="12">
        <f>SUM(Y$2:Y179)</f>
        <v>0</v>
      </c>
      <c r="AG179" s="13">
        <f t="shared" si="34"/>
        <v>0</v>
      </c>
      <c r="AH179" s="12">
        <f t="shared" si="35"/>
        <v>0</v>
      </c>
      <c r="AI179" s="8">
        <f t="shared" si="36"/>
        <v>0</v>
      </c>
    </row>
    <row r="180" spans="1:35" x14ac:dyDescent="0.3">
      <c r="A180" s="6">
        <v>179</v>
      </c>
      <c r="B180" s="7">
        <f t="shared" si="39"/>
        <v>50526</v>
      </c>
      <c r="D180" s="8" t="str">
        <f>IF(C180-B180&gt;=10,"No",IF(N180 &lt; Cover!D$18,"No","Yes"))</f>
        <v>Yes</v>
      </c>
      <c r="E180" s="8">
        <f t="shared" si="37"/>
        <v>0</v>
      </c>
      <c r="F180" s="8">
        <f t="shared" si="29"/>
        <v>0</v>
      </c>
      <c r="G180" s="8">
        <f t="shared" si="30"/>
        <v>0</v>
      </c>
      <c r="H180" s="9">
        <f t="shared" si="40"/>
        <v>0</v>
      </c>
      <c r="I180" s="8">
        <f t="shared" si="41"/>
        <v>0</v>
      </c>
      <c r="J180" s="10">
        <f t="shared" si="42"/>
        <v>0</v>
      </c>
      <c r="K180" s="10">
        <f t="shared" si="41"/>
        <v>0</v>
      </c>
      <c r="L180" s="11">
        <f t="shared" si="31"/>
        <v>0</v>
      </c>
      <c r="M180" s="8">
        <f t="shared" si="32"/>
        <v>0</v>
      </c>
      <c r="N180" s="8"/>
      <c r="O180" s="8">
        <f>SUM(F$2:F180)-Z180</f>
        <v>0</v>
      </c>
      <c r="P180" s="8">
        <f>SUM(G$2:G180)-AA180</f>
        <v>0</v>
      </c>
      <c r="Q180" s="8">
        <f>SUM(H$2:H180)-AB180</f>
        <v>0</v>
      </c>
      <c r="R180" s="8">
        <f>SUM(I$2:I180)-AC180</f>
        <v>0</v>
      </c>
      <c r="S180" s="12">
        <f t="shared" si="33"/>
        <v>0</v>
      </c>
      <c r="T180" s="8">
        <f t="shared" si="38"/>
        <v>0</v>
      </c>
      <c r="U180" s="8">
        <f>IF($N180-SUM($F180:H180)&gt;0,0,MIN(SUM($F180:H180)-$N180,H180))</f>
        <v>0</v>
      </c>
      <c r="V180" s="8">
        <f>IF($N180-SUM($F180:I180)&gt;0,0,MIN(SUM($F180:I180)-$N180,I180))</f>
        <v>0</v>
      </c>
      <c r="W180" s="8">
        <f>IF($N180-SUM($F180:J180)&gt;0,0,MIN(SUM($F180:J180)-$N180,J180))</f>
        <v>0</v>
      </c>
      <c r="X180" s="8">
        <f>IF($N180-SUM($F180:K180)&gt;0,0,MIN(SUM($F180:K180)-$N180,K180))</f>
        <v>0</v>
      </c>
      <c r="Y180" s="8">
        <f>IF($N180-SUM($F180:L180)&gt;0,0,MIN(SUM($F180:L180)-$N180,L180))</f>
        <v>0</v>
      </c>
      <c r="Z180" s="12">
        <f>SUM(S$2:S180)</f>
        <v>0</v>
      </c>
      <c r="AA180" s="12">
        <f>SUM(T$2:T180)</f>
        <v>0</v>
      </c>
      <c r="AB180" s="12">
        <f>SUM(U$2:U180)</f>
        <v>0</v>
      </c>
      <c r="AC180" s="12">
        <f>SUM(V$2:V180)</f>
        <v>0</v>
      </c>
      <c r="AD180" s="12">
        <f>SUM(W$2:W180)</f>
        <v>0</v>
      </c>
      <c r="AE180" s="12">
        <f>SUM(X$2:X180)</f>
        <v>0</v>
      </c>
      <c r="AF180" s="12">
        <f>SUM(Y$2:Y180)</f>
        <v>0</v>
      </c>
      <c r="AG180" s="13">
        <f t="shared" si="34"/>
        <v>0</v>
      </c>
      <c r="AH180" s="12">
        <f t="shared" si="35"/>
        <v>0</v>
      </c>
      <c r="AI180" s="8">
        <f t="shared" si="36"/>
        <v>0</v>
      </c>
    </row>
    <row r="181" spans="1:35" x14ac:dyDescent="0.3">
      <c r="A181" s="6">
        <v>180</v>
      </c>
      <c r="B181" s="7">
        <f t="shared" si="39"/>
        <v>50557</v>
      </c>
      <c r="D181" s="8" t="str">
        <f>IF(C181-B181&gt;=10,"No",IF(N181 &lt; Cover!D$18,"No","Yes"))</f>
        <v>Yes</v>
      </c>
      <c r="E181" s="8">
        <f t="shared" si="37"/>
        <v>0</v>
      </c>
      <c r="F181" s="8">
        <f t="shared" si="29"/>
        <v>0</v>
      </c>
      <c r="G181" s="8">
        <f t="shared" si="30"/>
        <v>0</v>
      </c>
      <c r="H181" s="9">
        <f t="shared" si="40"/>
        <v>0</v>
      </c>
      <c r="I181" s="8">
        <f t="shared" si="41"/>
        <v>0</v>
      </c>
      <c r="J181" s="10">
        <f t="shared" si="42"/>
        <v>0</v>
      </c>
      <c r="K181" s="10">
        <f t="shared" si="41"/>
        <v>0</v>
      </c>
      <c r="L181" s="11">
        <f t="shared" si="31"/>
        <v>0</v>
      </c>
      <c r="M181" s="8">
        <f t="shared" si="32"/>
        <v>0</v>
      </c>
      <c r="N181" s="8"/>
      <c r="O181" s="8">
        <f>SUM(F$2:F181)-Z181</f>
        <v>0</v>
      </c>
      <c r="P181" s="8">
        <f>SUM(G$2:G181)-AA181</f>
        <v>0</v>
      </c>
      <c r="Q181" s="8">
        <f>SUM(H$2:H181)-AB181</f>
        <v>0</v>
      </c>
      <c r="R181" s="8">
        <f>SUM(I$2:I181)-AC181</f>
        <v>0</v>
      </c>
      <c r="S181" s="12">
        <f t="shared" si="33"/>
        <v>0</v>
      </c>
      <c r="T181" s="8">
        <f t="shared" si="38"/>
        <v>0</v>
      </c>
      <c r="U181" s="8">
        <f>IF($N181-SUM($F181:H181)&gt;0,0,MIN(SUM($F181:H181)-$N181,H181))</f>
        <v>0</v>
      </c>
      <c r="V181" s="8">
        <f>IF($N181-SUM($F181:I181)&gt;0,0,MIN(SUM($F181:I181)-$N181,I181))</f>
        <v>0</v>
      </c>
      <c r="W181" s="8">
        <f>IF($N181-SUM($F181:J181)&gt;0,0,MIN(SUM($F181:J181)-$N181,J181))</f>
        <v>0</v>
      </c>
      <c r="X181" s="8">
        <f>IF($N181-SUM($F181:K181)&gt;0,0,MIN(SUM($F181:K181)-$N181,K181))</f>
        <v>0</v>
      </c>
      <c r="Y181" s="8">
        <f>IF($N181-SUM($F181:L181)&gt;0,0,MIN(SUM($F181:L181)-$N181,L181))</f>
        <v>0</v>
      </c>
      <c r="Z181" s="12">
        <f>SUM(S$2:S181)</f>
        <v>0</v>
      </c>
      <c r="AA181" s="12">
        <f>SUM(T$2:T181)</f>
        <v>0</v>
      </c>
      <c r="AB181" s="12">
        <f>SUM(U$2:U181)</f>
        <v>0</v>
      </c>
      <c r="AC181" s="12">
        <f>SUM(V$2:V181)</f>
        <v>0</v>
      </c>
      <c r="AD181" s="12">
        <f>SUM(W$2:W181)</f>
        <v>0</v>
      </c>
      <c r="AE181" s="12">
        <f>SUM(X$2:X181)</f>
        <v>0</v>
      </c>
      <c r="AF181" s="12">
        <f>SUM(Y$2:Y181)</f>
        <v>0</v>
      </c>
      <c r="AG181" s="13">
        <f t="shared" si="34"/>
        <v>0</v>
      </c>
      <c r="AH181" s="12">
        <f t="shared" si="35"/>
        <v>0</v>
      </c>
      <c r="AI181" s="8">
        <f t="shared" si="36"/>
        <v>0</v>
      </c>
    </row>
    <row r="182" spans="1:35" x14ac:dyDescent="0.3">
      <c r="A182" s="6">
        <v>181</v>
      </c>
      <c r="B182" s="7">
        <f t="shared" si="39"/>
        <v>50587</v>
      </c>
      <c r="D182" s="8" t="str">
        <f>IF(C182-B182&gt;=10,"No",IF(N182 &lt; Cover!D$18,"No","Yes"))</f>
        <v>Yes</v>
      </c>
      <c r="E182" s="8">
        <f t="shared" si="37"/>
        <v>0</v>
      </c>
      <c r="F182" s="8">
        <f t="shared" si="29"/>
        <v>0</v>
      </c>
      <c r="G182" s="8">
        <f t="shared" si="30"/>
        <v>0</v>
      </c>
      <c r="H182" s="9">
        <f t="shared" si="40"/>
        <v>0</v>
      </c>
      <c r="I182" s="8">
        <f t="shared" si="41"/>
        <v>0</v>
      </c>
      <c r="J182" s="10">
        <f t="shared" si="42"/>
        <v>0</v>
      </c>
      <c r="K182" s="10">
        <f t="shared" si="41"/>
        <v>0</v>
      </c>
      <c r="L182" s="11">
        <f t="shared" si="31"/>
        <v>0</v>
      </c>
      <c r="M182" s="8">
        <f t="shared" si="32"/>
        <v>0</v>
      </c>
      <c r="N182" s="8"/>
      <c r="O182" s="8">
        <f>SUM(F$2:F182)-Z182</f>
        <v>0</v>
      </c>
      <c r="P182" s="8">
        <f>SUM(G$2:G182)-AA182</f>
        <v>0</v>
      </c>
      <c r="Q182" s="8">
        <f>SUM(H$2:H182)-AB182</f>
        <v>0</v>
      </c>
      <c r="R182" s="8">
        <f>SUM(I$2:I182)-AC182</f>
        <v>0</v>
      </c>
      <c r="S182" s="12">
        <f t="shared" si="33"/>
        <v>0</v>
      </c>
      <c r="T182" s="8">
        <f t="shared" si="38"/>
        <v>0</v>
      </c>
      <c r="U182" s="8">
        <f>IF($N182-SUM($F182:H182)&gt;0,0,MIN(SUM($F182:H182)-$N182,H182))</f>
        <v>0</v>
      </c>
      <c r="V182" s="8">
        <f>IF($N182-SUM($F182:I182)&gt;0,0,MIN(SUM($F182:I182)-$N182,I182))</f>
        <v>0</v>
      </c>
      <c r="W182" s="8">
        <f>IF($N182-SUM($F182:J182)&gt;0,0,MIN(SUM($F182:J182)-$N182,J182))</f>
        <v>0</v>
      </c>
      <c r="X182" s="8">
        <f>IF($N182-SUM($F182:K182)&gt;0,0,MIN(SUM($F182:K182)-$N182,K182))</f>
        <v>0</v>
      </c>
      <c r="Y182" s="8">
        <f>IF($N182-SUM($F182:L182)&gt;0,0,MIN(SUM($F182:L182)-$N182,L182))</f>
        <v>0</v>
      </c>
      <c r="Z182" s="12">
        <f>SUM(S$2:S182)</f>
        <v>0</v>
      </c>
      <c r="AA182" s="12">
        <f>SUM(T$2:T182)</f>
        <v>0</v>
      </c>
      <c r="AB182" s="12">
        <f>SUM(U$2:U182)</f>
        <v>0</v>
      </c>
      <c r="AC182" s="12">
        <f>SUM(V$2:V182)</f>
        <v>0</v>
      </c>
      <c r="AD182" s="12">
        <f>SUM(W$2:W182)</f>
        <v>0</v>
      </c>
      <c r="AE182" s="12">
        <f>SUM(X$2:X182)</f>
        <v>0</v>
      </c>
      <c r="AF182" s="12">
        <f>SUM(Y$2:Y182)</f>
        <v>0</v>
      </c>
      <c r="AG182" s="13">
        <f t="shared" si="34"/>
        <v>0</v>
      </c>
      <c r="AH182" s="12">
        <f t="shared" si="35"/>
        <v>0</v>
      </c>
      <c r="AI182" s="8">
        <f t="shared" si="36"/>
        <v>0</v>
      </c>
    </row>
    <row r="183" spans="1:35" x14ac:dyDescent="0.3">
      <c r="A183" s="6">
        <v>182</v>
      </c>
      <c r="B183" s="7">
        <f t="shared" si="39"/>
        <v>50618</v>
      </c>
      <c r="D183" s="8" t="str">
        <f>IF(C183-B183&gt;=10,"No",IF(N183 &lt; Cover!D$18,"No","Yes"))</f>
        <v>Yes</v>
      </c>
      <c r="E183" s="8">
        <f t="shared" si="37"/>
        <v>0</v>
      </c>
      <c r="F183" s="8">
        <f t="shared" si="29"/>
        <v>0</v>
      </c>
      <c r="G183" s="8">
        <f t="shared" si="30"/>
        <v>0</v>
      </c>
      <c r="H183" s="9">
        <f t="shared" si="40"/>
        <v>0</v>
      </c>
      <c r="I183" s="8">
        <f t="shared" si="41"/>
        <v>0</v>
      </c>
      <c r="J183" s="10">
        <f t="shared" si="42"/>
        <v>0</v>
      </c>
      <c r="K183" s="10">
        <f t="shared" si="41"/>
        <v>0</v>
      </c>
      <c r="L183" s="11">
        <f t="shared" si="31"/>
        <v>0</v>
      </c>
      <c r="M183" s="8">
        <f t="shared" si="32"/>
        <v>0</v>
      </c>
      <c r="N183" s="8"/>
      <c r="O183" s="8">
        <f>SUM(F$2:F183)-Z183</f>
        <v>0</v>
      </c>
      <c r="P183" s="8">
        <f>SUM(G$2:G183)-AA183</f>
        <v>0</v>
      </c>
      <c r="Q183" s="8">
        <f>SUM(H$2:H183)-AB183</f>
        <v>0</v>
      </c>
      <c r="R183" s="8">
        <f>SUM(I$2:I183)-AC183</f>
        <v>0</v>
      </c>
      <c r="S183" s="12">
        <f t="shared" si="33"/>
        <v>0</v>
      </c>
      <c r="T183" s="8">
        <f t="shared" si="38"/>
        <v>0</v>
      </c>
      <c r="U183" s="8">
        <f>IF($N183-SUM($F183:H183)&gt;0,0,MIN(SUM($F183:H183)-$N183,H183))</f>
        <v>0</v>
      </c>
      <c r="V183" s="8">
        <f>IF($N183-SUM($F183:I183)&gt;0,0,MIN(SUM($F183:I183)-$N183,I183))</f>
        <v>0</v>
      </c>
      <c r="W183" s="8">
        <f>IF($N183-SUM($F183:J183)&gt;0,0,MIN(SUM($F183:J183)-$N183,J183))</f>
        <v>0</v>
      </c>
      <c r="X183" s="8">
        <f>IF($N183-SUM($F183:K183)&gt;0,0,MIN(SUM($F183:K183)-$N183,K183))</f>
        <v>0</v>
      </c>
      <c r="Y183" s="8">
        <f>IF($N183-SUM($F183:L183)&gt;0,0,MIN(SUM($F183:L183)-$N183,L183))</f>
        <v>0</v>
      </c>
      <c r="Z183" s="12">
        <f>SUM(S$2:S183)</f>
        <v>0</v>
      </c>
      <c r="AA183" s="12">
        <f>SUM(T$2:T183)</f>
        <v>0</v>
      </c>
      <c r="AB183" s="12">
        <f>SUM(U$2:U183)</f>
        <v>0</v>
      </c>
      <c r="AC183" s="12">
        <f>SUM(V$2:V183)</f>
        <v>0</v>
      </c>
      <c r="AD183" s="12">
        <f>SUM(W$2:W183)</f>
        <v>0</v>
      </c>
      <c r="AE183" s="12">
        <f>SUM(X$2:X183)</f>
        <v>0</v>
      </c>
      <c r="AF183" s="12">
        <f>SUM(Y$2:Y183)</f>
        <v>0</v>
      </c>
      <c r="AG183" s="13">
        <f t="shared" si="34"/>
        <v>0</v>
      </c>
      <c r="AH183" s="12">
        <f t="shared" si="35"/>
        <v>0</v>
      </c>
      <c r="AI183" s="8">
        <f t="shared" si="36"/>
        <v>0</v>
      </c>
    </row>
    <row r="184" spans="1:35" x14ac:dyDescent="0.3">
      <c r="A184" s="6">
        <v>183</v>
      </c>
      <c r="B184" s="7">
        <f t="shared" si="39"/>
        <v>50649</v>
      </c>
      <c r="D184" s="8" t="str">
        <f>IF(C184-B184&gt;=10,"No",IF(N184 &lt; Cover!D$18,"No","Yes"))</f>
        <v>Yes</v>
      </c>
      <c r="E184" s="8">
        <f t="shared" si="37"/>
        <v>0</v>
      </c>
      <c r="F184" s="8">
        <f t="shared" si="29"/>
        <v>0</v>
      </c>
      <c r="G184" s="8">
        <f t="shared" si="30"/>
        <v>0</v>
      </c>
      <c r="H184" s="9">
        <f t="shared" si="40"/>
        <v>0</v>
      </c>
      <c r="I184" s="8">
        <f t="shared" si="41"/>
        <v>0</v>
      </c>
      <c r="J184" s="10">
        <f t="shared" si="42"/>
        <v>0</v>
      </c>
      <c r="K184" s="10">
        <f t="shared" si="41"/>
        <v>0</v>
      </c>
      <c r="L184" s="11">
        <f t="shared" si="31"/>
        <v>0</v>
      </c>
      <c r="M184" s="8">
        <f t="shared" si="32"/>
        <v>0</v>
      </c>
      <c r="N184" s="8"/>
      <c r="O184" s="8">
        <f>SUM(F$2:F184)-Z184</f>
        <v>0</v>
      </c>
      <c r="P184" s="8">
        <f>SUM(G$2:G184)-AA184</f>
        <v>0</v>
      </c>
      <c r="Q184" s="8">
        <f>SUM(H$2:H184)-AB184</f>
        <v>0</v>
      </c>
      <c r="R184" s="8">
        <f>SUM(I$2:I184)-AC184</f>
        <v>0</v>
      </c>
      <c r="S184" s="12">
        <f t="shared" si="33"/>
        <v>0</v>
      </c>
      <c r="T184" s="8">
        <f t="shared" si="38"/>
        <v>0</v>
      </c>
      <c r="U184" s="8">
        <f>IF($N184-SUM($F184:H184)&gt;0,0,MIN(SUM($F184:H184)-$N184,H184))</f>
        <v>0</v>
      </c>
      <c r="V184" s="8">
        <f>IF($N184-SUM($F184:I184)&gt;0,0,MIN(SUM($F184:I184)-$N184,I184))</f>
        <v>0</v>
      </c>
      <c r="W184" s="8">
        <f>IF($N184-SUM($F184:J184)&gt;0,0,MIN(SUM($F184:J184)-$N184,J184))</f>
        <v>0</v>
      </c>
      <c r="X184" s="8">
        <f>IF($N184-SUM($F184:K184)&gt;0,0,MIN(SUM($F184:K184)-$N184,K184))</f>
        <v>0</v>
      </c>
      <c r="Y184" s="8">
        <f>IF($N184-SUM($F184:L184)&gt;0,0,MIN(SUM($F184:L184)-$N184,L184))</f>
        <v>0</v>
      </c>
      <c r="Z184" s="12">
        <f>SUM(S$2:S184)</f>
        <v>0</v>
      </c>
      <c r="AA184" s="12">
        <f>SUM(T$2:T184)</f>
        <v>0</v>
      </c>
      <c r="AB184" s="12">
        <f>SUM(U$2:U184)</f>
        <v>0</v>
      </c>
      <c r="AC184" s="12">
        <f>SUM(V$2:V184)</f>
        <v>0</v>
      </c>
      <c r="AD184" s="12">
        <f>SUM(W$2:W184)</f>
        <v>0</v>
      </c>
      <c r="AE184" s="12">
        <f>SUM(X$2:X184)</f>
        <v>0</v>
      </c>
      <c r="AF184" s="12">
        <f>SUM(Y$2:Y184)</f>
        <v>0</v>
      </c>
      <c r="AG184" s="13">
        <f t="shared" si="34"/>
        <v>0</v>
      </c>
      <c r="AH184" s="12">
        <f t="shared" si="35"/>
        <v>0</v>
      </c>
      <c r="AI184" s="8">
        <f t="shared" si="36"/>
        <v>0</v>
      </c>
    </row>
    <row r="185" spans="1:35" x14ac:dyDescent="0.3">
      <c r="A185" s="6">
        <v>184</v>
      </c>
      <c r="B185" s="7">
        <f t="shared" si="39"/>
        <v>50679</v>
      </c>
      <c r="D185" s="8" t="str">
        <f>IF(C185-B185&gt;=10,"No",IF(N185 &lt; Cover!D$18,"No","Yes"))</f>
        <v>Yes</v>
      </c>
      <c r="E185" s="8">
        <f t="shared" si="37"/>
        <v>0</v>
      </c>
      <c r="F185" s="8">
        <f t="shared" si="29"/>
        <v>0</v>
      </c>
      <c r="G185" s="8">
        <f t="shared" si="30"/>
        <v>0</v>
      </c>
      <c r="H185" s="9">
        <f t="shared" si="40"/>
        <v>0</v>
      </c>
      <c r="I185" s="8">
        <f t="shared" si="41"/>
        <v>0</v>
      </c>
      <c r="J185" s="10">
        <f t="shared" si="42"/>
        <v>0</v>
      </c>
      <c r="K185" s="10">
        <f t="shared" si="41"/>
        <v>0</v>
      </c>
      <c r="L185" s="11">
        <f t="shared" si="31"/>
        <v>0</v>
      </c>
      <c r="M185" s="8">
        <f t="shared" si="32"/>
        <v>0</v>
      </c>
      <c r="N185" s="8"/>
      <c r="O185" s="8">
        <f>SUM(F$2:F185)-Z185</f>
        <v>0</v>
      </c>
      <c r="P185" s="8">
        <f>SUM(G$2:G185)-AA185</f>
        <v>0</v>
      </c>
      <c r="Q185" s="8">
        <f>SUM(H$2:H185)-AB185</f>
        <v>0</v>
      </c>
      <c r="R185" s="8">
        <f>SUM(I$2:I185)-AC185</f>
        <v>0</v>
      </c>
      <c r="S185" s="12">
        <f t="shared" si="33"/>
        <v>0</v>
      </c>
      <c r="T185" s="8">
        <f t="shared" si="38"/>
        <v>0</v>
      </c>
      <c r="U185" s="8">
        <f>IF($N185-SUM($F185:H185)&gt;0,0,MIN(SUM($F185:H185)-$N185,H185))</f>
        <v>0</v>
      </c>
      <c r="V185" s="8">
        <f>IF($N185-SUM($F185:I185)&gt;0,0,MIN(SUM($F185:I185)-$N185,I185))</f>
        <v>0</v>
      </c>
      <c r="W185" s="8">
        <f>IF($N185-SUM($F185:J185)&gt;0,0,MIN(SUM($F185:J185)-$N185,J185))</f>
        <v>0</v>
      </c>
      <c r="X185" s="8">
        <f>IF($N185-SUM($F185:K185)&gt;0,0,MIN(SUM($F185:K185)-$N185,K185))</f>
        <v>0</v>
      </c>
      <c r="Y185" s="8">
        <f>IF($N185-SUM($F185:L185)&gt;0,0,MIN(SUM($F185:L185)-$N185,L185))</f>
        <v>0</v>
      </c>
      <c r="Z185" s="12">
        <f>SUM(S$2:S185)</f>
        <v>0</v>
      </c>
      <c r="AA185" s="12">
        <f>SUM(T$2:T185)</f>
        <v>0</v>
      </c>
      <c r="AB185" s="12">
        <f>SUM(U$2:U185)</f>
        <v>0</v>
      </c>
      <c r="AC185" s="12">
        <f>SUM(V$2:V185)</f>
        <v>0</v>
      </c>
      <c r="AD185" s="12">
        <f>SUM(W$2:W185)</f>
        <v>0</v>
      </c>
      <c r="AE185" s="12">
        <f>SUM(X$2:X185)</f>
        <v>0</v>
      </c>
      <c r="AF185" s="12">
        <f>SUM(Y$2:Y185)</f>
        <v>0</v>
      </c>
      <c r="AG185" s="13">
        <f t="shared" si="34"/>
        <v>0</v>
      </c>
      <c r="AH185" s="12">
        <f t="shared" si="35"/>
        <v>0</v>
      </c>
      <c r="AI185" s="8">
        <f t="shared" si="36"/>
        <v>0</v>
      </c>
    </row>
    <row r="186" spans="1:35" x14ac:dyDescent="0.3">
      <c r="A186" s="6">
        <v>185</v>
      </c>
      <c r="B186" s="7">
        <f t="shared" si="39"/>
        <v>50710</v>
      </c>
      <c r="D186" s="8" t="str">
        <f>IF(C186-B186&gt;=10,"No",IF(N186 &lt; Cover!D$18,"No","Yes"))</f>
        <v>Yes</v>
      </c>
      <c r="E186" s="8">
        <f t="shared" si="37"/>
        <v>0</v>
      </c>
      <c r="F186" s="8">
        <f t="shared" si="29"/>
        <v>0</v>
      </c>
      <c r="G186" s="8">
        <f t="shared" si="30"/>
        <v>0</v>
      </c>
      <c r="H186" s="9">
        <f t="shared" si="40"/>
        <v>0</v>
      </c>
      <c r="I186" s="8">
        <f t="shared" si="41"/>
        <v>0</v>
      </c>
      <c r="J186" s="10">
        <f t="shared" si="42"/>
        <v>0</v>
      </c>
      <c r="K186" s="10">
        <f t="shared" si="41"/>
        <v>0</v>
      </c>
      <c r="L186" s="11">
        <f t="shared" si="31"/>
        <v>0</v>
      </c>
      <c r="M186" s="8">
        <f t="shared" si="32"/>
        <v>0</v>
      </c>
      <c r="N186" s="8"/>
      <c r="O186" s="8">
        <f>SUM(F$2:F186)-Z186</f>
        <v>0</v>
      </c>
      <c r="P186" s="8">
        <f>SUM(G$2:G186)-AA186</f>
        <v>0</v>
      </c>
      <c r="Q186" s="8">
        <f>SUM(H$2:H186)-AB186</f>
        <v>0</v>
      </c>
      <c r="R186" s="8">
        <f>SUM(I$2:I186)-AC186</f>
        <v>0</v>
      </c>
      <c r="S186" s="12">
        <f t="shared" si="33"/>
        <v>0</v>
      </c>
      <c r="T186" s="8">
        <f t="shared" si="38"/>
        <v>0</v>
      </c>
      <c r="U186" s="8">
        <f>IF($N186-SUM($F186:H186)&gt;0,0,MIN(SUM($F186:H186)-$N186,H186))</f>
        <v>0</v>
      </c>
      <c r="V186" s="8">
        <f>IF($N186-SUM($F186:I186)&gt;0,0,MIN(SUM($F186:I186)-$N186,I186))</f>
        <v>0</v>
      </c>
      <c r="W186" s="8">
        <f>IF($N186-SUM($F186:J186)&gt;0,0,MIN(SUM($F186:J186)-$N186,J186))</f>
        <v>0</v>
      </c>
      <c r="X186" s="8">
        <f>IF($N186-SUM($F186:K186)&gt;0,0,MIN(SUM($F186:K186)-$N186,K186))</f>
        <v>0</v>
      </c>
      <c r="Y186" s="8">
        <f>IF($N186-SUM($F186:L186)&gt;0,0,MIN(SUM($F186:L186)-$N186,L186))</f>
        <v>0</v>
      </c>
      <c r="Z186" s="12">
        <f>SUM(S$2:S186)</f>
        <v>0</v>
      </c>
      <c r="AA186" s="12">
        <f>SUM(T$2:T186)</f>
        <v>0</v>
      </c>
      <c r="AB186" s="12">
        <f>SUM(U$2:U186)</f>
        <v>0</v>
      </c>
      <c r="AC186" s="12">
        <f>SUM(V$2:V186)</f>
        <v>0</v>
      </c>
      <c r="AD186" s="12">
        <f>SUM(W$2:W186)</f>
        <v>0</v>
      </c>
      <c r="AE186" s="12">
        <f>SUM(X$2:X186)</f>
        <v>0</v>
      </c>
      <c r="AF186" s="12">
        <f>SUM(Y$2:Y186)</f>
        <v>0</v>
      </c>
      <c r="AG186" s="13">
        <f t="shared" si="34"/>
        <v>0</v>
      </c>
      <c r="AH186" s="12">
        <f t="shared" si="35"/>
        <v>0</v>
      </c>
      <c r="AI186" s="8">
        <f t="shared" si="36"/>
        <v>0</v>
      </c>
    </row>
    <row r="187" spans="1:35" x14ac:dyDescent="0.3">
      <c r="A187" s="6">
        <v>186</v>
      </c>
      <c r="B187" s="7">
        <f t="shared" si="39"/>
        <v>50740</v>
      </c>
      <c r="D187" s="8" t="str">
        <f>IF(C187-B187&gt;=10,"No",IF(N187 &lt; Cover!D$18,"No","Yes"))</f>
        <v>Yes</v>
      </c>
      <c r="E187" s="8">
        <f t="shared" si="37"/>
        <v>0</v>
      </c>
      <c r="F187" s="8">
        <f t="shared" si="29"/>
        <v>0</v>
      </c>
      <c r="G187" s="8">
        <f t="shared" si="30"/>
        <v>0</v>
      </c>
      <c r="H187" s="9">
        <f t="shared" si="40"/>
        <v>0</v>
      </c>
      <c r="I187" s="8">
        <f t="shared" si="41"/>
        <v>0</v>
      </c>
      <c r="J187" s="10">
        <f t="shared" si="42"/>
        <v>0</v>
      </c>
      <c r="K187" s="10">
        <f t="shared" si="41"/>
        <v>0</v>
      </c>
      <c r="L187" s="11">
        <f t="shared" si="31"/>
        <v>0</v>
      </c>
      <c r="M187" s="8">
        <f t="shared" si="32"/>
        <v>0</v>
      </c>
      <c r="N187" s="8"/>
      <c r="O187" s="8">
        <f>SUM(F$2:F187)-Z187</f>
        <v>0</v>
      </c>
      <c r="P187" s="8">
        <f>SUM(G$2:G187)-AA187</f>
        <v>0</v>
      </c>
      <c r="Q187" s="8">
        <f>SUM(H$2:H187)-AB187</f>
        <v>0</v>
      </c>
      <c r="R187" s="8">
        <f>SUM(I$2:I187)-AC187</f>
        <v>0</v>
      </c>
      <c r="S187" s="12">
        <f t="shared" si="33"/>
        <v>0</v>
      </c>
      <c r="T187" s="8">
        <f t="shared" si="38"/>
        <v>0</v>
      </c>
      <c r="U187" s="8">
        <f>IF($N187-SUM($F187:H187)&gt;0,0,MIN(SUM($F187:H187)-$N187,H187))</f>
        <v>0</v>
      </c>
      <c r="V187" s="8">
        <f>IF($N187-SUM($F187:I187)&gt;0,0,MIN(SUM($F187:I187)-$N187,I187))</f>
        <v>0</v>
      </c>
      <c r="W187" s="8">
        <f>IF($N187-SUM($F187:J187)&gt;0,0,MIN(SUM($F187:J187)-$N187,J187))</f>
        <v>0</v>
      </c>
      <c r="X187" s="8">
        <f>IF($N187-SUM($F187:K187)&gt;0,0,MIN(SUM($F187:K187)-$N187,K187))</f>
        <v>0</v>
      </c>
      <c r="Y187" s="8">
        <f>IF($N187-SUM($F187:L187)&gt;0,0,MIN(SUM($F187:L187)-$N187,L187))</f>
        <v>0</v>
      </c>
      <c r="Z187" s="12">
        <f>SUM(S$2:S187)</f>
        <v>0</v>
      </c>
      <c r="AA187" s="12">
        <f>SUM(T$2:T187)</f>
        <v>0</v>
      </c>
      <c r="AB187" s="12">
        <f>SUM(U$2:U187)</f>
        <v>0</v>
      </c>
      <c r="AC187" s="12">
        <f>SUM(V$2:V187)</f>
        <v>0</v>
      </c>
      <c r="AD187" s="12">
        <f>SUM(W$2:W187)</f>
        <v>0</v>
      </c>
      <c r="AE187" s="12">
        <f>SUM(X$2:X187)</f>
        <v>0</v>
      </c>
      <c r="AF187" s="12">
        <f>SUM(Y$2:Y187)</f>
        <v>0</v>
      </c>
      <c r="AG187" s="13">
        <f t="shared" si="34"/>
        <v>0</v>
      </c>
      <c r="AH187" s="12">
        <f t="shared" si="35"/>
        <v>0</v>
      </c>
      <c r="AI187" s="8">
        <f t="shared" si="36"/>
        <v>0</v>
      </c>
    </row>
    <row r="188" spans="1:35" x14ac:dyDescent="0.3">
      <c r="A188" s="6">
        <v>187</v>
      </c>
      <c r="B188" s="7">
        <f t="shared" si="39"/>
        <v>50771</v>
      </c>
      <c r="D188" s="8" t="str">
        <f>IF(C188-B188&gt;=10,"No",IF(N188 &lt; Cover!D$18,"No","Yes"))</f>
        <v>Yes</v>
      </c>
      <c r="E188" s="8">
        <f t="shared" si="37"/>
        <v>0</v>
      </c>
      <c r="F188" s="8">
        <f t="shared" si="29"/>
        <v>0</v>
      </c>
      <c r="G188" s="8">
        <f t="shared" si="30"/>
        <v>0</v>
      </c>
      <c r="H188" s="9">
        <f t="shared" si="40"/>
        <v>0</v>
      </c>
      <c r="I188" s="8">
        <f t="shared" si="41"/>
        <v>0</v>
      </c>
      <c r="J188" s="10">
        <f t="shared" si="42"/>
        <v>0</v>
      </c>
      <c r="K188" s="10">
        <f t="shared" si="41"/>
        <v>0</v>
      </c>
      <c r="L188" s="11">
        <f t="shared" si="31"/>
        <v>0</v>
      </c>
      <c r="M188" s="8">
        <f t="shared" si="32"/>
        <v>0</v>
      </c>
      <c r="N188" s="8"/>
      <c r="O188" s="8">
        <f>SUM(F$2:F188)-Z188</f>
        <v>0</v>
      </c>
      <c r="P188" s="8">
        <f>SUM(G$2:G188)-AA188</f>
        <v>0</v>
      </c>
      <c r="Q188" s="8">
        <f>SUM(H$2:H188)-AB188</f>
        <v>0</v>
      </c>
      <c r="R188" s="8">
        <f>SUM(I$2:I188)-AC188</f>
        <v>0</v>
      </c>
      <c r="S188" s="12">
        <f t="shared" si="33"/>
        <v>0</v>
      </c>
      <c r="T188" s="8">
        <f t="shared" si="38"/>
        <v>0</v>
      </c>
      <c r="U188" s="8">
        <f>IF($N188-SUM($F188:H188)&gt;0,0,MIN(SUM($F188:H188)-$N188,H188))</f>
        <v>0</v>
      </c>
      <c r="V188" s="8">
        <f>IF($N188-SUM($F188:I188)&gt;0,0,MIN(SUM($F188:I188)-$N188,I188))</f>
        <v>0</v>
      </c>
      <c r="W188" s="8">
        <f>IF($N188-SUM($F188:J188)&gt;0,0,MIN(SUM($F188:J188)-$N188,J188))</f>
        <v>0</v>
      </c>
      <c r="X188" s="8">
        <f>IF($N188-SUM($F188:K188)&gt;0,0,MIN(SUM($F188:K188)-$N188,K188))</f>
        <v>0</v>
      </c>
      <c r="Y188" s="8">
        <f>IF($N188-SUM($F188:L188)&gt;0,0,MIN(SUM($F188:L188)-$N188,L188))</f>
        <v>0</v>
      </c>
      <c r="Z188" s="12">
        <f>SUM(S$2:S188)</f>
        <v>0</v>
      </c>
      <c r="AA188" s="12">
        <f>SUM(T$2:T188)</f>
        <v>0</v>
      </c>
      <c r="AB188" s="12">
        <f>SUM(U$2:U188)</f>
        <v>0</v>
      </c>
      <c r="AC188" s="12">
        <f>SUM(V$2:V188)</f>
        <v>0</v>
      </c>
      <c r="AD188" s="12">
        <f>SUM(W$2:W188)</f>
        <v>0</v>
      </c>
      <c r="AE188" s="12">
        <f>SUM(X$2:X188)</f>
        <v>0</v>
      </c>
      <c r="AF188" s="12">
        <f>SUM(Y$2:Y188)</f>
        <v>0</v>
      </c>
      <c r="AG188" s="13">
        <f t="shared" si="34"/>
        <v>0</v>
      </c>
      <c r="AH188" s="12">
        <f t="shared" si="35"/>
        <v>0</v>
      </c>
      <c r="AI188" s="8">
        <f t="shared" si="36"/>
        <v>0</v>
      </c>
    </row>
    <row r="189" spans="1:35" x14ac:dyDescent="0.3">
      <c r="A189" s="6">
        <v>188</v>
      </c>
      <c r="B189" s="7">
        <f t="shared" si="39"/>
        <v>50802</v>
      </c>
      <c r="D189" s="8" t="str">
        <f>IF(C189-B189&gt;=10,"No",IF(N189 &lt; Cover!D$18,"No","Yes"))</f>
        <v>Yes</v>
      </c>
      <c r="E189" s="8">
        <f t="shared" si="37"/>
        <v>0</v>
      </c>
      <c r="F189" s="8">
        <f t="shared" si="29"/>
        <v>0</v>
      </c>
      <c r="G189" s="8">
        <f t="shared" si="30"/>
        <v>0</v>
      </c>
      <c r="H189" s="9">
        <f t="shared" si="40"/>
        <v>0</v>
      </c>
      <c r="I189" s="8">
        <f t="shared" si="41"/>
        <v>0</v>
      </c>
      <c r="J189" s="10">
        <f t="shared" si="42"/>
        <v>0</v>
      </c>
      <c r="K189" s="10">
        <f t="shared" si="41"/>
        <v>0</v>
      </c>
      <c r="L189" s="11">
        <f t="shared" si="31"/>
        <v>0</v>
      </c>
      <c r="M189" s="8">
        <f t="shared" si="32"/>
        <v>0</v>
      </c>
      <c r="N189" s="8"/>
      <c r="O189" s="8">
        <f>SUM(F$2:F189)-Z189</f>
        <v>0</v>
      </c>
      <c r="P189" s="8">
        <f>SUM(G$2:G189)-AA189</f>
        <v>0</v>
      </c>
      <c r="Q189" s="8">
        <f>SUM(H$2:H189)-AB189</f>
        <v>0</v>
      </c>
      <c r="R189" s="8">
        <f>SUM(I$2:I189)-AC189</f>
        <v>0</v>
      </c>
      <c r="S189" s="12">
        <f t="shared" si="33"/>
        <v>0</v>
      </c>
      <c r="T189" s="8">
        <f t="shared" si="38"/>
        <v>0</v>
      </c>
      <c r="U189" s="8">
        <f>IF($N189-SUM($F189:H189)&gt;0,0,MIN(SUM($F189:H189)-$N189,H189))</f>
        <v>0</v>
      </c>
      <c r="V189" s="8">
        <f>IF($N189-SUM($F189:I189)&gt;0,0,MIN(SUM($F189:I189)-$N189,I189))</f>
        <v>0</v>
      </c>
      <c r="W189" s="8">
        <f>IF($N189-SUM($F189:J189)&gt;0,0,MIN(SUM($F189:J189)-$N189,J189))</f>
        <v>0</v>
      </c>
      <c r="X189" s="8">
        <f>IF($N189-SUM($F189:K189)&gt;0,0,MIN(SUM($F189:K189)-$N189,K189))</f>
        <v>0</v>
      </c>
      <c r="Y189" s="8">
        <f>IF($N189-SUM($F189:L189)&gt;0,0,MIN(SUM($F189:L189)-$N189,L189))</f>
        <v>0</v>
      </c>
      <c r="Z189" s="12">
        <f>SUM(S$2:S189)</f>
        <v>0</v>
      </c>
      <c r="AA189" s="12">
        <f>SUM(T$2:T189)</f>
        <v>0</v>
      </c>
      <c r="AB189" s="12">
        <f>SUM(U$2:U189)</f>
        <v>0</v>
      </c>
      <c r="AC189" s="12">
        <f>SUM(V$2:V189)</f>
        <v>0</v>
      </c>
      <c r="AD189" s="12">
        <f>SUM(W$2:W189)</f>
        <v>0</v>
      </c>
      <c r="AE189" s="12">
        <f>SUM(X$2:X189)</f>
        <v>0</v>
      </c>
      <c r="AF189" s="12">
        <f>SUM(Y$2:Y189)</f>
        <v>0</v>
      </c>
      <c r="AG189" s="13">
        <f t="shared" si="34"/>
        <v>0</v>
      </c>
      <c r="AH189" s="12">
        <f t="shared" si="35"/>
        <v>0</v>
      </c>
      <c r="AI189" s="8">
        <f t="shared" si="36"/>
        <v>0</v>
      </c>
    </row>
    <row r="190" spans="1:35" x14ac:dyDescent="0.3">
      <c r="A190" s="6">
        <v>189</v>
      </c>
      <c r="B190" s="7">
        <f t="shared" si="39"/>
        <v>50830</v>
      </c>
      <c r="D190" s="8" t="str">
        <f>IF(C190-B190&gt;=10,"No",IF(N190 &lt; Cover!D$18,"No","Yes"))</f>
        <v>Yes</v>
      </c>
      <c r="E190" s="8">
        <f t="shared" si="37"/>
        <v>0</v>
      </c>
      <c r="F190" s="8">
        <f t="shared" si="29"/>
        <v>0</v>
      </c>
      <c r="G190" s="8">
        <f t="shared" si="30"/>
        <v>0</v>
      </c>
      <c r="H190" s="9">
        <f t="shared" si="40"/>
        <v>0</v>
      </c>
      <c r="I190" s="8">
        <f t="shared" si="41"/>
        <v>0</v>
      </c>
      <c r="J190" s="10">
        <f t="shared" si="42"/>
        <v>0</v>
      </c>
      <c r="K190" s="10">
        <f t="shared" si="41"/>
        <v>0</v>
      </c>
      <c r="L190" s="11">
        <f t="shared" si="31"/>
        <v>0</v>
      </c>
      <c r="M190" s="8">
        <f t="shared" si="32"/>
        <v>0</v>
      </c>
      <c r="N190" s="8"/>
      <c r="O190" s="8">
        <f>SUM(F$2:F190)-Z190</f>
        <v>0</v>
      </c>
      <c r="P190" s="8">
        <f>SUM(G$2:G190)-AA190</f>
        <v>0</v>
      </c>
      <c r="Q190" s="8">
        <f>SUM(H$2:H190)-AB190</f>
        <v>0</v>
      </c>
      <c r="R190" s="8">
        <f>SUM(I$2:I190)-AC190</f>
        <v>0</v>
      </c>
      <c r="S190" s="12">
        <f t="shared" si="33"/>
        <v>0</v>
      </c>
      <c r="T190" s="8">
        <f t="shared" si="38"/>
        <v>0</v>
      </c>
      <c r="U190" s="8">
        <f>IF($N190-SUM($F190:H190)&gt;0,0,MIN(SUM($F190:H190)-$N190,H190))</f>
        <v>0</v>
      </c>
      <c r="V190" s="8">
        <f>IF($N190-SUM($F190:I190)&gt;0,0,MIN(SUM($F190:I190)-$N190,I190))</f>
        <v>0</v>
      </c>
      <c r="W190" s="8">
        <f>IF($N190-SUM($F190:J190)&gt;0,0,MIN(SUM($F190:J190)-$N190,J190))</f>
        <v>0</v>
      </c>
      <c r="X190" s="8">
        <f>IF($N190-SUM($F190:K190)&gt;0,0,MIN(SUM($F190:K190)-$N190,K190))</f>
        <v>0</v>
      </c>
      <c r="Y190" s="8">
        <f>IF($N190-SUM($F190:L190)&gt;0,0,MIN(SUM($F190:L190)-$N190,L190))</f>
        <v>0</v>
      </c>
      <c r="Z190" s="12">
        <f>SUM(S$2:S190)</f>
        <v>0</v>
      </c>
      <c r="AA190" s="12">
        <f>SUM(T$2:T190)</f>
        <v>0</v>
      </c>
      <c r="AB190" s="12">
        <f>SUM(U$2:U190)</f>
        <v>0</v>
      </c>
      <c r="AC190" s="12">
        <f>SUM(V$2:V190)</f>
        <v>0</v>
      </c>
      <c r="AD190" s="12">
        <f>SUM(W$2:W190)</f>
        <v>0</v>
      </c>
      <c r="AE190" s="12">
        <f>SUM(X$2:X190)</f>
        <v>0</v>
      </c>
      <c r="AF190" s="12">
        <f>SUM(Y$2:Y190)</f>
        <v>0</v>
      </c>
      <c r="AG190" s="13">
        <f t="shared" si="34"/>
        <v>0</v>
      </c>
      <c r="AH190" s="12">
        <f t="shared" si="35"/>
        <v>0</v>
      </c>
      <c r="AI190" s="8">
        <f t="shared" si="36"/>
        <v>0</v>
      </c>
    </row>
    <row r="191" spans="1:35" x14ac:dyDescent="0.3">
      <c r="A191" s="6">
        <v>190</v>
      </c>
      <c r="B191" s="7">
        <f t="shared" si="39"/>
        <v>50861</v>
      </c>
      <c r="D191" s="8" t="str">
        <f>IF(C191-B191&gt;=10,"No",IF(N191 &lt; Cover!D$18,"No","Yes"))</f>
        <v>Yes</v>
      </c>
      <c r="E191" s="8">
        <f t="shared" si="37"/>
        <v>0</v>
      </c>
      <c r="F191" s="8">
        <f t="shared" si="29"/>
        <v>0</v>
      </c>
      <c r="G191" s="8">
        <f t="shared" si="30"/>
        <v>0</v>
      </c>
      <c r="H191" s="9">
        <f t="shared" si="40"/>
        <v>0</v>
      </c>
      <c r="I191" s="8">
        <f t="shared" si="41"/>
        <v>0</v>
      </c>
      <c r="J191" s="10">
        <f t="shared" si="42"/>
        <v>0</v>
      </c>
      <c r="K191" s="10">
        <f t="shared" si="41"/>
        <v>0</v>
      </c>
      <c r="L191" s="11">
        <f t="shared" si="31"/>
        <v>0</v>
      </c>
      <c r="M191" s="8">
        <f t="shared" si="32"/>
        <v>0</v>
      </c>
      <c r="N191" s="8"/>
      <c r="O191" s="8">
        <f>SUM(F$2:F191)-Z191</f>
        <v>0</v>
      </c>
      <c r="P191" s="8">
        <f>SUM(G$2:G191)-AA191</f>
        <v>0</v>
      </c>
      <c r="Q191" s="8">
        <f>SUM(H$2:H191)-AB191</f>
        <v>0</v>
      </c>
      <c r="R191" s="8">
        <f>SUM(I$2:I191)-AC191</f>
        <v>0</v>
      </c>
      <c r="S191" s="12">
        <f t="shared" si="33"/>
        <v>0</v>
      </c>
      <c r="T191" s="8">
        <f t="shared" si="38"/>
        <v>0</v>
      </c>
      <c r="U191" s="8">
        <f>IF($N191-SUM($F191:H191)&gt;0,0,MIN(SUM($F191:H191)-$N191,H191))</f>
        <v>0</v>
      </c>
      <c r="V191" s="8">
        <f>IF($N191-SUM($F191:I191)&gt;0,0,MIN(SUM($F191:I191)-$N191,I191))</f>
        <v>0</v>
      </c>
      <c r="W191" s="8">
        <f>IF($N191-SUM($F191:J191)&gt;0,0,MIN(SUM($F191:J191)-$N191,J191))</f>
        <v>0</v>
      </c>
      <c r="X191" s="8">
        <f>IF($N191-SUM($F191:K191)&gt;0,0,MIN(SUM($F191:K191)-$N191,K191))</f>
        <v>0</v>
      </c>
      <c r="Y191" s="8">
        <f>IF($N191-SUM($F191:L191)&gt;0,0,MIN(SUM($F191:L191)-$N191,L191))</f>
        <v>0</v>
      </c>
      <c r="Z191" s="12">
        <f>SUM(S$2:S191)</f>
        <v>0</v>
      </c>
      <c r="AA191" s="12">
        <f>SUM(T$2:T191)</f>
        <v>0</v>
      </c>
      <c r="AB191" s="12">
        <f>SUM(U$2:U191)</f>
        <v>0</v>
      </c>
      <c r="AC191" s="12">
        <f>SUM(V$2:V191)</f>
        <v>0</v>
      </c>
      <c r="AD191" s="12">
        <f>SUM(W$2:W191)</f>
        <v>0</v>
      </c>
      <c r="AE191" s="12">
        <f>SUM(X$2:X191)</f>
        <v>0</v>
      </c>
      <c r="AF191" s="12">
        <f>SUM(Y$2:Y191)</f>
        <v>0</v>
      </c>
      <c r="AG191" s="13">
        <f t="shared" si="34"/>
        <v>0</v>
      </c>
      <c r="AH191" s="12">
        <f t="shared" si="35"/>
        <v>0</v>
      </c>
      <c r="AI191" s="8">
        <f t="shared" si="36"/>
        <v>0</v>
      </c>
    </row>
    <row r="192" spans="1:35" x14ac:dyDescent="0.3">
      <c r="A192" s="6">
        <v>191</v>
      </c>
      <c r="B192" s="7">
        <f t="shared" si="39"/>
        <v>50891</v>
      </c>
      <c r="D192" s="8" t="str">
        <f>IF(C192-B192&gt;=10,"No",IF(N192 &lt; Cover!D$18,"No","Yes"))</f>
        <v>Yes</v>
      </c>
      <c r="E192" s="8">
        <f t="shared" si="37"/>
        <v>0</v>
      </c>
      <c r="F192" s="8">
        <f t="shared" si="29"/>
        <v>0</v>
      </c>
      <c r="G192" s="8">
        <f t="shared" si="30"/>
        <v>0</v>
      </c>
      <c r="H192" s="9">
        <f t="shared" si="40"/>
        <v>0</v>
      </c>
      <c r="I192" s="8">
        <f t="shared" si="41"/>
        <v>0</v>
      </c>
      <c r="J192" s="10">
        <f t="shared" si="42"/>
        <v>0</v>
      </c>
      <c r="K192" s="10">
        <f t="shared" si="41"/>
        <v>0</v>
      </c>
      <c r="L192" s="11">
        <f t="shared" si="31"/>
        <v>0</v>
      </c>
      <c r="M192" s="8">
        <f t="shared" si="32"/>
        <v>0</v>
      </c>
      <c r="N192" s="8"/>
      <c r="O192" s="8">
        <f>SUM(F$2:F192)-Z192</f>
        <v>0</v>
      </c>
      <c r="P192" s="8">
        <f>SUM(G$2:G192)-AA192</f>
        <v>0</v>
      </c>
      <c r="Q192" s="8">
        <f>SUM(H$2:H192)-AB192</f>
        <v>0</v>
      </c>
      <c r="R192" s="8">
        <f>SUM(I$2:I192)-AC192</f>
        <v>0</v>
      </c>
      <c r="S192" s="12">
        <f t="shared" si="33"/>
        <v>0</v>
      </c>
      <c r="T192" s="8">
        <f t="shared" si="38"/>
        <v>0</v>
      </c>
      <c r="U192" s="8">
        <f>IF($N192-SUM($F192:H192)&gt;0,0,MIN(SUM($F192:H192)-$N192,H192))</f>
        <v>0</v>
      </c>
      <c r="V192" s="8">
        <f>IF($N192-SUM($F192:I192)&gt;0,0,MIN(SUM($F192:I192)-$N192,I192))</f>
        <v>0</v>
      </c>
      <c r="W192" s="8">
        <f>IF($N192-SUM($F192:J192)&gt;0,0,MIN(SUM($F192:J192)-$N192,J192))</f>
        <v>0</v>
      </c>
      <c r="X192" s="8">
        <f>IF($N192-SUM($F192:K192)&gt;0,0,MIN(SUM($F192:K192)-$N192,K192))</f>
        <v>0</v>
      </c>
      <c r="Y192" s="8">
        <f>IF($N192-SUM($F192:L192)&gt;0,0,MIN(SUM($F192:L192)-$N192,L192))</f>
        <v>0</v>
      </c>
      <c r="Z192" s="12">
        <f>SUM(S$2:S192)</f>
        <v>0</v>
      </c>
      <c r="AA192" s="12">
        <f>SUM(T$2:T192)</f>
        <v>0</v>
      </c>
      <c r="AB192" s="12">
        <f>SUM(U$2:U192)</f>
        <v>0</v>
      </c>
      <c r="AC192" s="12">
        <f>SUM(V$2:V192)</f>
        <v>0</v>
      </c>
      <c r="AD192" s="12">
        <f>SUM(W$2:W192)</f>
        <v>0</v>
      </c>
      <c r="AE192" s="12">
        <f>SUM(X$2:X192)</f>
        <v>0</v>
      </c>
      <c r="AF192" s="12">
        <f>SUM(Y$2:Y192)</f>
        <v>0</v>
      </c>
      <c r="AG192" s="13">
        <f t="shared" si="34"/>
        <v>0</v>
      </c>
      <c r="AH192" s="12">
        <f t="shared" si="35"/>
        <v>0</v>
      </c>
      <c r="AI192" s="8">
        <f t="shared" si="36"/>
        <v>0</v>
      </c>
    </row>
    <row r="193" spans="1:35" x14ac:dyDescent="0.3">
      <c r="A193" s="6">
        <v>192</v>
      </c>
      <c r="B193" s="7">
        <f t="shared" si="39"/>
        <v>50922</v>
      </c>
      <c r="D193" s="8" t="str">
        <f>IF(C193-B193&gt;=10,"No",IF(N193 &lt; Cover!D$18,"No","Yes"))</f>
        <v>Yes</v>
      </c>
      <c r="E193" s="8">
        <f t="shared" si="37"/>
        <v>0</v>
      </c>
      <c r="F193" s="8">
        <f t="shared" si="29"/>
        <v>0</v>
      </c>
      <c r="G193" s="8">
        <f t="shared" si="30"/>
        <v>0</v>
      </c>
      <c r="H193" s="9">
        <f t="shared" si="40"/>
        <v>0</v>
      </c>
      <c r="I193" s="8">
        <f t="shared" si="41"/>
        <v>0</v>
      </c>
      <c r="J193" s="10">
        <f t="shared" si="42"/>
        <v>0</v>
      </c>
      <c r="K193" s="10">
        <f t="shared" si="41"/>
        <v>0</v>
      </c>
      <c r="L193" s="11">
        <f t="shared" si="31"/>
        <v>0</v>
      </c>
      <c r="M193" s="8">
        <f t="shared" si="32"/>
        <v>0</v>
      </c>
      <c r="N193" s="8"/>
      <c r="O193" s="8">
        <f>SUM(F$2:F193)-Z193</f>
        <v>0</v>
      </c>
      <c r="P193" s="8">
        <f>SUM(G$2:G193)-AA193</f>
        <v>0</v>
      </c>
      <c r="Q193" s="8">
        <f>SUM(H$2:H193)-AB193</f>
        <v>0</v>
      </c>
      <c r="R193" s="8">
        <f>SUM(I$2:I193)-AC193</f>
        <v>0</v>
      </c>
      <c r="S193" s="12">
        <f t="shared" si="33"/>
        <v>0</v>
      </c>
      <c r="T193" s="8">
        <f t="shared" si="38"/>
        <v>0</v>
      </c>
      <c r="U193" s="8">
        <f>IF($N193-SUM($F193:H193)&gt;0,0,MIN(SUM($F193:H193)-$N193,H193))</f>
        <v>0</v>
      </c>
      <c r="V193" s="8">
        <f>IF($N193-SUM($F193:I193)&gt;0,0,MIN(SUM($F193:I193)-$N193,I193))</f>
        <v>0</v>
      </c>
      <c r="W193" s="8">
        <f>IF($N193-SUM($F193:J193)&gt;0,0,MIN(SUM($F193:J193)-$N193,J193))</f>
        <v>0</v>
      </c>
      <c r="X193" s="8">
        <f>IF($N193-SUM($F193:K193)&gt;0,0,MIN(SUM($F193:K193)-$N193,K193))</f>
        <v>0</v>
      </c>
      <c r="Y193" s="8">
        <f>IF($N193-SUM($F193:L193)&gt;0,0,MIN(SUM($F193:L193)-$N193,L193))</f>
        <v>0</v>
      </c>
      <c r="Z193" s="12">
        <f>SUM(S$2:S193)</f>
        <v>0</v>
      </c>
      <c r="AA193" s="12">
        <f>SUM(T$2:T193)</f>
        <v>0</v>
      </c>
      <c r="AB193" s="12">
        <f>SUM(U$2:U193)</f>
        <v>0</v>
      </c>
      <c r="AC193" s="12">
        <f>SUM(V$2:V193)</f>
        <v>0</v>
      </c>
      <c r="AD193" s="12">
        <f>SUM(W$2:W193)</f>
        <v>0</v>
      </c>
      <c r="AE193" s="12">
        <f>SUM(X$2:X193)</f>
        <v>0</v>
      </c>
      <c r="AF193" s="12">
        <f>SUM(Y$2:Y193)</f>
        <v>0</v>
      </c>
      <c r="AG193" s="13">
        <f t="shared" si="34"/>
        <v>0</v>
      </c>
      <c r="AH193" s="12">
        <f t="shared" si="35"/>
        <v>0</v>
      </c>
      <c r="AI193" s="8">
        <f t="shared" si="36"/>
        <v>0</v>
      </c>
    </row>
    <row r="194" spans="1:35" x14ac:dyDescent="0.3">
      <c r="A194" s="6">
        <v>193</v>
      </c>
      <c r="B194" s="7">
        <f t="shared" si="39"/>
        <v>50952</v>
      </c>
      <c r="D194" s="8" t="str">
        <f>IF(C194-B194&gt;=10,"No",IF(N194 &lt; Cover!D$18,"No","Yes"))</f>
        <v>Yes</v>
      </c>
      <c r="E194" s="8">
        <f t="shared" si="37"/>
        <v>0</v>
      </c>
      <c r="F194" s="8">
        <f t="shared" ref="F194:F257" si="43">ROUND(E194*INT,2)</f>
        <v>0</v>
      </c>
      <c r="G194" s="8">
        <f t="shared" ref="G194:G257" si="44">ROUND(MP-F194,2)</f>
        <v>0</v>
      </c>
      <c r="H194" s="9">
        <f t="shared" si="40"/>
        <v>0</v>
      </c>
      <c r="I194" s="8">
        <f t="shared" si="41"/>
        <v>0</v>
      </c>
      <c r="J194" s="10">
        <f t="shared" si="42"/>
        <v>0</v>
      </c>
      <c r="K194" s="10">
        <f t="shared" si="41"/>
        <v>0</v>
      </c>
      <c r="L194" s="11">
        <f t="shared" ref="L194:L257" si="45">IF(D194="Yes",0,ROUND(SUM(F194:K194)*0.05,2))</f>
        <v>0</v>
      </c>
      <c r="M194" s="8">
        <f t="shared" ref="M194:M257" si="46">SUM(F194:L194)</f>
        <v>0</v>
      </c>
      <c r="N194" s="8"/>
      <c r="O194" s="8">
        <f>SUM(F$2:F194)-Z194</f>
        <v>0</v>
      </c>
      <c r="P194" s="8">
        <f>SUM(G$2:G194)-AA194</f>
        <v>0</v>
      </c>
      <c r="Q194" s="8">
        <f>SUM(H$2:H194)-AB194</f>
        <v>0</v>
      </c>
      <c r="R194" s="8">
        <f>SUM(I$2:I194)-AC194</f>
        <v>0</v>
      </c>
      <c r="S194" s="12">
        <f t="shared" ref="S194:S257" si="47">IF(N194-G194-F194&gt;0,0,F194+G194-N194-T194)</f>
        <v>0</v>
      </c>
      <c r="T194" s="8">
        <f t="shared" si="38"/>
        <v>0</v>
      </c>
      <c r="U194" s="8">
        <f>IF($N194-SUM($F194:H194)&gt;0,0,MIN(SUM($F194:H194)-$N194,H194))</f>
        <v>0</v>
      </c>
      <c r="V194" s="8">
        <f>IF($N194-SUM($F194:I194)&gt;0,0,MIN(SUM($F194:I194)-$N194,I194))</f>
        <v>0</v>
      </c>
      <c r="W194" s="8">
        <f>IF($N194-SUM($F194:J194)&gt;0,0,MIN(SUM($F194:J194)-$N194,J194))</f>
        <v>0</v>
      </c>
      <c r="X194" s="8">
        <f>IF($N194-SUM($F194:K194)&gt;0,0,MIN(SUM($F194:K194)-$N194,K194))</f>
        <v>0</v>
      </c>
      <c r="Y194" s="8">
        <f>IF($N194-SUM($F194:L194)&gt;0,0,MIN(SUM($F194:L194)-$N194,L194))</f>
        <v>0</v>
      </c>
      <c r="Z194" s="12">
        <f>SUM(S$2:S194)</f>
        <v>0</v>
      </c>
      <c r="AA194" s="12">
        <f>SUM(T$2:T194)</f>
        <v>0</v>
      </c>
      <c r="AB194" s="12">
        <f>SUM(U$2:U194)</f>
        <v>0</v>
      </c>
      <c r="AC194" s="12">
        <f>SUM(V$2:V194)</f>
        <v>0</v>
      </c>
      <c r="AD194" s="12">
        <f>SUM(W$2:W194)</f>
        <v>0</v>
      </c>
      <c r="AE194" s="12">
        <f>SUM(X$2:X194)</f>
        <v>0</v>
      </c>
      <c r="AF194" s="12">
        <f>SUM(Y$2:Y194)</f>
        <v>0</v>
      </c>
      <c r="AG194" s="13">
        <f t="shared" ref="AG194:AG257" si="48">SUM(Z194:AF194)</f>
        <v>0</v>
      </c>
      <c r="AH194" s="12">
        <f t="shared" ref="AH194:AH257" si="49">MAX(N194-M194,0)</f>
        <v>0</v>
      </c>
      <c r="AI194" s="8">
        <f t="shared" ref="AI194:AI257" si="50">E194-G194+T194-AH194</f>
        <v>0</v>
      </c>
    </row>
    <row r="195" spans="1:35" x14ac:dyDescent="0.3">
      <c r="A195" s="6">
        <v>194</v>
      </c>
      <c r="B195" s="7">
        <f t="shared" si="39"/>
        <v>50983</v>
      </c>
      <c r="D195" s="8" t="str">
        <f>IF(C195-B195&gt;=10,"No",IF(N195 &lt; Cover!D$18,"No","Yes"))</f>
        <v>Yes</v>
      </c>
      <c r="E195" s="8">
        <f t="shared" ref="E195:E258" si="51">AI194+IF(AG194&lt;0,AG194,0)</f>
        <v>0</v>
      </c>
      <c r="F195" s="8">
        <f t="shared" si="43"/>
        <v>0</v>
      </c>
      <c r="G195" s="8">
        <f t="shared" si="44"/>
        <v>0</v>
      </c>
      <c r="H195" s="9">
        <f t="shared" si="40"/>
        <v>0</v>
      </c>
      <c r="I195" s="8">
        <f t="shared" si="41"/>
        <v>0</v>
      </c>
      <c r="J195" s="10">
        <f t="shared" si="42"/>
        <v>0</v>
      </c>
      <c r="K195" s="10">
        <f t="shared" si="41"/>
        <v>0</v>
      </c>
      <c r="L195" s="11">
        <f t="shared" si="45"/>
        <v>0</v>
      </c>
      <c r="M195" s="8">
        <f t="shared" si="46"/>
        <v>0</v>
      </c>
      <c r="N195" s="8"/>
      <c r="O195" s="8">
        <f>SUM(F$2:F195)-Z195</f>
        <v>0</v>
      </c>
      <c r="P195" s="8">
        <f>SUM(G$2:G195)-AA195</f>
        <v>0</v>
      </c>
      <c r="Q195" s="8">
        <f>SUM(H$2:H195)-AB195</f>
        <v>0</v>
      </c>
      <c r="R195" s="8">
        <f>SUM(I$2:I195)-AC195</f>
        <v>0</v>
      </c>
      <c r="S195" s="12">
        <f t="shared" si="47"/>
        <v>0</v>
      </c>
      <c r="T195" s="8">
        <f t="shared" ref="T195:T258" si="52">IF(N195&gt;G195,0,G195-N195)</f>
        <v>0</v>
      </c>
      <c r="U195" s="8">
        <f>IF($N195-SUM($F195:H195)&gt;0,0,MIN(SUM($F195:H195)-$N195,H195))</f>
        <v>0</v>
      </c>
      <c r="V195" s="8">
        <f>IF($N195-SUM($F195:I195)&gt;0,0,MIN(SUM($F195:I195)-$N195,I195))</f>
        <v>0</v>
      </c>
      <c r="W195" s="8">
        <f>IF($N195-SUM($F195:J195)&gt;0,0,MIN(SUM($F195:J195)-$N195,J195))</f>
        <v>0</v>
      </c>
      <c r="X195" s="8">
        <f>IF($N195-SUM($F195:K195)&gt;0,0,MIN(SUM($F195:K195)-$N195,K195))</f>
        <v>0</v>
      </c>
      <c r="Y195" s="8">
        <f>IF($N195-SUM($F195:L195)&gt;0,0,MIN(SUM($F195:L195)-$N195,L195))</f>
        <v>0</v>
      </c>
      <c r="Z195" s="12">
        <f>SUM(S$2:S195)</f>
        <v>0</v>
      </c>
      <c r="AA195" s="12">
        <f>SUM(T$2:T195)</f>
        <v>0</v>
      </c>
      <c r="AB195" s="12">
        <f>SUM(U$2:U195)</f>
        <v>0</v>
      </c>
      <c r="AC195" s="12">
        <f>SUM(V$2:V195)</f>
        <v>0</v>
      </c>
      <c r="AD195" s="12">
        <f>SUM(W$2:W195)</f>
        <v>0</v>
      </c>
      <c r="AE195" s="12">
        <f>SUM(X$2:X195)</f>
        <v>0</v>
      </c>
      <c r="AF195" s="12">
        <f>SUM(Y$2:Y195)</f>
        <v>0</v>
      </c>
      <c r="AG195" s="13">
        <f t="shared" si="48"/>
        <v>0</v>
      </c>
      <c r="AH195" s="12">
        <f t="shared" si="49"/>
        <v>0</v>
      </c>
      <c r="AI195" s="8">
        <f t="shared" si="50"/>
        <v>0</v>
      </c>
    </row>
    <row r="196" spans="1:35" x14ac:dyDescent="0.3">
      <c r="A196" s="6">
        <v>195</v>
      </c>
      <c r="B196" s="7">
        <f t="shared" ref="B196:B259" si="53">EOMONTH(B195,0)+1</f>
        <v>51014</v>
      </c>
      <c r="D196" s="8" t="str">
        <f>IF(C196-B196&gt;=10,"No",IF(N196 &lt; Cover!D$18,"No","Yes"))</f>
        <v>Yes</v>
      </c>
      <c r="E196" s="8">
        <f t="shared" si="51"/>
        <v>0</v>
      </c>
      <c r="F196" s="8">
        <f t="shared" si="43"/>
        <v>0</v>
      </c>
      <c r="G196" s="8">
        <f t="shared" si="44"/>
        <v>0</v>
      </c>
      <c r="H196" s="9">
        <f t="shared" ref="H196:H259" si="54">H195</f>
        <v>0</v>
      </c>
      <c r="I196" s="8">
        <f t="shared" ref="I196:K259" si="55">I195</f>
        <v>0</v>
      </c>
      <c r="J196" s="10">
        <f t="shared" ref="J196:J259" si="56">J195</f>
        <v>0</v>
      </c>
      <c r="K196" s="10">
        <f t="shared" si="55"/>
        <v>0</v>
      </c>
      <c r="L196" s="11">
        <f t="shared" si="45"/>
        <v>0</v>
      </c>
      <c r="M196" s="8">
        <f t="shared" si="46"/>
        <v>0</v>
      </c>
      <c r="N196" s="8"/>
      <c r="O196" s="8">
        <f>SUM(F$2:F196)-Z196</f>
        <v>0</v>
      </c>
      <c r="P196" s="8">
        <f>SUM(G$2:G196)-AA196</f>
        <v>0</v>
      </c>
      <c r="Q196" s="8">
        <f>SUM(H$2:H196)-AB196</f>
        <v>0</v>
      </c>
      <c r="R196" s="8">
        <f>SUM(I$2:I196)-AC196</f>
        <v>0</v>
      </c>
      <c r="S196" s="12">
        <f t="shared" si="47"/>
        <v>0</v>
      </c>
      <c r="T196" s="8">
        <f t="shared" si="52"/>
        <v>0</v>
      </c>
      <c r="U196" s="8">
        <f>IF($N196-SUM($F196:H196)&gt;0,0,MIN(SUM($F196:H196)-$N196,H196))</f>
        <v>0</v>
      </c>
      <c r="V196" s="8">
        <f>IF($N196-SUM($F196:I196)&gt;0,0,MIN(SUM($F196:I196)-$N196,I196))</f>
        <v>0</v>
      </c>
      <c r="W196" s="8">
        <f>IF($N196-SUM($F196:J196)&gt;0,0,MIN(SUM($F196:J196)-$N196,J196))</f>
        <v>0</v>
      </c>
      <c r="X196" s="8">
        <f>IF($N196-SUM($F196:K196)&gt;0,0,MIN(SUM($F196:K196)-$N196,K196))</f>
        <v>0</v>
      </c>
      <c r="Y196" s="8">
        <f>IF($N196-SUM($F196:L196)&gt;0,0,MIN(SUM($F196:L196)-$N196,L196))</f>
        <v>0</v>
      </c>
      <c r="Z196" s="12">
        <f>SUM(S$2:S196)</f>
        <v>0</v>
      </c>
      <c r="AA196" s="12">
        <f>SUM(T$2:T196)</f>
        <v>0</v>
      </c>
      <c r="AB196" s="12">
        <f>SUM(U$2:U196)</f>
        <v>0</v>
      </c>
      <c r="AC196" s="12">
        <f>SUM(V$2:V196)</f>
        <v>0</v>
      </c>
      <c r="AD196" s="12">
        <f>SUM(W$2:W196)</f>
        <v>0</v>
      </c>
      <c r="AE196" s="12">
        <f>SUM(X$2:X196)</f>
        <v>0</v>
      </c>
      <c r="AF196" s="12">
        <f>SUM(Y$2:Y196)</f>
        <v>0</v>
      </c>
      <c r="AG196" s="13">
        <f t="shared" si="48"/>
        <v>0</v>
      </c>
      <c r="AH196" s="12">
        <f t="shared" si="49"/>
        <v>0</v>
      </c>
      <c r="AI196" s="8">
        <f t="shared" si="50"/>
        <v>0</v>
      </c>
    </row>
    <row r="197" spans="1:35" x14ac:dyDescent="0.3">
      <c r="A197" s="6">
        <v>196</v>
      </c>
      <c r="B197" s="7">
        <f t="shared" si="53"/>
        <v>51044</v>
      </c>
      <c r="D197" s="8" t="str">
        <f>IF(C197-B197&gt;=10,"No",IF(N197 &lt; Cover!D$18,"No","Yes"))</f>
        <v>Yes</v>
      </c>
      <c r="E197" s="8">
        <f t="shared" si="51"/>
        <v>0</v>
      </c>
      <c r="F197" s="8">
        <f t="shared" si="43"/>
        <v>0</v>
      </c>
      <c r="G197" s="8">
        <f t="shared" si="44"/>
        <v>0</v>
      </c>
      <c r="H197" s="9">
        <f t="shared" si="54"/>
        <v>0</v>
      </c>
      <c r="I197" s="8">
        <f t="shared" si="55"/>
        <v>0</v>
      </c>
      <c r="J197" s="10">
        <f t="shared" si="56"/>
        <v>0</v>
      </c>
      <c r="K197" s="10">
        <f t="shared" si="55"/>
        <v>0</v>
      </c>
      <c r="L197" s="11">
        <f t="shared" si="45"/>
        <v>0</v>
      </c>
      <c r="M197" s="8">
        <f t="shared" si="46"/>
        <v>0</v>
      </c>
      <c r="N197" s="8"/>
      <c r="O197" s="8">
        <f>SUM(F$2:F197)-Z197</f>
        <v>0</v>
      </c>
      <c r="P197" s="8">
        <f>SUM(G$2:G197)-AA197</f>
        <v>0</v>
      </c>
      <c r="Q197" s="8">
        <f>SUM(H$2:H197)-AB197</f>
        <v>0</v>
      </c>
      <c r="R197" s="8">
        <f>SUM(I$2:I197)-AC197</f>
        <v>0</v>
      </c>
      <c r="S197" s="12">
        <f t="shared" si="47"/>
        <v>0</v>
      </c>
      <c r="T197" s="8">
        <f t="shared" si="52"/>
        <v>0</v>
      </c>
      <c r="U197" s="8">
        <f>IF($N197-SUM($F197:H197)&gt;0,0,MIN(SUM($F197:H197)-$N197,H197))</f>
        <v>0</v>
      </c>
      <c r="V197" s="8">
        <f>IF($N197-SUM($F197:I197)&gt;0,0,MIN(SUM($F197:I197)-$N197,I197))</f>
        <v>0</v>
      </c>
      <c r="W197" s="8">
        <f>IF($N197-SUM($F197:J197)&gt;0,0,MIN(SUM($F197:J197)-$N197,J197))</f>
        <v>0</v>
      </c>
      <c r="X197" s="8">
        <f>IF($N197-SUM($F197:K197)&gt;0,0,MIN(SUM($F197:K197)-$N197,K197))</f>
        <v>0</v>
      </c>
      <c r="Y197" s="8">
        <f>IF($N197-SUM($F197:L197)&gt;0,0,MIN(SUM($F197:L197)-$N197,L197))</f>
        <v>0</v>
      </c>
      <c r="Z197" s="12">
        <f>SUM(S$2:S197)</f>
        <v>0</v>
      </c>
      <c r="AA197" s="12">
        <f>SUM(T$2:T197)</f>
        <v>0</v>
      </c>
      <c r="AB197" s="12">
        <f>SUM(U$2:U197)</f>
        <v>0</v>
      </c>
      <c r="AC197" s="12">
        <f>SUM(V$2:V197)</f>
        <v>0</v>
      </c>
      <c r="AD197" s="12">
        <f>SUM(W$2:W197)</f>
        <v>0</v>
      </c>
      <c r="AE197" s="12">
        <f>SUM(X$2:X197)</f>
        <v>0</v>
      </c>
      <c r="AF197" s="12">
        <f>SUM(Y$2:Y197)</f>
        <v>0</v>
      </c>
      <c r="AG197" s="13">
        <f t="shared" si="48"/>
        <v>0</v>
      </c>
      <c r="AH197" s="12">
        <f t="shared" si="49"/>
        <v>0</v>
      </c>
      <c r="AI197" s="8">
        <f t="shared" si="50"/>
        <v>0</v>
      </c>
    </row>
    <row r="198" spans="1:35" x14ac:dyDescent="0.3">
      <c r="A198" s="6">
        <v>197</v>
      </c>
      <c r="B198" s="7">
        <f t="shared" si="53"/>
        <v>51075</v>
      </c>
      <c r="D198" s="8" t="str">
        <f>IF(C198-B198&gt;=10,"No",IF(N198 &lt; Cover!D$18,"No","Yes"))</f>
        <v>Yes</v>
      </c>
      <c r="E198" s="8">
        <f t="shared" si="51"/>
        <v>0</v>
      </c>
      <c r="F198" s="8">
        <f t="shared" si="43"/>
        <v>0</v>
      </c>
      <c r="G198" s="8">
        <f t="shared" si="44"/>
        <v>0</v>
      </c>
      <c r="H198" s="9">
        <f t="shared" si="54"/>
        <v>0</v>
      </c>
      <c r="I198" s="8">
        <f t="shared" si="55"/>
        <v>0</v>
      </c>
      <c r="J198" s="10">
        <f t="shared" si="56"/>
        <v>0</v>
      </c>
      <c r="K198" s="10">
        <f t="shared" si="55"/>
        <v>0</v>
      </c>
      <c r="L198" s="11">
        <f t="shared" si="45"/>
        <v>0</v>
      </c>
      <c r="M198" s="8">
        <f t="shared" si="46"/>
        <v>0</v>
      </c>
      <c r="N198" s="8"/>
      <c r="O198" s="8">
        <f>SUM(F$2:F198)-Z198</f>
        <v>0</v>
      </c>
      <c r="P198" s="8">
        <f>SUM(G$2:G198)-AA198</f>
        <v>0</v>
      </c>
      <c r="Q198" s="8">
        <f>SUM(H$2:H198)-AB198</f>
        <v>0</v>
      </c>
      <c r="R198" s="8">
        <f>SUM(I$2:I198)-AC198</f>
        <v>0</v>
      </c>
      <c r="S198" s="12">
        <f t="shared" si="47"/>
        <v>0</v>
      </c>
      <c r="T198" s="8">
        <f t="shared" si="52"/>
        <v>0</v>
      </c>
      <c r="U198" s="8">
        <f>IF($N198-SUM($F198:H198)&gt;0,0,MIN(SUM($F198:H198)-$N198,H198))</f>
        <v>0</v>
      </c>
      <c r="V198" s="8">
        <f>IF($N198-SUM($F198:I198)&gt;0,0,MIN(SUM($F198:I198)-$N198,I198))</f>
        <v>0</v>
      </c>
      <c r="W198" s="8">
        <f>IF($N198-SUM($F198:J198)&gt;0,0,MIN(SUM($F198:J198)-$N198,J198))</f>
        <v>0</v>
      </c>
      <c r="X198" s="8">
        <f>IF($N198-SUM($F198:K198)&gt;0,0,MIN(SUM($F198:K198)-$N198,K198))</f>
        <v>0</v>
      </c>
      <c r="Y198" s="8">
        <f>IF($N198-SUM($F198:L198)&gt;0,0,MIN(SUM($F198:L198)-$N198,L198))</f>
        <v>0</v>
      </c>
      <c r="Z198" s="12">
        <f>SUM(S$2:S198)</f>
        <v>0</v>
      </c>
      <c r="AA198" s="12">
        <f>SUM(T$2:T198)</f>
        <v>0</v>
      </c>
      <c r="AB198" s="12">
        <f>SUM(U$2:U198)</f>
        <v>0</v>
      </c>
      <c r="AC198" s="12">
        <f>SUM(V$2:V198)</f>
        <v>0</v>
      </c>
      <c r="AD198" s="12">
        <f>SUM(W$2:W198)</f>
        <v>0</v>
      </c>
      <c r="AE198" s="12">
        <f>SUM(X$2:X198)</f>
        <v>0</v>
      </c>
      <c r="AF198" s="12">
        <f>SUM(Y$2:Y198)</f>
        <v>0</v>
      </c>
      <c r="AG198" s="13">
        <f t="shared" si="48"/>
        <v>0</v>
      </c>
      <c r="AH198" s="12">
        <f t="shared" si="49"/>
        <v>0</v>
      </c>
      <c r="AI198" s="8">
        <f t="shared" si="50"/>
        <v>0</v>
      </c>
    </row>
    <row r="199" spans="1:35" x14ac:dyDescent="0.3">
      <c r="A199" s="6">
        <v>198</v>
      </c>
      <c r="B199" s="7">
        <f t="shared" si="53"/>
        <v>51105</v>
      </c>
      <c r="D199" s="8" t="str">
        <f>IF(C199-B199&gt;=10,"No",IF(N199 &lt; Cover!D$18,"No","Yes"))</f>
        <v>Yes</v>
      </c>
      <c r="E199" s="8">
        <f t="shared" si="51"/>
        <v>0</v>
      </c>
      <c r="F199" s="8">
        <f t="shared" si="43"/>
        <v>0</v>
      </c>
      <c r="G199" s="8">
        <f t="shared" si="44"/>
        <v>0</v>
      </c>
      <c r="H199" s="9">
        <f t="shared" si="54"/>
        <v>0</v>
      </c>
      <c r="I199" s="8">
        <f t="shared" si="55"/>
        <v>0</v>
      </c>
      <c r="J199" s="10">
        <f t="shared" si="56"/>
        <v>0</v>
      </c>
      <c r="K199" s="10">
        <f t="shared" si="55"/>
        <v>0</v>
      </c>
      <c r="L199" s="11">
        <f t="shared" si="45"/>
        <v>0</v>
      </c>
      <c r="M199" s="8">
        <f t="shared" si="46"/>
        <v>0</v>
      </c>
      <c r="N199" s="8"/>
      <c r="O199" s="8">
        <f>SUM(F$2:F199)-Z199</f>
        <v>0</v>
      </c>
      <c r="P199" s="8">
        <f>SUM(G$2:G199)-AA199</f>
        <v>0</v>
      </c>
      <c r="Q199" s="8">
        <f>SUM(H$2:H199)-AB199</f>
        <v>0</v>
      </c>
      <c r="R199" s="8">
        <f>SUM(I$2:I199)-AC199</f>
        <v>0</v>
      </c>
      <c r="S199" s="12">
        <f t="shared" si="47"/>
        <v>0</v>
      </c>
      <c r="T199" s="8">
        <f t="shared" si="52"/>
        <v>0</v>
      </c>
      <c r="U199" s="8">
        <f>IF($N199-SUM($F199:H199)&gt;0,0,MIN(SUM($F199:H199)-$N199,H199))</f>
        <v>0</v>
      </c>
      <c r="V199" s="8">
        <f>IF($N199-SUM($F199:I199)&gt;0,0,MIN(SUM($F199:I199)-$N199,I199))</f>
        <v>0</v>
      </c>
      <c r="W199" s="8">
        <f>IF($N199-SUM($F199:J199)&gt;0,0,MIN(SUM($F199:J199)-$N199,J199))</f>
        <v>0</v>
      </c>
      <c r="X199" s="8">
        <f>IF($N199-SUM($F199:K199)&gt;0,0,MIN(SUM($F199:K199)-$N199,K199))</f>
        <v>0</v>
      </c>
      <c r="Y199" s="8">
        <f>IF($N199-SUM($F199:L199)&gt;0,0,MIN(SUM($F199:L199)-$N199,L199))</f>
        <v>0</v>
      </c>
      <c r="Z199" s="12">
        <f>SUM(S$2:S199)</f>
        <v>0</v>
      </c>
      <c r="AA199" s="12">
        <f>SUM(T$2:T199)</f>
        <v>0</v>
      </c>
      <c r="AB199" s="12">
        <f>SUM(U$2:U199)</f>
        <v>0</v>
      </c>
      <c r="AC199" s="12">
        <f>SUM(V$2:V199)</f>
        <v>0</v>
      </c>
      <c r="AD199" s="12">
        <f>SUM(W$2:W199)</f>
        <v>0</v>
      </c>
      <c r="AE199" s="12">
        <f>SUM(X$2:X199)</f>
        <v>0</v>
      </c>
      <c r="AF199" s="12">
        <f>SUM(Y$2:Y199)</f>
        <v>0</v>
      </c>
      <c r="AG199" s="13">
        <f t="shared" si="48"/>
        <v>0</v>
      </c>
      <c r="AH199" s="12">
        <f t="shared" si="49"/>
        <v>0</v>
      </c>
      <c r="AI199" s="8">
        <f t="shared" si="50"/>
        <v>0</v>
      </c>
    </row>
    <row r="200" spans="1:35" x14ac:dyDescent="0.3">
      <c r="A200" s="6">
        <v>199</v>
      </c>
      <c r="B200" s="7">
        <f t="shared" si="53"/>
        <v>51136</v>
      </c>
      <c r="D200" s="8" t="str">
        <f>IF(C200-B200&gt;=10,"No",IF(N200 &lt; Cover!D$18,"No","Yes"))</f>
        <v>Yes</v>
      </c>
      <c r="E200" s="8">
        <f t="shared" si="51"/>
        <v>0</v>
      </c>
      <c r="F200" s="8">
        <f t="shared" si="43"/>
        <v>0</v>
      </c>
      <c r="G200" s="8">
        <f t="shared" si="44"/>
        <v>0</v>
      </c>
      <c r="H200" s="9">
        <f t="shared" si="54"/>
        <v>0</v>
      </c>
      <c r="I200" s="8">
        <f t="shared" si="55"/>
        <v>0</v>
      </c>
      <c r="J200" s="10">
        <f t="shared" si="56"/>
        <v>0</v>
      </c>
      <c r="K200" s="10">
        <f t="shared" si="55"/>
        <v>0</v>
      </c>
      <c r="L200" s="11">
        <f t="shared" si="45"/>
        <v>0</v>
      </c>
      <c r="M200" s="8">
        <f t="shared" si="46"/>
        <v>0</v>
      </c>
      <c r="N200" s="8"/>
      <c r="O200" s="8">
        <f>SUM(F$2:F200)-Z200</f>
        <v>0</v>
      </c>
      <c r="P200" s="8">
        <f>SUM(G$2:G200)-AA200</f>
        <v>0</v>
      </c>
      <c r="Q200" s="8">
        <f>SUM(H$2:H200)-AB200</f>
        <v>0</v>
      </c>
      <c r="R200" s="8">
        <f>SUM(I$2:I200)-AC200</f>
        <v>0</v>
      </c>
      <c r="S200" s="12">
        <f t="shared" si="47"/>
        <v>0</v>
      </c>
      <c r="T200" s="8">
        <f t="shared" si="52"/>
        <v>0</v>
      </c>
      <c r="U200" s="8">
        <f>IF($N200-SUM($F200:H200)&gt;0,0,MIN(SUM($F200:H200)-$N200,H200))</f>
        <v>0</v>
      </c>
      <c r="V200" s="8">
        <f>IF($N200-SUM($F200:I200)&gt;0,0,MIN(SUM($F200:I200)-$N200,I200))</f>
        <v>0</v>
      </c>
      <c r="W200" s="8">
        <f>IF($N200-SUM($F200:J200)&gt;0,0,MIN(SUM($F200:J200)-$N200,J200))</f>
        <v>0</v>
      </c>
      <c r="X200" s="8">
        <f>IF($N200-SUM($F200:K200)&gt;0,0,MIN(SUM($F200:K200)-$N200,K200))</f>
        <v>0</v>
      </c>
      <c r="Y200" s="8">
        <f>IF($N200-SUM($F200:L200)&gt;0,0,MIN(SUM($F200:L200)-$N200,L200))</f>
        <v>0</v>
      </c>
      <c r="Z200" s="12">
        <f>SUM(S$2:S200)</f>
        <v>0</v>
      </c>
      <c r="AA200" s="12">
        <f>SUM(T$2:T200)</f>
        <v>0</v>
      </c>
      <c r="AB200" s="12">
        <f>SUM(U$2:U200)</f>
        <v>0</v>
      </c>
      <c r="AC200" s="12">
        <f>SUM(V$2:V200)</f>
        <v>0</v>
      </c>
      <c r="AD200" s="12">
        <f>SUM(W$2:W200)</f>
        <v>0</v>
      </c>
      <c r="AE200" s="12">
        <f>SUM(X$2:X200)</f>
        <v>0</v>
      </c>
      <c r="AF200" s="12">
        <f>SUM(Y$2:Y200)</f>
        <v>0</v>
      </c>
      <c r="AG200" s="13">
        <f t="shared" si="48"/>
        <v>0</v>
      </c>
      <c r="AH200" s="12">
        <f t="shared" si="49"/>
        <v>0</v>
      </c>
      <c r="AI200" s="8">
        <f t="shared" si="50"/>
        <v>0</v>
      </c>
    </row>
    <row r="201" spans="1:35" x14ac:dyDescent="0.3">
      <c r="A201" s="6">
        <v>200</v>
      </c>
      <c r="B201" s="7">
        <f t="shared" si="53"/>
        <v>51167</v>
      </c>
      <c r="D201" s="8" t="str">
        <f>IF(C201-B201&gt;=10,"No",IF(N201 &lt; Cover!D$18,"No","Yes"))</f>
        <v>Yes</v>
      </c>
      <c r="E201" s="8">
        <f t="shared" si="51"/>
        <v>0</v>
      </c>
      <c r="F201" s="8">
        <f t="shared" si="43"/>
        <v>0</v>
      </c>
      <c r="G201" s="8">
        <f t="shared" si="44"/>
        <v>0</v>
      </c>
      <c r="H201" s="9">
        <f t="shared" si="54"/>
        <v>0</v>
      </c>
      <c r="I201" s="8">
        <f t="shared" si="55"/>
        <v>0</v>
      </c>
      <c r="J201" s="10">
        <f t="shared" si="56"/>
        <v>0</v>
      </c>
      <c r="K201" s="10">
        <f t="shared" si="55"/>
        <v>0</v>
      </c>
      <c r="L201" s="11">
        <f t="shared" si="45"/>
        <v>0</v>
      </c>
      <c r="M201" s="8">
        <f t="shared" si="46"/>
        <v>0</v>
      </c>
      <c r="N201" s="8"/>
      <c r="O201" s="8">
        <f>SUM(F$2:F201)-Z201</f>
        <v>0</v>
      </c>
      <c r="P201" s="8">
        <f>SUM(G$2:G201)-AA201</f>
        <v>0</v>
      </c>
      <c r="Q201" s="8">
        <f>SUM(H$2:H201)-AB201</f>
        <v>0</v>
      </c>
      <c r="R201" s="8">
        <f>SUM(I$2:I201)-AC201</f>
        <v>0</v>
      </c>
      <c r="S201" s="12">
        <f t="shared" si="47"/>
        <v>0</v>
      </c>
      <c r="T201" s="8">
        <f t="shared" si="52"/>
        <v>0</v>
      </c>
      <c r="U201" s="8">
        <f>IF($N201-SUM($F201:H201)&gt;0,0,MIN(SUM($F201:H201)-$N201,H201))</f>
        <v>0</v>
      </c>
      <c r="V201" s="8">
        <f>IF($N201-SUM($F201:I201)&gt;0,0,MIN(SUM($F201:I201)-$N201,I201))</f>
        <v>0</v>
      </c>
      <c r="W201" s="8">
        <f>IF($N201-SUM($F201:J201)&gt;0,0,MIN(SUM($F201:J201)-$N201,J201))</f>
        <v>0</v>
      </c>
      <c r="X201" s="8">
        <f>IF($N201-SUM($F201:K201)&gt;0,0,MIN(SUM($F201:K201)-$N201,K201))</f>
        <v>0</v>
      </c>
      <c r="Y201" s="8">
        <f>IF($N201-SUM($F201:L201)&gt;0,0,MIN(SUM($F201:L201)-$N201,L201))</f>
        <v>0</v>
      </c>
      <c r="Z201" s="12">
        <f>SUM(S$2:S201)</f>
        <v>0</v>
      </c>
      <c r="AA201" s="12">
        <f>SUM(T$2:T201)</f>
        <v>0</v>
      </c>
      <c r="AB201" s="12">
        <f>SUM(U$2:U201)</f>
        <v>0</v>
      </c>
      <c r="AC201" s="12">
        <f>SUM(V$2:V201)</f>
        <v>0</v>
      </c>
      <c r="AD201" s="12">
        <f>SUM(W$2:W201)</f>
        <v>0</v>
      </c>
      <c r="AE201" s="12">
        <f>SUM(X$2:X201)</f>
        <v>0</v>
      </c>
      <c r="AF201" s="12">
        <f>SUM(Y$2:Y201)</f>
        <v>0</v>
      </c>
      <c r="AG201" s="13">
        <f t="shared" si="48"/>
        <v>0</v>
      </c>
      <c r="AH201" s="12">
        <f t="shared" si="49"/>
        <v>0</v>
      </c>
      <c r="AI201" s="8">
        <f t="shared" si="50"/>
        <v>0</v>
      </c>
    </row>
    <row r="202" spans="1:35" x14ac:dyDescent="0.3">
      <c r="A202" s="6">
        <v>201</v>
      </c>
      <c r="B202" s="7">
        <f t="shared" si="53"/>
        <v>51196</v>
      </c>
      <c r="D202" s="8" t="str">
        <f>IF(C202-B202&gt;=10,"No",IF(N202 &lt; Cover!D$18,"No","Yes"))</f>
        <v>Yes</v>
      </c>
      <c r="E202" s="8">
        <f t="shared" si="51"/>
        <v>0</v>
      </c>
      <c r="F202" s="8">
        <f t="shared" si="43"/>
        <v>0</v>
      </c>
      <c r="G202" s="8">
        <f t="shared" si="44"/>
        <v>0</v>
      </c>
      <c r="H202" s="9">
        <f t="shared" si="54"/>
        <v>0</v>
      </c>
      <c r="I202" s="8">
        <f t="shared" si="55"/>
        <v>0</v>
      </c>
      <c r="J202" s="10">
        <f t="shared" si="56"/>
        <v>0</v>
      </c>
      <c r="K202" s="10">
        <f t="shared" si="55"/>
        <v>0</v>
      </c>
      <c r="L202" s="11">
        <f t="shared" si="45"/>
        <v>0</v>
      </c>
      <c r="M202" s="8">
        <f t="shared" si="46"/>
        <v>0</v>
      </c>
      <c r="N202" s="8"/>
      <c r="O202" s="8">
        <f>SUM(F$2:F202)-Z202</f>
        <v>0</v>
      </c>
      <c r="P202" s="8">
        <f>SUM(G$2:G202)-AA202</f>
        <v>0</v>
      </c>
      <c r="Q202" s="8">
        <f>SUM(H$2:H202)-AB202</f>
        <v>0</v>
      </c>
      <c r="R202" s="8">
        <f>SUM(I$2:I202)-AC202</f>
        <v>0</v>
      </c>
      <c r="S202" s="12">
        <f t="shared" si="47"/>
        <v>0</v>
      </c>
      <c r="T202" s="8">
        <f t="shared" si="52"/>
        <v>0</v>
      </c>
      <c r="U202" s="8">
        <f>IF($N202-SUM($F202:H202)&gt;0,0,MIN(SUM($F202:H202)-$N202,H202))</f>
        <v>0</v>
      </c>
      <c r="V202" s="8">
        <f>IF($N202-SUM($F202:I202)&gt;0,0,MIN(SUM($F202:I202)-$N202,I202))</f>
        <v>0</v>
      </c>
      <c r="W202" s="8">
        <f>IF($N202-SUM($F202:J202)&gt;0,0,MIN(SUM($F202:J202)-$N202,J202))</f>
        <v>0</v>
      </c>
      <c r="X202" s="8">
        <f>IF($N202-SUM($F202:K202)&gt;0,0,MIN(SUM($F202:K202)-$N202,K202))</f>
        <v>0</v>
      </c>
      <c r="Y202" s="8">
        <f>IF($N202-SUM($F202:L202)&gt;0,0,MIN(SUM($F202:L202)-$N202,L202))</f>
        <v>0</v>
      </c>
      <c r="Z202" s="12">
        <f>SUM(S$2:S202)</f>
        <v>0</v>
      </c>
      <c r="AA202" s="12">
        <f>SUM(T$2:T202)</f>
        <v>0</v>
      </c>
      <c r="AB202" s="12">
        <f>SUM(U$2:U202)</f>
        <v>0</v>
      </c>
      <c r="AC202" s="12">
        <f>SUM(V$2:V202)</f>
        <v>0</v>
      </c>
      <c r="AD202" s="12">
        <f>SUM(W$2:W202)</f>
        <v>0</v>
      </c>
      <c r="AE202" s="12">
        <f>SUM(X$2:X202)</f>
        <v>0</v>
      </c>
      <c r="AF202" s="12">
        <f>SUM(Y$2:Y202)</f>
        <v>0</v>
      </c>
      <c r="AG202" s="13">
        <f t="shared" si="48"/>
        <v>0</v>
      </c>
      <c r="AH202" s="12">
        <f t="shared" si="49"/>
        <v>0</v>
      </c>
      <c r="AI202" s="8">
        <f t="shared" si="50"/>
        <v>0</v>
      </c>
    </row>
    <row r="203" spans="1:35" x14ac:dyDescent="0.3">
      <c r="A203" s="6">
        <v>202</v>
      </c>
      <c r="B203" s="7">
        <f t="shared" si="53"/>
        <v>51227</v>
      </c>
      <c r="D203" s="8" t="str">
        <f>IF(C203-B203&gt;=10,"No",IF(N203 &lt; Cover!D$18,"No","Yes"))</f>
        <v>Yes</v>
      </c>
      <c r="E203" s="8">
        <f t="shared" si="51"/>
        <v>0</v>
      </c>
      <c r="F203" s="8">
        <f t="shared" si="43"/>
        <v>0</v>
      </c>
      <c r="G203" s="8">
        <f t="shared" si="44"/>
        <v>0</v>
      </c>
      <c r="H203" s="9">
        <f t="shared" si="54"/>
        <v>0</v>
      </c>
      <c r="I203" s="8">
        <f t="shared" si="55"/>
        <v>0</v>
      </c>
      <c r="J203" s="10">
        <f t="shared" si="56"/>
        <v>0</v>
      </c>
      <c r="K203" s="10">
        <f t="shared" si="55"/>
        <v>0</v>
      </c>
      <c r="L203" s="11">
        <f t="shared" si="45"/>
        <v>0</v>
      </c>
      <c r="M203" s="8">
        <f t="shared" si="46"/>
        <v>0</v>
      </c>
      <c r="N203" s="8"/>
      <c r="O203" s="8">
        <f>SUM(F$2:F203)-Z203</f>
        <v>0</v>
      </c>
      <c r="P203" s="8">
        <f>SUM(G$2:G203)-AA203</f>
        <v>0</v>
      </c>
      <c r="Q203" s="8">
        <f>SUM(H$2:H203)-AB203</f>
        <v>0</v>
      </c>
      <c r="R203" s="8">
        <f>SUM(I$2:I203)-AC203</f>
        <v>0</v>
      </c>
      <c r="S203" s="12">
        <f t="shared" si="47"/>
        <v>0</v>
      </c>
      <c r="T203" s="8">
        <f t="shared" si="52"/>
        <v>0</v>
      </c>
      <c r="U203" s="8">
        <f>IF($N203-SUM($F203:H203)&gt;0,0,MIN(SUM($F203:H203)-$N203,H203))</f>
        <v>0</v>
      </c>
      <c r="V203" s="8">
        <f>IF($N203-SUM($F203:I203)&gt;0,0,MIN(SUM($F203:I203)-$N203,I203))</f>
        <v>0</v>
      </c>
      <c r="W203" s="8">
        <f>IF($N203-SUM($F203:J203)&gt;0,0,MIN(SUM($F203:J203)-$N203,J203))</f>
        <v>0</v>
      </c>
      <c r="X203" s="8">
        <f>IF($N203-SUM($F203:K203)&gt;0,0,MIN(SUM($F203:K203)-$N203,K203))</f>
        <v>0</v>
      </c>
      <c r="Y203" s="8">
        <f>IF($N203-SUM($F203:L203)&gt;0,0,MIN(SUM($F203:L203)-$N203,L203))</f>
        <v>0</v>
      </c>
      <c r="Z203" s="12">
        <f>SUM(S$2:S203)</f>
        <v>0</v>
      </c>
      <c r="AA203" s="12">
        <f>SUM(T$2:T203)</f>
        <v>0</v>
      </c>
      <c r="AB203" s="12">
        <f>SUM(U$2:U203)</f>
        <v>0</v>
      </c>
      <c r="AC203" s="12">
        <f>SUM(V$2:V203)</f>
        <v>0</v>
      </c>
      <c r="AD203" s="12">
        <f>SUM(W$2:W203)</f>
        <v>0</v>
      </c>
      <c r="AE203" s="12">
        <f>SUM(X$2:X203)</f>
        <v>0</v>
      </c>
      <c r="AF203" s="12">
        <f>SUM(Y$2:Y203)</f>
        <v>0</v>
      </c>
      <c r="AG203" s="13">
        <f t="shared" si="48"/>
        <v>0</v>
      </c>
      <c r="AH203" s="12">
        <f t="shared" si="49"/>
        <v>0</v>
      </c>
      <c r="AI203" s="8">
        <f t="shared" si="50"/>
        <v>0</v>
      </c>
    </row>
    <row r="204" spans="1:35" x14ac:dyDescent="0.3">
      <c r="A204" s="6">
        <v>203</v>
      </c>
      <c r="B204" s="7">
        <f t="shared" si="53"/>
        <v>51257</v>
      </c>
      <c r="D204" s="8" t="str">
        <f>IF(C204-B204&gt;=10,"No",IF(N204 &lt; Cover!D$18,"No","Yes"))</f>
        <v>Yes</v>
      </c>
      <c r="E204" s="8">
        <f t="shared" si="51"/>
        <v>0</v>
      </c>
      <c r="F204" s="8">
        <f t="shared" si="43"/>
        <v>0</v>
      </c>
      <c r="G204" s="8">
        <f t="shared" si="44"/>
        <v>0</v>
      </c>
      <c r="H204" s="9">
        <f t="shared" si="54"/>
        <v>0</v>
      </c>
      <c r="I204" s="8">
        <f t="shared" si="55"/>
        <v>0</v>
      </c>
      <c r="J204" s="10">
        <f t="shared" si="56"/>
        <v>0</v>
      </c>
      <c r="K204" s="10">
        <f t="shared" si="55"/>
        <v>0</v>
      </c>
      <c r="L204" s="11">
        <f t="shared" si="45"/>
        <v>0</v>
      </c>
      <c r="M204" s="8">
        <f t="shared" si="46"/>
        <v>0</v>
      </c>
      <c r="N204" s="8"/>
      <c r="O204" s="8">
        <f>SUM(F$2:F204)-Z204</f>
        <v>0</v>
      </c>
      <c r="P204" s="8">
        <f>SUM(G$2:G204)-AA204</f>
        <v>0</v>
      </c>
      <c r="Q204" s="8">
        <f>SUM(H$2:H204)-AB204</f>
        <v>0</v>
      </c>
      <c r="R204" s="8">
        <f>SUM(I$2:I204)-AC204</f>
        <v>0</v>
      </c>
      <c r="S204" s="12">
        <f t="shared" si="47"/>
        <v>0</v>
      </c>
      <c r="T204" s="8">
        <f t="shared" si="52"/>
        <v>0</v>
      </c>
      <c r="U204" s="8">
        <f>IF($N204-SUM($F204:H204)&gt;0,0,MIN(SUM($F204:H204)-$N204,H204))</f>
        <v>0</v>
      </c>
      <c r="V204" s="8">
        <f>IF($N204-SUM($F204:I204)&gt;0,0,MIN(SUM($F204:I204)-$N204,I204))</f>
        <v>0</v>
      </c>
      <c r="W204" s="8">
        <f>IF($N204-SUM($F204:J204)&gt;0,0,MIN(SUM($F204:J204)-$N204,J204))</f>
        <v>0</v>
      </c>
      <c r="X204" s="8">
        <f>IF($N204-SUM($F204:K204)&gt;0,0,MIN(SUM($F204:K204)-$N204,K204))</f>
        <v>0</v>
      </c>
      <c r="Y204" s="8">
        <f>IF($N204-SUM($F204:L204)&gt;0,0,MIN(SUM($F204:L204)-$N204,L204))</f>
        <v>0</v>
      </c>
      <c r="Z204" s="12">
        <f>SUM(S$2:S204)</f>
        <v>0</v>
      </c>
      <c r="AA204" s="12">
        <f>SUM(T$2:T204)</f>
        <v>0</v>
      </c>
      <c r="AB204" s="12">
        <f>SUM(U$2:U204)</f>
        <v>0</v>
      </c>
      <c r="AC204" s="12">
        <f>SUM(V$2:V204)</f>
        <v>0</v>
      </c>
      <c r="AD204" s="12">
        <f>SUM(W$2:W204)</f>
        <v>0</v>
      </c>
      <c r="AE204" s="12">
        <f>SUM(X$2:X204)</f>
        <v>0</v>
      </c>
      <c r="AF204" s="12">
        <f>SUM(Y$2:Y204)</f>
        <v>0</v>
      </c>
      <c r="AG204" s="13">
        <f t="shared" si="48"/>
        <v>0</v>
      </c>
      <c r="AH204" s="12">
        <f t="shared" si="49"/>
        <v>0</v>
      </c>
      <c r="AI204" s="8">
        <f t="shared" si="50"/>
        <v>0</v>
      </c>
    </row>
    <row r="205" spans="1:35" x14ac:dyDescent="0.3">
      <c r="A205" s="6">
        <v>204</v>
      </c>
      <c r="B205" s="7">
        <f t="shared" si="53"/>
        <v>51288</v>
      </c>
      <c r="D205" s="8" t="str">
        <f>IF(C205-B205&gt;=10,"No",IF(N205 &lt; Cover!D$18,"No","Yes"))</f>
        <v>Yes</v>
      </c>
      <c r="E205" s="8">
        <f t="shared" si="51"/>
        <v>0</v>
      </c>
      <c r="F205" s="8">
        <f t="shared" si="43"/>
        <v>0</v>
      </c>
      <c r="G205" s="8">
        <f t="shared" si="44"/>
        <v>0</v>
      </c>
      <c r="H205" s="9">
        <f t="shared" si="54"/>
        <v>0</v>
      </c>
      <c r="I205" s="8">
        <f t="shared" si="55"/>
        <v>0</v>
      </c>
      <c r="J205" s="10">
        <f t="shared" si="56"/>
        <v>0</v>
      </c>
      <c r="K205" s="10">
        <f t="shared" si="55"/>
        <v>0</v>
      </c>
      <c r="L205" s="11">
        <f t="shared" si="45"/>
        <v>0</v>
      </c>
      <c r="M205" s="8">
        <f t="shared" si="46"/>
        <v>0</v>
      </c>
      <c r="N205" s="8"/>
      <c r="O205" s="8">
        <f>SUM(F$2:F205)-Z205</f>
        <v>0</v>
      </c>
      <c r="P205" s="8">
        <f>SUM(G$2:G205)-AA205</f>
        <v>0</v>
      </c>
      <c r="Q205" s="8">
        <f>SUM(H$2:H205)-AB205</f>
        <v>0</v>
      </c>
      <c r="R205" s="8">
        <f>SUM(I$2:I205)-AC205</f>
        <v>0</v>
      </c>
      <c r="S205" s="12">
        <f t="shared" si="47"/>
        <v>0</v>
      </c>
      <c r="T205" s="8">
        <f t="shared" si="52"/>
        <v>0</v>
      </c>
      <c r="U205" s="8">
        <f>IF($N205-SUM($F205:H205)&gt;0,0,MIN(SUM($F205:H205)-$N205,H205))</f>
        <v>0</v>
      </c>
      <c r="V205" s="8">
        <f>IF($N205-SUM($F205:I205)&gt;0,0,MIN(SUM($F205:I205)-$N205,I205))</f>
        <v>0</v>
      </c>
      <c r="W205" s="8">
        <f>IF($N205-SUM($F205:J205)&gt;0,0,MIN(SUM($F205:J205)-$N205,J205))</f>
        <v>0</v>
      </c>
      <c r="X205" s="8">
        <f>IF($N205-SUM($F205:K205)&gt;0,0,MIN(SUM($F205:K205)-$N205,K205))</f>
        <v>0</v>
      </c>
      <c r="Y205" s="8">
        <f>IF($N205-SUM($F205:L205)&gt;0,0,MIN(SUM($F205:L205)-$N205,L205))</f>
        <v>0</v>
      </c>
      <c r="Z205" s="12">
        <f>SUM(S$2:S205)</f>
        <v>0</v>
      </c>
      <c r="AA205" s="12">
        <f>SUM(T$2:T205)</f>
        <v>0</v>
      </c>
      <c r="AB205" s="12">
        <f>SUM(U$2:U205)</f>
        <v>0</v>
      </c>
      <c r="AC205" s="12">
        <f>SUM(V$2:V205)</f>
        <v>0</v>
      </c>
      <c r="AD205" s="12">
        <f>SUM(W$2:W205)</f>
        <v>0</v>
      </c>
      <c r="AE205" s="12">
        <f>SUM(X$2:X205)</f>
        <v>0</v>
      </c>
      <c r="AF205" s="12">
        <f>SUM(Y$2:Y205)</f>
        <v>0</v>
      </c>
      <c r="AG205" s="13">
        <f t="shared" si="48"/>
        <v>0</v>
      </c>
      <c r="AH205" s="12">
        <f t="shared" si="49"/>
        <v>0</v>
      </c>
      <c r="AI205" s="8">
        <f t="shared" si="50"/>
        <v>0</v>
      </c>
    </row>
    <row r="206" spans="1:35" x14ac:dyDescent="0.3">
      <c r="A206" s="6">
        <v>205</v>
      </c>
      <c r="B206" s="7">
        <f t="shared" si="53"/>
        <v>51318</v>
      </c>
      <c r="D206" s="8" t="str">
        <f>IF(C206-B206&gt;=10,"No",IF(N206 &lt; Cover!D$18,"No","Yes"))</f>
        <v>Yes</v>
      </c>
      <c r="E206" s="8">
        <f t="shared" si="51"/>
        <v>0</v>
      </c>
      <c r="F206" s="8">
        <f t="shared" si="43"/>
        <v>0</v>
      </c>
      <c r="G206" s="8">
        <f t="shared" si="44"/>
        <v>0</v>
      </c>
      <c r="H206" s="9">
        <f t="shared" si="54"/>
        <v>0</v>
      </c>
      <c r="I206" s="8">
        <f t="shared" si="55"/>
        <v>0</v>
      </c>
      <c r="J206" s="10">
        <f t="shared" si="56"/>
        <v>0</v>
      </c>
      <c r="K206" s="10">
        <f t="shared" si="55"/>
        <v>0</v>
      </c>
      <c r="L206" s="11">
        <f t="shared" si="45"/>
        <v>0</v>
      </c>
      <c r="M206" s="8">
        <f t="shared" si="46"/>
        <v>0</v>
      </c>
      <c r="N206" s="8"/>
      <c r="O206" s="8">
        <f>SUM(F$2:F206)-Z206</f>
        <v>0</v>
      </c>
      <c r="P206" s="8">
        <f>SUM(G$2:G206)-AA206</f>
        <v>0</v>
      </c>
      <c r="Q206" s="8">
        <f>SUM(H$2:H206)-AB206</f>
        <v>0</v>
      </c>
      <c r="R206" s="8">
        <f>SUM(I$2:I206)-AC206</f>
        <v>0</v>
      </c>
      <c r="S206" s="12">
        <f t="shared" si="47"/>
        <v>0</v>
      </c>
      <c r="T206" s="8">
        <f t="shared" si="52"/>
        <v>0</v>
      </c>
      <c r="U206" s="8">
        <f>IF($N206-SUM($F206:H206)&gt;0,0,MIN(SUM($F206:H206)-$N206,H206))</f>
        <v>0</v>
      </c>
      <c r="V206" s="8">
        <f>IF($N206-SUM($F206:I206)&gt;0,0,MIN(SUM($F206:I206)-$N206,I206))</f>
        <v>0</v>
      </c>
      <c r="W206" s="8">
        <f>IF($N206-SUM($F206:J206)&gt;0,0,MIN(SUM($F206:J206)-$N206,J206))</f>
        <v>0</v>
      </c>
      <c r="X206" s="8">
        <f>IF($N206-SUM($F206:K206)&gt;0,0,MIN(SUM($F206:K206)-$N206,K206))</f>
        <v>0</v>
      </c>
      <c r="Y206" s="8">
        <f>IF($N206-SUM($F206:L206)&gt;0,0,MIN(SUM($F206:L206)-$N206,L206))</f>
        <v>0</v>
      </c>
      <c r="Z206" s="12">
        <f>SUM(S$2:S206)</f>
        <v>0</v>
      </c>
      <c r="AA206" s="12">
        <f>SUM(T$2:T206)</f>
        <v>0</v>
      </c>
      <c r="AB206" s="12">
        <f>SUM(U$2:U206)</f>
        <v>0</v>
      </c>
      <c r="AC206" s="12">
        <f>SUM(V$2:V206)</f>
        <v>0</v>
      </c>
      <c r="AD206" s="12">
        <f>SUM(W$2:W206)</f>
        <v>0</v>
      </c>
      <c r="AE206" s="12">
        <f>SUM(X$2:X206)</f>
        <v>0</v>
      </c>
      <c r="AF206" s="12">
        <f>SUM(Y$2:Y206)</f>
        <v>0</v>
      </c>
      <c r="AG206" s="13">
        <f t="shared" si="48"/>
        <v>0</v>
      </c>
      <c r="AH206" s="12">
        <f t="shared" si="49"/>
        <v>0</v>
      </c>
      <c r="AI206" s="8">
        <f t="shared" si="50"/>
        <v>0</v>
      </c>
    </row>
    <row r="207" spans="1:35" x14ac:dyDescent="0.3">
      <c r="A207" s="6">
        <v>206</v>
      </c>
      <c r="B207" s="7">
        <f t="shared" si="53"/>
        <v>51349</v>
      </c>
      <c r="D207" s="8" t="str">
        <f>IF(C207-B207&gt;=10,"No",IF(N207 &lt; Cover!D$18,"No","Yes"))</f>
        <v>Yes</v>
      </c>
      <c r="E207" s="8">
        <f t="shared" si="51"/>
        <v>0</v>
      </c>
      <c r="F207" s="8">
        <f t="shared" si="43"/>
        <v>0</v>
      </c>
      <c r="G207" s="8">
        <f t="shared" si="44"/>
        <v>0</v>
      </c>
      <c r="H207" s="9">
        <f t="shared" si="54"/>
        <v>0</v>
      </c>
      <c r="I207" s="8">
        <f t="shared" si="55"/>
        <v>0</v>
      </c>
      <c r="J207" s="10">
        <f t="shared" si="56"/>
        <v>0</v>
      </c>
      <c r="K207" s="10">
        <f t="shared" si="55"/>
        <v>0</v>
      </c>
      <c r="L207" s="11">
        <f t="shared" si="45"/>
        <v>0</v>
      </c>
      <c r="M207" s="8">
        <f t="shared" si="46"/>
        <v>0</v>
      </c>
      <c r="N207" s="8"/>
      <c r="O207" s="8">
        <f>SUM(F$2:F207)-Z207</f>
        <v>0</v>
      </c>
      <c r="P207" s="8">
        <f>SUM(G$2:G207)-AA207</f>
        <v>0</v>
      </c>
      <c r="Q207" s="8">
        <f>SUM(H$2:H207)-AB207</f>
        <v>0</v>
      </c>
      <c r="R207" s="8">
        <f>SUM(I$2:I207)-AC207</f>
        <v>0</v>
      </c>
      <c r="S207" s="12">
        <f t="shared" si="47"/>
        <v>0</v>
      </c>
      <c r="T207" s="8">
        <f t="shared" si="52"/>
        <v>0</v>
      </c>
      <c r="U207" s="8">
        <f>IF($N207-SUM($F207:H207)&gt;0,0,MIN(SUM($F207:H207)-$N207,H207))</f>
        <v>0</v>
      </c>
      <c r="V207" s="8">
        <f>IF($N207-SUM($F207:I207)&gt;0,0,MIN(SUM($F207:I207)-$N207,I207))</f>
        <v>0</v>
      </c>
      <c r="W207" s="8">
        <f>IF($N207-SUM($F207:J207)&gt;0,0,MIN(SUM($F207:J207)-$N207,J207))</f>
        <v>0</v>
      </c>
      <c r="X207" s="8">
        <f>IF($N207-SUM($F207:K207)&gt;0,0,MIN(SUM($F207:K207)-$N207,K207))</f>
        <v>0</v>
      </c>
      <c r="Y207" s="8">
        <f>IF($N207-SUM($F207:L207)&gt;0,0,MIN(SUM($F207:L207)-$N207,L207))</f>
        <v>0</v>
      </c>
      <c r="Z207" s="12">
        <f>SUM(S$2:S207)</f>
        <v>0</v>
      </c>
      <c r="AA207" s="12">
        <f>SUM(T$2:T207)</f>
        <v>0</v>
      </c>
      <c r="AB207" s="12">
        <f>SUM(U$2:U207)</f>
        <v>0</v>
      </c>
      <c r="AC207" s="12">
        <f>SUM(V$2:V207)</f>
        <v>0</v>
      </c>
      <c r="AD207" s="12">
        <f>SUM(W$2:W207)</f>
        <v>0</v>
      </c>
      <c r="AE207" s="12">
        <f>SUM(X$2:X207)</f>
        <v>0</v>
      </c>
      <c r="AF207" s="12">
        <f>SUM(Y$2:Y207)</f>
        <v>0</v>
      </c>
      <c r="AG207" s="13">
        <f t="shared" si="48"/>
        <v>0</v>
      </c>
      <c r="AH207" s="12">
        <f t="shared" si="49"/>
        <v>0</v>
      </c>
      <c r="AI207" s="8">
        <f t="shared" si="50"/>
        <v>0</v>
      </c>
    </row>
    <row r="208" spans="1:35" x14ac:dyDescent="0.3">
      <c r="A208" s="6">
        <v>207</v>
      </c>
      <c r="B208" s="7">
        <f t="shared" si="53"/>
        <v>51380</v>
      </c>
      <c r="D208" s="8" t="str">
        <f>IF(C208-B208&gt;=10,"No",IF(N208 &lt; Cover!D$18,"No","Yes"))</f>
        <v>Yes</v>
      </c>
      <c r="E208" s="8">
        <f t="shared" si="51"/>
        <v>0</v>
      </c>
      <c r="F208" s="8">
        <f t="shared" si="43"/>
        <v>0</v>
      </c>
      <c r="G208" s="8">
        <f t="shared" si="44"/>
        <v>0</v>
      </c>
      <c r="H208" s="9">
        <f t="shared" si="54"/>
        <v>0</v>
      </c>
      <c r="I208" s="8">
        <f t="shared" si="55"/>
        <v>0</v>
      </c>
      <c r="J208" s="10">
        <f t="shared" si="56"/>
        <v>0</v>
      </c>
      <c r="K208" s="10">
        <f t="shared" si="55"/>
        <v>0</v>
      </c>
      <c r="L208" s="11">
        <f t="shared" si="45"/>
        <v>0</v>
      </c>
      <c r="M208" s="8">
        <f t="shared" si="46"/>
        <v>0</v>
      </c>
      <c r="N208" s="8"/>
      <c r="O208" s="8">
        <f>SUM(F$2:F208)-Z208</f>
        <v>0</v>
      </c>
      <c r="P208" s="8">
        <f>SUM(G$2:G208)-AA208</f>
        <v>0</v>
      </c>
      <c r="Q208" s="8">
        <f>SUM(H$2:H208)-AB208</f>
        <v>0</v>
      </c>
      <c r="R208" s="8">
        <f>SUM(I$2:I208)-AC208</f>
        <v>0</v>
      </c>
      <c r="S208" s="12">
        <f t="shared" si="47"/>
        <v>0</v>
      </c>
      <c r="T208" s="8">
        <f t="shared" si="52"/>
        <v>0</v>
      </c>
      <c r="U208" s="8">
        <f>IF($N208-SUM($F208:H208)&gt;0,0,MIN(SUM($F208:H208)-$N208,H208))</f>
        <v>0</v>
      </c>
      <c r="V208" s="8">
        <f>IF($N208-SUM($F208:I208)&gt;0,0,MIN(SUM($F208:I208)-$N208,I208))</f>
        <v>0</v>
      </c>
      <c r="W208" s="8">
        <f>IF($N208-SUM($F208:J208)&gt;0,0,MIN(SUM($F208:J208)-$N208,J208))</f>
        <v>0</v>
      </c>
      <c r="X208" s="8">
        <f>IF($N208-SUM($F208:K208)&gt;0,0,MIN(SUM($F208:K208)-$N208,K208))</f>
        <v>0</v>
      </c>
      <c r="Y208" s="8">
        <f>IF($N208-SUM($F208:L208)&gt;0,0,MIN(SUM($F208:L208)-$N208,L208))</f>
        <v>0</v>
      </c>
      <c r="Z208" s="12">
        <f>SUM(S$2:S208)</f>
        <v>0</v>
      </c>
      <c r="AA208" s="12">
        <f>SUM(T$2:T208)</f>
        <v>0</v>
      </c>
      <c r="AB208" s="12">
        <f>SUM(U$2:U208)</f>
        <v>0</v>
      </c>
      <c r="AC208" s="12">
        <f>SUM(V$2:V208)</f>
        <v>0</v>
      </c>
      <c r="AD208" s="12">
        <f>SUM(W$2:W208)</f>
        <v>0</v>
      </c>
      <c r="AE208" s="12">
        <f>SUM(X$2:X208)</f>
        <v>0</v>
      </c>
      <c r="AF208" s="12">
        <f>SUM(Y$2:Y208)</f>
        <v>0</v>
      </c>
      <c r="AG208" s="13">
        <f t="shared" si="48"/>
        <v>0</v>
      </c>
      <c r="AH208" s="12">
        <f t="shared" si="49"/>
        <v>0</v>
      </c>
      <c r="AI208" s="8">
        <f t="shared" si="50"/>
        <v>0</v>
      </c>
    </row>
    <row r="209" spans="1:35" x14ac:dyDescent="0.3">
      <c r="A209" s="6">
        <v>208</v>
      </c>
      <c r="B209" s="7">
        <f t="shared" si="53"/>
        <v>51410</v>
      </c>
      <c r="D209" s="8" t="str">
        <f>IF(C209-B209&gt;=10,"No",IF(N209 &lt; Cover!D$18,"No","Yes"))</f>
        <v>Yes</v>
      </c>
      <c r="E209" s="8">
        <f t="shared" si="51"/>
        <v>0</v>
      </c>
      <c r="F209" s="8">
        <f t="shared" si="43"/>
        <v>0</v>
      </c>
      <c r="G209" s="8">
        <f t="shared" si="44"/>
        <v>0</v>
      </c>
      <c r="H209" s="9">
        <f t="shared" si="54"/>
        <v>0</v>
      </c>
      <c r="I209" s="8">
        <f t="shared" si="55"/>
        <v>0</v>
      </c>
      <c r="J209" s="10">
        <f t="shared" si="56"/>
        <v>0</v>
      </c>
      <c r="K209" s="10">
        <f t="shared" si="55"/>
        <v>0</v>
      </c>
      <c r="L209" s="11">
        <f t="shared" si="45"/>
        <v>0</v>
      </c>
      <c r="M209" s="8">
        <f t="shared" si="46"/>
        <v>0</v>
      </c>
      <c r="N209" s="8"/>
      <c r="O209" s="8">
        <f>SUM(F$2:F209)-Z209</f>
        <v>0</v>
      </c>
      <c r="P209" s="8">
        <f>SUM(G$2:G209)-AA209</f>
        <v>0</v>
      </c>
      <c r="Q209" s="8">
        <f>SUM(H$2:H209)-AB209</f>
        <v>0</v>
      </c>
      <c r="R209" s="8">
        <f>SUM(I$2:I209)-AC209</f>
        <v>0</v>
      </c>
      <c r="S209" s="12">
        <f t="shared" si="47"/>
        <v>0</v>
      </c>
      <c r="T209" s="8">
        <f t="shared" si="52"/>
        <v>0</v>
      </c>
      <c r="U209" s="8">
        <f>IF($N209-SUM($F209:H209)&gt;0,0,MIN(SUM($F209:H209)-$N209,H209))</f>
        <v>0</v>
      </c>
      <c r="V209" s="8">
        <f>IF($N209-SUM($F209:I209)&gt;0,0,MIN(SUM($F209:I209)-$N209,I209))</f>
        <v>0</v>
      </c>
      <c r="W209" s="8">
        <f>IF($N209-SUM($F209:J209)&gt;0,0,MIN(SUM($F209:J209)-$N209,J209))</f>
        <v>0</v>
      </c>
      <c r="X209" s="8">
        <f>IF($N209-SUM($F209:K209)&gt;0,0,MIN(SUM($F209:K209)-$N209,K209))</f>
        <v>0</v>
      </c>
      <c r="Y209" s="8">
        <f>IF($N209-SUM($F209:L209)&gt;0,0,MIN(SUM($F209:L209)-$N209,L209))</f>
        <v>0</v>
      </c>
      <c r="Z209" s="12">
        <f>SUM(S$2:S209)</f>
        <v>0</v>
      </c>
      <c r="AA209" s="12">
        <f>SUM(T$2:T209)</f>
        <v>0</v>
      </c>
      <c r="AB209" s="12">
        <f>SUM(U$2:U209)</f>
        <v>0</v>
      </c>
      <c r="AC209" s="12">
        <f>SUM(V$2:V209)</f>
        <v>0</v>
      </c>
      <c r="AD209" s="12">
        <f>SUM(W$2:W209)</f>
        <v>0</v>
      </c>
      <c r="AE209" s="12">
        <f>SUM(X$2:X209)</f>
        <v>0</v>
      </c>
      <c r="AF209" s="12">
        <f>SUM(Y$2:Y209)</f>
        <v>0</v>
      </c>
      <c r="AG209" s="13">
        <f t="shared" si="48"/>
        <v>0</v>
      </c>
      <c r="AH209" s="12">
        <f t="shared" si="49"/>
        <v>0</v>
      </c>
      <c r="AI209" s="8">
        <f t="shared" si="50"/>
        <v>0</v>
      </c>
    </row>
    <row r="210" spans="1:35" x14ac:dyDescent="0.3">
      <c r="A210" s="6">
        <v>209</v>
      </c>
      <c r="B210" s="7">
        <f t="shared" si="53"/>
        <v>51441</v>
      </c>
      <c r="D210" s="8" t="str">
        <f>IF(C210-B210&gt;=10,"No",IF(N210 &lt; Cover!D$18,"No","Yes"))</f>
        <v>Yes</v>
      </c>
      <c r="E210" s="8">
        <f t="shared" si="51"/>
        <v>0</v>
      </c>
      <c r="F210" s="8">
        <f t="shared" si="43"/>
        <v>0</v>
      </c>
      <c r="G210" s="8">
        <f t="shared" si="44"/>
        <v>0</v>
      </c>
      <c r="H210" s="9">
        <f t="shared" si="54"/>
        <v>0</v>
      </c>
      <c r="I210" s="8">
        <f t="shared" si="55"/>
        <v>0</v>
      </c>
      <c r="J210" s="10">
        <f t="shared" si="56"/>
        <v>0</v>
      </c>
      <c r="K210" s="10">
        <f t="shared" si="55"/>
        <v>0</v>
      </c>
      <c r="L210" s="11">
        <f t="shared" si="45"/>
        <v>0</v>
      </c>
      <c r="M210" s="8">
        <f t="shared" si="46"/>
        <v>0</v>
      </c>
      <c r="N210" s="8"/>
      <c r="O210" s="8">
        <f>SUM(F$2:F210)-Z210</f>
        <v>0</v>
      </c>
      <c r="P210" s="8">
        <f>SUM(G$2:G210)-AA210</f>
        <v>0</v>
      </c>
      <c r="Q210" s="8">
        <f>SUM(H$2:H210)-AB210</f>
        <v>0</v>
      </c>
      <c r="R210" s="8">
        <f>SUM(I$2:I210)-AC210</f>
        <v>0</v>
      </c>
      <c r="S210" s="12">
        <f t="shared" si="47"/>
        <v>0</v>
      </c>
      <c r="T210" s="8">
        <f t="shared" si="52"/>
        <v>0</v>
      </c>
      <c r="U210" s="8">
        <f>IF($N210-SUM($F210:H210)&gt;0,0,MIN(SUM($F210:H210)-$N210,H210))</f>
        <v>0</v>
      </c>
      <c r="V210" s="8">
        <f>IF($N210-SUM($F210:I210)&gt;0,0,MIN(SUM($F210:I210)-$N210,I210))</f>
        <v>0</v>
      </c>
      <c r="W210" s="8">
        <f>IF($N210-SUM($F210:J210)&gt;0,0,MIN(SUM($F210:J210)-$N210,J210))</f>
        <v>0</v>
      </c>
      <c r="X210" s="8">
        <f>IF($N210-SUM($F210:K210)&gt;0,0,MIN(SUM($F210:K210)-$N210,K210))</f>
        <v>0</v>
      </c>
      <c r="Y210" s="8">
        <f>IF($N210-SUM($F210:L210)&gt;0,0,MIN(SUM($F210:L210)-$N210,L210))</f>
        <v>0</v>
      </c>
      <c r="Z210" s="12">
        <f>SUM(S$2:S210)</f>
        <v>0</v>
      </c>
      <c r="AA210" s="12">
        <f>SUM(T$2:T210)</f>
        <v>0</v>
      </c>
      <c r="AB210" s="12">
        <f>SUM(U$2:U210)</f>
        <v>0</v>
      </c>
      <c r="AC210" s="12">
        <f>SUM(V$2:V210)</f>
        <v>0</v>
      </c>
      <c r="AD210" s="12">
        <f>SUM(W$2:W210)</f>
        <v>0</v>
      </c>
      <c r="AE210" s="12">
        <f>SUM(X$2:X210)</f>
        <v>0</v>
      </c>
      <c r="AF210" s="12">
        <f>SUM(Y$2:Y210)</f>
        <v>0</v>
      </c>
      <c r="AG210" s="13">
        <f t="shared" si="48"/>
        <v>0</v>
      </c>
      <c r="AH210" s="12">
        <f t="shared" si="49"/>
        <v>0</v>
      </c>
      <c r="AI210" s="8">
        <f t="shared" si="50"/>
        <v>0</v>
      </c>
    </row>
    <row r="211" spans="1:35" x14ac:dyDescent="0.3">
      <c r="A211" s="6">
        <v>210</v>
      </c>
      <c r="B211" s="7">
        <f t="shared" si="53"/>
        <v>51471</v>
      </c>
      <c r="D211" s="8" t="str">
        <f>IF(C211-B211&gt;=10,"No",IF(N211 &lt; Cover!D$18,"No","Yes"))</f>
        <v>Yes</v>
      </c>
      <c r="E211" s="8">
        <f t="shared" si="51"/>
        <v>0</v>
      </c>
      <c r="F211" s="8">
        <f t="shared" si="43"/>
        <v>0</v>
      </c>
      <c r="G211" s="8">
        <f t="shared" si="44"/>
        <v>0</v>
      </c>
      <c r="H211" s="9">
        <f t="shared" si="54"/>
        <v>0</v>
      </c>
      <c r="I211" s="8">
        <f t="shared" si="55"/>
        <v>0</v>
      </c>
      <c r="J211" s="10">
        <f t="shared" si="56"/>
        <v>0</v>
      </c>
      <c r="K211" s="10">
        <f t="shared" si="55"/>
        <v>0</v>
      </c>
      <c r="L211" s="11">
        <f t="shared" si="45"/>
        <v>0</v>
      </c>
      <c r="M211" s="8">
        <f t="shared" si="46"/>
        <v>0</v>
      </c>
      <c r="N211" s="8"/>
      <c r="O211" s="8">
        <f>SUM(F$2:F211)-Z211</f>
        <v>0</v>
      </c>
      <c r="P211" s="8">
        <f>SUM(G$2:G211)-AA211</f>
        <v>0</v>
      </c>
      <c r="Q211" s="8">
        <f>SUM(H$2:H211)-AB211</f>
        <v>0</v>
      </c>
      <c r="R211" s="8">
        <f>SUM(I$2:I211)-AC211</f>
        <v>0</v>
      </c>
      <c r="S211" s="12">
        <f t="shared" si="47"/>
        <v>0</v>
      </c>
      <c r="T211" s="8">
        <f t="shared" si="52"/>
        <v>0</v>
      </c>
      <c r="U211" s="8">
        <f>IF($N211-SUM($F211:H211)&gt;0,0,MIN(SUM($F211:H211)-$N211,H211))</f>
        <v>0</v>
      </c>
      <c r="V211" s="8">
        <f>IF($N211-SUM($F211:I211)&gt;0,0,MIN(SUM($F211:I211)-$N211,I211))</f>
        <v>0</v>
      </c>
      <c r="W211" s="8">
        <f>IF($N211-SUM($F211:J211)&gt;0,0,MIN(SUM($F211:J211)-$N211,J211))</f>
        <v>0</v>
      </c>
      <c r="X211" s="8">
        <f>IF($N211-SUM($F211:K211)&gt;0,0,MIN(SUM($F211:K211)-$N211,K211))</f>
        <v>0</v>
      </c>
      <c r="Y211" s="8">
        <f>IF($N211-SUM($F211:L211)&gt;0,0,MIN(SUM($F211:L211)-$N211,L211))</f>
        <v>0</v>
      </c>
      <c r="Z211" s="12">
        <f>SUM(S$2:S211)</f>
        <v>0</v>
      </c>
      <c r="AA211" s="12">
        <f>SUM(T$2:T211)</f>
        <v>0</v>
      </c>
      <c r="AB211" s="12">
        <f>SUM(U$2:U211)</f>
        <v>0</v>
      </c>
      <c r="AC211" s="12">
        <f>SUM(V$2:V211)</f>
        <v>0</v>
      </c>
      <c r="AD211" s="12">
        <f>SUM(W$2:W211)</f>
        <v>0</v>
      </c>
      <c r="AE211" s="12">
        <f>SUM(X$2:X211)</f>
        <v>0</v>
      </c>
      <c r="AF211" s="12">
        <f>SUM(Y$2:Y211)</f>
        <v>0</v>
      </c>
      <c r="AG211" s="13">
        <f t="shared" si="48"/>
        <v>0</v>
      </c>
      <c r="AH211" s="12">
        <f t="shared" si="49"/>
        <v>0</v>
      </c>
      <c r="AI211" s="8">
        <f t="shared" si="50"/>
        <v>0</v>
      </c>
    </row>
    <row r="212" spans="1:35" x14ac:dyDescent="0.3">
      <c r="A212" s="6">
        <v>211</v>
      </c>
      <c r="B212" s="7">
        <f t="shared" si="53"/>
        <v>51502</v>
      </c>
      <c r="D212" s="8" t="str">
        <f>IF(C212-B212&gt;=10,"No",IF(N212 &lt; Cover!D$18,"No","Yes"))</f>
        <v>Yes</v>
      </c>
      <c r="E212" s="8">
        <f t="shared" si="51"/>
        <v>0</v>
      </c>
      <c r="F212" s="8">
        <f t="shared" si="43"/>
        <v>0</v>
      </c>
      <c r="G212" s="8">
        <f t="shared" si="44"/>
        <v>0</v>
      </c>
      <c r="H212" s="9">
        <f t="shared" si="54"/>
        <v>0</v>
      </c>
      <c r="I212" s="8">
        <f t="shared" si="55"/>
        <v>0</v>
      </c>
      <c r="J212" s="10">
        <f t="shared" si="56"/>
        <v>0</v>
      </c>
      <c r="K212" s="10">
        <f t="shared" si="55"/>
        <v>0</v>
      </c>
      <c r="L212" s="11">
        <f t="shared" si="45"/>
        <v>0</v>
      </c>
      <c r="M212" s="8">
        <f t="shared" si="46"/>
        <v>0</v>
      </c>
      <c r="N212" s="8"/>
      <c r="O212" s="8">
        <f>SUM(F$2:F212)-Z212</f>
        <v>0</v>
      </c>
      <c r="P212" s="8">
        <f>SUM(G$2:G212)-AA212</f>
        <v>0</v>
      </c>
      <c r="Q212" s="8">
        <f>SUM(H$2:H212)-AB212</f>
        <v>0</v>
      </c>
      <c r="R212" s="8">
        <f>SUM(I$2:I212)-AC212</f>
        <v>0</v>
      </c>
      <c r="S212" s="12">
        <f t="shared" si="47"/>
        <v>0</v>
      </c>
      <c r="T212" s="8">
        <f t="shared" si="52"/>
        <v>0</v>
      </c>
      <c r="U212" s="8">
        <f>IF($N212-SUM($F212:H212)&gt;0,0,MIN(SUM($F212:H212)-$N212,H212))</f>
        <v>0</v>
      </c>
      <c r="V212" s="8">
        <f>IF($N212-SUM($F212:I212)&gt;0,0,MIN(SUM($F212:I212)-$N212,I212))</f>
        <v>0</v>
      </c>
      <c r="W212" s="8">
        <f>IF($N212-SUM($F212:J212)&gt;0,0,MIN(SUM($F212:J212)-$N212,J212))</f>
        <v>0</v>
      </c>
      <c r="X212" s="8">
        <f>IF($N212-SUM($F212:K212)&gt;0,0,MIN(SUM($F212:K212)-$N212,K212))</f>
        <v>0</v>
      </c>
      <c r="Y212" s="8">
        <f>IF($N212-SUM($F212:L212)&gt;0,0,MIN(SUM($F212:L212)-$N212,L212))</f>
        <v>0</v>
      </c>
      <c r="Z212" s="12">
        <f>SUM(S$2:S212)</f>
        <v>0</v>
      </c>
      <c r="AA212" s="12">
        <f>SUM(T$2:T212)</f>
        <v>0</v>
      </c>
      <c r="AB212" s="12">
        <f>SUM(U$2:U212)</f>
        <v>0</v>
      </c>
      <c r="AC212" s="12">
        <f>SUM(V$2:V212)</f>
        <v>0</v>
      </c>
      <c r="AD212" s="12">
        <f>SUM(W$2:W212)</f>
        <v>0</v>
      </c>
      <c r="AE212" s="12">
        <f>SUM(X$2:X212)</f>
        <v>0</v>
      </c>
      <c r="AF212" s="12">
        <f>SUM(Y$2:Y212)</f>
        <v>0</v>
      </c>
      <c r="AG212" s="13">
        <f t="shared" si="48"/>
        <v>0</v>
      </c>
      <c r="AH212" s="12">
        <f t="shared" si="49"/>
        <v>0</v>
      </c>
      <c r="AI212" s="8">
        <f t="shared" si="50"/>
        <v>0</v>
      </c>
    </row>
    <row r="213" spans="1:35" x14ac:dyDescent="0.3">
      <c r="A213" s="6">
        <v>212</v>
      </c>
      <c r="B213" s="7">
        <f t="shared" si="53"/>
        <v>51533</v>
      </c>
      <c r="D213" s="8" t="str">
        <f>IF(C213-B213&gt;=10,"No",IF(N213 &lt; Cover!D$18,"No","Yes"))</f>
        <v>Yes</v>
      </c>
      <c r="E213" s="8">
        <f t="shared" si="51"/>
        <v>0</v>
      </c>
      <c r="F213" s="8">
        <f t="shared" si="43"/>
        <v>0</v>
      </c>
      <c r="G213" s="8">
        <f t="shared" si="44"/>
        <v>0</v>
      </c>
      <c r="H213" s="9">
        <f t="shared" si="54"/>
        <v>0</v>
      </c>
      <c r="I213" s="8">
        <f t="shared" si="55"/>
        <v>0</v>
      </c>
      <c r="J213" s="10">
        <f t="shared" si="56"/>
        <v>0</v>
      </c>
      <c r="K213" s="10">
        <f t="shared" si="55"/>
        <v>0</v>
      </c>
      <c r="L213" s="11">
        <f t="shared" si="45"/>
        <v>0</v>
      </c>
      <c r="M213" s="8">
        <f t="shared" si="46"/>
        <v>0</v>
      </c>
      <c r="N213" s="8"/>
      <c r="O213" s="8">
        <f>SUM(F$2:F213)-Z213</f>
        <v>0</v>
      </c>
      <c r="P213" s="8">
        <f>SUM(G$2:G213)-AA213</f>
        <v>0</v>
      </c>
      <c r="Q213" s="8">
        <f>SUM(H$2:H213)-AB213</f>
        <v>0</v>
      </c>
      <c r="R213" s="8">
        <f>SUM(I$2:I213)-AC213</f>
        <v>0</v>
      </c>
      <c r="S213" s="12">
        <f t="shared" si="47"/>
        <v>0</v>
      </c>
      <c r="T213" s="8">
        <f t="shared" si="52"/>
        <v>0</v>
      </c>
      <c r="U213" s="8">
        <f>IF($N213-SUM($F213:H213)&gt;0,0,MIN(SUM($F213:H213)-$N213,H213))</f>
        <v>0</v>
      </c>
      <c r="V213" s="8">
        <f>IF($N213-SUM($F213:I213)&gt;0,0,MIN(SUM($F213:I213)-$N213,I213))</f>
        <v>0</v>
      </c>
      <c r="W213" s="8">
        <f>IF($N213-SUM($F213:J213)&gt;0,0,MIN(SUM($F213:J213)-$N213,J213))</f>
        <v>0</v>
      </c>
      <c r="X213" s="8">
        <f>IF($N213-SUM($F213:K213)&gt;0,0,MIN(SUM($F213:K213)-$N213,K213))</f>
        <v>0</v>
      </c>
      <c r="Y213" s="8">
        <f>IF($N213-SUM($F213:L213)&gt;0,0,MIN(SUM($F213:L213)-$N213,L213))</f>
        <v>0</v>
      </c>
      <c r="Z213" s="12">
        <f>SUM(S$2:S213)</f>
        <v>0</v>
      </c>
      <c r="AA213" s="12">
        <f>SUM(T$2:T213)</f>
        <v>0</v>
      </c>
      <c r="AB213" s="12">
        <f>SUM(U$2:U213)</f>
        <v>0</v>
      </c>
      <c r="AC213" s="12">
        <f>SUM(V$2:V213)</f>
        <v>0</v>
      </c>
      <c r="AD213" s="12">
        <f>SUM(W$2:W213)</f>
        <v>0</v>
      </c>
      <c r="AE213" s="12">
        <f>SUM(X$2:X213)</f>
        <v>0</v>
      </c>
      <c r="AF213" s="12">
        <f>SUM(Y$2:Y213)</f>
        <v>0</v>
      </c>
      <c r="AG213" s="13">
        <f t="shared" si="48"/>
        <v>0</v>
      </c>
      <c r="AH213" s="12">
        <f t="shared" si="49"/>
        <v>0</v>
      </c>
      <c r="AI213" s="8">
        <f t="shared" si="50"/>
        <v>0</v>
      </c>
    </row>
    <row r="214" spans="1:35" x14ac:dyDescent="0.3">
      <c r="A214" s="6">
        <v>213</v>
      </c>
      <c r="B214" s="7">
        <f t="shared" si="53"/>
        <v>51561</v>
      </c>
      <c r="D214" s="8" t="str">
        <f>IF(C214-B214&gt;=10,"No",IF(N214 &lt; Cover!D$18,"No","Yes"))</f>
        <v>Yes</v>
      </c>
      <c r="E214" s="8">
        <f t="shared" si="51"/>
        <v>0</v>
      </c>
      <c r="F214" s="8">
        <f t="shared" si="43"/>
        <v>0</v>
      </c>
      <c r="G214" s="8">
        <f t="shared" si="44"/>
        <v>0</v>
      </c>
      <c r="H214" s="9">
        <f t="shared" si="54"/>
        <v>0</v>
      </c>
      <c r="I214" s="8">
        <f t="shared" si="55"/>
        <v>0</v>
      </c>
      <c r="J214" s="10">
        <f t="shared" si="56"/>
        <v>0</v>
      </c>
      <c r="K214" s="10">
        <f t="shared" si="55"/>
        <v>0</v>
      </c>
      <c r="L214" s="11">
        <f t="shared" si="45"/>
        <v>0</v>
      </c>
      <c r="M214" s="8">
        <f t="shared" si="46"/>
        <v>0</v>
      </c>
      <c r="N214" s="8"/>
      <c r="O214" s="8">
        <f>SUM(F$2:F214)-Z214</f>
        <v>0</v>
      </c>
      <c r="P214" s="8">
        <f>SUM(G$2:G214)-AA214</f>
        <v>0</v>
      </c>
      <c r="Q214" s="8">
        <f>SUM(H$2:H214)-AB214</f>
        <v>0</v>
      </c>
      <c r="R214" s="8">
        <f>SUM(I$2:I214)-AC214</f>
        <v>0</v>
      </c>
      <c r="S214" s="12">
        <f t="shared" si="47"/>
        <v>0</v>
      </c>
      <c r="T214" s="8">
        <f t="shared" si="52"/>
        <v>0</v>
      </c>
      <c r="U214" s="8">
        <f>IF($N214-SUM($F214:H214)&gt;0,0,MIN(SUM($F214:H214)-$N214,H214))</f>
        <v>0</v>
      </c>
      <c r="V214" s="8">
        <f>IF($N214-SUM($F214:I214)&gt;0,0,MIN(SUM($F214:I214)-$N214,I214))</f>
        <v>0</v>
      </c>
      <c r="W214" s="8">
        <f>IF($N214-SUM($F214:J214)&gt;0,0,MIN(SUM($F214:J214)-$N214,J214))</f>
        <v>0</v>
      </c>
      <c r="X214" s="8">
        <f>IF($N214-SUM($F214:K214)&gt;0,0,MIN(SUM($F214:K214)-$N214,K214))</f>
        <v>0</v>
      </c>
      <c r="Y214" s="8">
        <f>IF($N214-SUM($F214:L214)&gt;0,0,MIN(SUM($F214:L214)-$N214,L214))</f>
        <v>0</v>
      </c>
      <c r="Z214" s="12">
        <f>SUM(S$2:S214)</f>
        <v>0</v>
      </c>
      <c r="AA214" s="12">
        <f>SUM(T$2:T214)</f>
        <v>0</v>
      </c>
      <c r="AB214" s="12">
        <f>SUM(U$2:U214)</f>
        <v>0</v>
      </c>
      <c r="AC214" s="12">
        <f>SUM(V$2:V214)</f>
        <v>0</v>
      </c>
      <c r="AD214" s="12">
        <f>SUM(W$2:W214)</f>
        <v>0</v>
      </c>
      <c r="AE214" s="12">
        <f>SUM(X$2:X214)</f>
        <v>0</v>
      </c>
      <c r="AF214" s="12">
        <f>SUM(Y$2:Y214)</f>
        <v>0</v>
      </c>
      <c r="AG214" s="13">
        <f t="shared" si="48"/>
        <v>0</v>
      </c>
      <c r="AH214" s="12">
        <f t="shared" si="49"/>
        <v>0</v>
      </c>
      <c r="AI214" s="8">
        <f t="shared" si="50"/>
        <v>0</v>
      </c>
    </row>
    <row r="215" spans="1:35" x14ac:dyDescent="0.3">
      <c r="A215" s="6">
        <v>214</v>
      </c>
      <c r="B215" s="7">
        <f t="shared" si="53"/>
        <v>51592</v>
      </c>
      <c r="D215" s="8" t="str">
        <f>IF(C215-B215&gt;=10,"No",IF(N215 &lt; Cover!D$18,"No","Yes"))</f>
        <v>Yes</v>
      </c>
      <c r="E215" s="8">
        <f t="shared" si="51"/>
        <v>0</v>
      </c>
      <c r="F215" s="8">
        <f t="shared" si="43"/>
        <v>0</v>
      </c>
      <c r="G215" s="8">
        <f t="shared" si="44"/>
        <v>0</v>
      </c>
      <c r="H215" s="9">
        <f t="shared" si="54"/>
        <v>0</v>
      </c>
      <c r="I215" s="8">
        <f t="shared" si="55"/>
        <v>0</v>
      </c>
      <c r="J215" s="10">
        <f t="shared" si="56"/>
        <v>0</v>
      </c>
      <c r="K215" s="10">
        <f t="shared" si="55"/>
        <v>0</v>
      </c>
      <c r="L215" s="11">
        <f t="shared" si="45"/>
        <v>0</v>
      </c>
      <c r="M215" s="8">
        <f t="shared" si="46"/>
        <v>0</v>
      </c>
      <c r="N215" s="8"/>
      <c r="O215" s="8">
        <f>SUM(F$2:F215)-Z215</f>
        <v>0</v>
      </c>
      <c r="P215" s="8">
        <f>SUM(G$2:G215)-AA215</f>
        <v>0</v>
      </c>
      <c r="Q215" s="8">
        <f>SUM(H$2:H215)-AB215</f>
        <v>0</v>
      </c>
      <c r="R215" s="8">
        <f>SUM(I$2:I215)-AC215</f>
        <v>0</v>
      </c>
      <c r="S215" s="12">
        <f t="shared" si="47"/>
        <v>0</v>
      </c>
      <c r="T215" s="8">
        <f t="shared" si="52"/>
        <v>0</v>
      </c>
      <c r="U215" s="8">
        <f>IF($N215-SUM($F215:H215)&gt;0,0,MIN(SUM($F215:H215)-$N215,H215))</f>
        <v>0</v>
      </c>
      <c r="V215" s="8">
        <f>IF($N215-SUM($F215:I215)&gt;0,0,MIN(SUM($F215:I215)-$N215,I215))</f>
        <v>0</v>
      </c>
      <c r="W215" s="8">
        <f>IF($N215-SUM($F215:J215)&gt;0,0,MIN(SUM($F215:J215)-$N215,J215))</f>
        <v>0</v>
      </c>
      <c r="X215" s="8">
        <f>IF($N215-SUM($F215:K215)&gt;0,0,MIN(SUM($F215:K215)-$N215,K215))</f>
        <v>0</v>
      </c>
      <c r="Y215" s="8">
        <f>IF($N215-SUM($F215:L215)&gt;0,0,MIN(SUM($F215:L215)-$N215,L215))</f>
        <v>0</v>
      </c>
      <c r="Z215" s="12">
        <f>SUM(S$2:S215)</f>
        <v>0</v>
      </c>
      <c r="AA215" s="12">
        <f>SUM(T$2:T215)</f>
        <v>0</v>
      </c>
      <c r="AB215" s="12">
        <f>SUM(U$2:U215)</f>
        <v>0</v>
      </c>
      <c r="AC215" s="12">
        <f>SUM(V$2:V215)</f>
        <v>0</v>
      </c>
      <c r="AD215" s="12">
        <f>SUM(W$2:W215)</f>
        <v>0</v>
      </c>
      <c r="AE215" s="12">
        <f>SUM(X$2:X215)</f>
        <v>0</v>
      </c>
      <c r="AF215" s="12">
        <f>SUM(Y$2:Y215)</f>
        <v>0</v>
      </c>
      <c r="AG215" s="13">
        <f t="shared" si="48"/>
        <v>0</v>
      </c>
      <c r="AH215" s="12">
        <f t="shared" si="49"/>
        <v>0</v>
      </c>
      <c r="AI215" s="8">
        <f t="shared" si="50"/>
        <v>0</v>
      </c>
    </row>
    <row r="216" spans="1:35" x14ac:dyDescent="0.3">
      <c r="A216" s="6">
        <v>215</v>
      </c>
      <c r="B216" s="7">
        <f t="shared" si="53"/>
        <v>51622</v>
      </c>
      <c r="D216" s="8" t="str">
        <f>IF(C216-B216&gt;=10,"No",IF(N216 &lt; Cover!D$18,"No","Yes"))</f>
        <v>Yes</v>
      </c>
      <c r="E216" s="8">
        <f t="shared" si="51"/>
        <v>0</v>
      </c>
      <c r="F216" s="8">
        <f t="shared" si="43"/>
        <v>0</v>
      </c>
      <c r="G216" s="8">
        <f t="shared" si="44"/>
        <v>0</v>
      </c>
      <c r="H216" s="9">
        <f t="shared" si="54"/>
        <v>0</v>
      </c>
      <c r="I216" s="8">
        <f t="shared" si="55"/>
        <v>0</v>
      </c>
      <c r="J216" s="10">
        <f t="shared" si="56"/>
        <v>0</v>
      </c>
      <c r="K216" s="10">
        <f t="shared" si="55"/>
        <v>0</v>
      </c>
      <c r="L216" s="11">
        <f t="shared" si="45"/>
        <v>0</v>
      </c>
      <c r="M216" s="8">
        <f t="shared" si="46"/>
        <v>0</v>
      </c>
      <c r="N216" s="8"/>
      <c r="O216" s="8">
        <f>SUM(F$2:F216)-Z216</f>
        <v>0</v>
      </c>
      <c r="P216" s="8">
        <f>SUM(G$2:G216)-AA216</f>
        <v>0</v>
      </c>
      <c r="Q216" s="8">
        <f>SUM(H$2:H216)-AB216</f>
        <v>0</v>
      </c>
      <c r="R216" s="8">
        <f>SUM(I$2:I216)-AC216</f>
        <v>0</v>
      </c>
      <c r="S216" s="12">
        <f t="shared" si="47"/>
        <v>0</v>
      </c>
      <c r="T216" s="8">
        <f t="shared" si="52"/>
        <v>0</v>
      </c>
      <c r="U216" s="8">
        <f>IF($N216-SUM($F216:H216)&gt;0,0,MIN(SUM($F216:H216)-$N216,H216))</f>
        <v>0</v>
      </c>
      <c r="V216" s="8">
        <f>IF($N216-SUM($F216:I216)&gt;0,0,MIN(SUM($F216:I216)-$N216,I216))</f>
        <v>0</v>
      </c>
      <c r="W216" s="8">
        <f>IF($N216-SUM($F216:J216)&gt;0,0,MIN(SUM($F216:J216)-$N216,J216))</f>
        <v>0</v>
      </c>
      <c r="X216" s="8">
        <f>IF($N216-SUM($F216:K216)&gt;0,0,MIN(SUM($F216:K216)-$N216,K216))</f>
        <v>0</v>
      </c>
      <c r="Y216" s="8">
        <f>IF($N216-SUM($F216:L216)&gt;0,0,MIN(SUM($F216:L216)-$N216,L216))</f>
        <v>0</v>
      </c>
      <c r="Z216" s="12">
        <f>SUM(S$2:S216)</f>
        <v>0</v>
      </c>
      <c r="AA216" s="12">
        <f>SUM(T$2:T216)</f>
        <v>0</v>
      </c>
      <c r="AB216" s="12">
        <f>SUM(U$2:U216)</f>
        <v>0</v>
      </c>
      <c r="AC216" s="12">
        <f>SUM(V$2:V216)</f>
        <v>0</v>
      </c>
      <c r="AD216" s="12">
        <f>SUM(W$2:W216)</f>
        <v>0</v>
      </c>
      <c r="AE216" s="12">
        <f>SUM(X$2:X216)</f>
        <v>0</v>
      </c>
      <c r="AF216" s="12">
        <f>SUM(Y$2:Y216)</f>
        <v>0</v>
      </c>
      <c r="AG216" s="13">
        <f t="shared" si="48"/>
        <v>0</v>
      </c>
      <c r="AH216" s="12">
        <f t="shared" si="49"/>
        <v>0</v>
      </c>
      <c r="AI216" s="8">
        <f t="shared" si="50"/>
        <v>0</v>
      </c>
    </row>
    <row r="217" spans="1:35" x14ac:dyDescent="0.3">
      <c r="A217" s="6">
        <v>216</v>
      </c>
      <c r="B217" s="7">
        <f t="shared" si="53"/>
        <v>51653</v>
      </c>
      <c r="D217" s="8" t="str">
        <f>IF(C217-B217&gt;=10,"No",IF(N217 &lt; Cover!D$18,"No","Yes"))</f>
        <v>Yes</v>
      </c>
      <c r="E217" s="8">
        <f t="shared" si="51"/>
        <v>0</v>
      </c>
      <c r="F217" s="8">
        <f t="shared" si="43"/>
        <v>0</v>
      </c>
      <c r="G217" s="8">
        <f t="shared" si="44"/>
        <v>0</v>
      </c>
      <c r="H217" s="9">
        <f t="shared" si="54"/>
        <v>0</v>
      </c>
      <c r="I217" s="8">
        <f t="shared" si="55"/>
        <v>0</v>
      </c>
      <c r="J217" s="10">
        <f t="shared" si="56"/>
        <v>0</v>
      </c>
      <c r="K217" s="10">
        <f t="shared" si="55"/>
        <v>0</v>
      </c>
      <c r="L217" s="11">
        <f t="shared" si="45"/>
        <v>0</v>
      </c>
      <c r="M217" s="8">
        <f t="shared" si="46"/>
        <v>0</v>
      </c>
      <c r="N217" s="8"/>
      <c r="O217" s="8">
        <f>SUM(F$2:F217)-Z217</f>
        <v>0</v>
      </c>
      <c r="P217" s="8">
        <f>SUM(G$2:G217)-AA217</f>
        <v>0</v>
      </c>
      <c r="Q217" s="8">
        <f>SUM(H$2:H217)-AB217</f>
        <v>0</v>
      </c>
      <c r="R217" s="8">
        <f>SUM(I$2:I217)-AC217</f>
        <v>0</v>
      </c>
      <c r="S217" s="12">
        <f t="shared" si="47"/>
        <v>0</v>
      </c>
      <c r="T217" s="8">
        <f t="shared" si="52"/>
        <v>0</v>
      </c>
      <c r="U217" s="8">
        <f>IF($N217-SUM($F217:H217)&gt;0,0,MIN(SUM($F217:H217)-$N217,H217))</f>
        <v>0</v>
      </c>
      <c r="V217" s="8">
        <f>IF($N217-SUM($F217:I217)&gt;0,0,MIN(SUM($F217:I217)-$N217,I217))</f>
        <v>0</v>
      </c>
      <c r="W217" s="8">
        <f>IF($N217-SUM($F217:J217)&gt;0,0,MIN(SUM($F217:J217)-$N217,J217))</f>
        <v>0</v>
      </c>
      <c r="X217" s="8">
        <f>IF($N217-SUM($F217:K217)&gt;0,0,MIN(SUM($F217:K217)-$N217,K217))</f>
        <v>0</v>
      </c>
      <c r="Y217" s="8">
        <f>IF($N217-SUM($F217:L217)&gt;0,0,MIN(SUM($F217:L217)-$N217,L217))</f>
        <v>0</v>
      </c>
      <c r="Z217" s="12">
        <f>SUM(S$2:S217)</f>
        <v>0</v>
      </c>
      <c r="AA217" s="12">
        <f>SUM(T$2:T217)</f>
        <v>0</v>
      </c>
      <c r="AB217" s="12">
        <f>SUM(U$2:U217)</f>
        <v>0</v>
      </c>
      <c r="AC217" s="12">
        <f>SUM(V$2:V217)</f>
        <v>0</v>
      </c>
      <c r="AD217" s="12">
        <f>SUM(W$2:W217)</f>
        <v>0</v>
      </c>
      <c r="AE217" s="12">
        <f>SUM(X$2:X217)</f>
        <v>0</v>
      </c>
      <c r="AF217" s="12">
        <f>SUM(Y$2:Y217)</f>
        <v>0</v>
      </c>
      <c r="AG217" s="13">
        <f t="shared" si="48"/>
        <v>0</v>
      </c>
      <c r="AH217" s="12">
        <f t="shared" si="49"/>
        <v>0</v>
      </c>
      <c r="AI217" s="8">
        <f t="shared" si="50"/>
        <v>0</v>
      </c>
    </row>
    <row r="218" spans="1:35" x14ac:dyDescent="0.3">
      <c r="A218" s="6">
        <v>217</v>
      </c>
      <c r="B218" s="7">
        <f t="shared" si="53"/>
        <v>51683</v>
      </c>
      <c r="D218" s="8" t="str">
        <f>IF(C218-B218&gt;=10,"No",IF(N218 &lt; Cover!D$18,"No","Yes"))</f>
        <v>Yes</v>
      </c>
      <c r="E218" s="8">
        <f t="shared" si="51"/>
        <v>0</v>
      </c>
      <c r="F218" s="8">
        <f t="shared" si="43"/>
        <v>0</v>
      </c>
      <c r="G218" s="8">
        <f t="shared" si="44"/>
        <v>0</v>
      </c>
      <c r="H218" s="9">
        <f t="shared" si="54"/>
        <v>0</v>
      </c>
      <c r="I218" s="8">
        <f t="shared" si="55"/>
        <v>0</v>
      </c>
      <c r="J218" s="10">
        <f t="shared" si="56"/>
        <v>0</v>
      </c>
      <c r="K218" s="10">
        <f t="shared" si="55"/>
        <v>0</v>
      </c>
      <c r="L218" s="11">
        <f t="shared" si="45"/>
        <v>0</v>
      </c>
      <c r="M218" s="8">
        <f t="shared" si="46"/>
        <v>0</v>
      </c>
      <c r="N218" s="8"/>
      <c r="O218" s="8">
        <f>SUM(F$2:F218)-Z218</f>
        <v>0</v>
      </c>
      <c r="P218" s="8">
        <f>SUM(G$2:G218)-AA218</f>
        <v>0</v>
      </c>
      <c r="Q218" s="8">
        <f>SUM(H$2:H218)-AB218</f>
        <v>0</v>
      </c>
      <c r="R218" s="8">
        <f>SUM(I$2:I218)-AC218</f>
        <v>0</v>
      </c>
      <c r="S218" s="12">
        <f t="shared" si="47"/>
        <v>0</v>
      </c>
      <c r="T218" s="8">
        <f t="shared" si="52"/>
        <v>0</v>
      </c>
      <c r="U218" s="8">
        <f>IF($N218-SUM($F218:H218)&gt;0,0,MIN(SUM($F218:H218)-$N218,H218))</f>
        <v>0</v>
      </c>
      <c r="V218" s="8">
        <f>IF($N218-SUM($F218:I218)&gt;0,0,MIN(SUM($F218:I218)-$N218,I218))</f>
        <v>0</v>
      </c>
      <c r="W218" s="8">
        <f>IF($N218-SUM($F218:J218)&gt;0,0,MIN(SUM($F218:J218)-$N218,J218))</f>
        <v>0</v>
      </c>
      <c r="X218" s="8">
        <f>IF($N218-SUM($F218:K218)&gt;0,0,MIN(SUM($F218:K218)-$N218,K218))</f>
        <v>0</v>
      </c>
      <c r="Y218" s="8">
        <f>IF($N218-SUM($F218:L218)&gt;0,0,MIN(SUM($F218:L218)-$N218,L218))</f>
        <v>0</v>
      </c>
      <c r="Z218" s="12">
        <f>SUM(S$2:S218)</f>
        <v>0</v>
      </c>
      <c r="AA218" s="12">
        <f>SUM(T$2:T218)</f>
        <v>0</v>
      </c>
      <c r="AB218" s="12">
        <f>SUM(U$2:U218)</f>
        <v>0</v>
      </c>
      <c r="AC218" s="12">
        <f>SUM(V$2:V218)</f>
        <v>0</v>
      </c>
      <c r="AD218" s="12">
        <f>SUM(W$2:W218)</f>
        <v>0</v>
      </c>
      <c r="AE218" s="12">
        <f>SUM(X$2:X218)</f>
        <v>0</v>
      </c>
      <c r="AF218" s="12">
        <f>SUM(Y$2:Y218)</f>
        <v>0</v>
      </c>
      <c r="AG218" s="13">
        <f t="shared" si="48"/>
        <v>0</v>
      </c>
      <c r="AH218" s="12">
        <f t="shared" si="49"/>
        <v>0</v>
      </c>
      <c r="AI218" s="8">
        <f t="shared" si="50"/>
        <v>0</v>
      </c>
    </row>
    <row r="219" spans="1:35" x14ac:dyDescent="0.3">
      <c r="A219" s="6">
        <v>218</v>
      </c>
      <c r="B219" s="7">
        <f t="shared" si="53"/>
        <v>51714</v>
      </c>
      <c r="D219" s="8" t="str">
        <f>IF(C219-B219&gt;=10,"No",IF(N219 &lt; Cover!D$18,"No","Yes"))</f>
        <v>Yes</v>
      </c>
      <c r="E219" s="8">
        <f t="shared" si="51"/>
        <v>0</v>
      </c>
      <c r="F219" s="8">
        <f t="shared" si="43"/>
        <v>0</v>
      </c>
      <c r="G219" s="8">
        <f t="shared" si="44"/>
        <v>0</v>
      </c>
      <c r="H219" s="9">
        <f t="shared" si="54"/>
        <v>0</v>
      </c>
      <c r="I219" s="8">
        <f t="shared" si="55"/>
        <v>0</v>
      </c>
      <c r="J219" s="10">
        <f t="shared" si="56"/>
        <v>0</v>
      </c>
      <c r="K219" s="10">
        <f t="shared" si="55"/>
        <v>0</v>
      </c>
      <c r="L219" s="11">
        <f t="shared" si="45"/>
        <v>0</v>
      </c>
      <c r="M219" s="8">
        <f t="shared" si="46"/>
        <v>0</v>
      </c>
      <c r="N219" s="8"/>
      <c r="O219" s="8">
        <f>SUM(F$2:F219)-Z219</f>
        <v>0</v>
      </c>
      <c r="P219" s="8">
        <f>SUM(G$2:G219)-AA219</f>
        <v>0</v>
      </c>
      <c r="Q219" s="8">
        <f>SUM(H$2:H219)-AB219</f>
        <v>0</v>
      </c>
      <c r="R219" s="8">
        <f>SUM(I$2:I219)-AC219</f>
        <v>0</v>
      </c>
      <c r="S219" s="12">
        <f t="shared" si="47"/>
        <v>0</v>
      </c>
      <c r="T219" s="8">
        <f t="shared" si="52"/>
        <v>0</v>
      </c>
      <c r="U219" s="8">
        <f>IF($N219-SUM($F219:H219)&gt;0,0,MIN(SUM($F219:H219)-$N219,H219))</f>
        <v>0</v>
      </c>
      <c r="V219" s="8">
        <f>IF($N219-SUM($F219:I219)&gt;0,0,MIN(SUM($F219:I219)-$N219,I219))</f>
        <v>0</v>
      </c>
      <c r="W219" s="8">
        <f>IF($N219-SUM($F219:J219)&gt;0,0,MIN(SUM($F219:J219)-$N219,J219))</f>
        <v>0</v>
      </c>
      <c r="X219" s="8">
        <f>IF($N219-SUM($F219:K219)&gt;0,0,MIN(SUM($F219:K219)-$N219,K219))</f>
        <v>0</v>
      </c>
      <c r="Y219" s="8">
        <f>IF($N219-SUM($F219:L219)&gt;0,0,MIN(SUM($F219:L219)-$N219,L219))</f>
        <v>0</v>
      </c>
      <c r="Z219" s="12">
        <f>SUM(S$2:S219)</f>
        <v>0</v>
      </c>
      <c r="AA219" s="12">
        <f>SUM(T$2:T219)</f>
        <v>0</v>
      </c>
      <c r="AB219" s="12">
        <f>SUM(U$2:U219)</f>
        <v>0</v>
      </c>
      <c r="AC219" s="12">
        <f>SUM(V$2:V219)</f>
        <v>0</v>
      </c>
      <c r="AD219" s="12">
        <f>SUM(W$2:W219)</f>
        <v>0</v>
      </c>
      <c r="AE219" s="12">
        <f>SUM(X$2:X219)</f>
        <v>0</v>
      </c>
      <c r="AF219" s="12">
        <f>SUM(Y$2:Y219)</f>
        <v>0</v>
      </c>
      <c r="AG219" s="13">
        <f t="shared" si="48"/>
        <v>0</v>
      </c>
      <c r="AH219" s="12">
        <f t="shared" si="49"/>
        <v>0</v>
      </c>
      <c r="AI219" s="8">
        <f t="shared" si="50"/>
        <v>0</v>
      </c>
    </row>
    <row r="220" spans="1:35" x14ac:dyDescent="0.3">
      <c r="A220" s="6">
        <v>219</v>
      </c>
      <c r="B220" s="7">
        <f t="shared" si="53"/>
        <v>51745</v>
      </c>
      <c r="D220" s="8" t="str">
        <f>IF(C220-B220&gt;=10,"No",IF(N220 &lt; Cover!D$18,"No","Yes"))</f>
        <v>Yes</v>
      </c>
      <c r="E220" s="8">
        <f t="shared" si="51"/>
        <v>0</v>
      </c>
      <c r="F220" s="8">
        <f t="shared" si="43"/>
        <v>0</v>
      </c>
      <c r="G220" s="8">
        <f t="shared" si="44"/>
        <v>0</v>
      </c>
      <c r="H220" s="9">
        <f t="shared" si="54"/>
        <v>0</v>
      </c>
      <c r="I220" s="8">
        <f t="shared" si="55"/>
        <v>0</v>
      </c>
      <c r="J220" s="10">
        <f t="shared" si="56"/>
        <v>0</v>
      </c>
      <c r="K220" s="10">
        <f t="shared" si="55"/>
        <v>0</v>
      </c>
      <c r="L220" s="11">
        <f t="shared" si="45"/>
        <v>0</v>
      </c>
      <c r="M220" s="8">
        <f t="shared" si="46"/>
        <v>0</v>
      </c>
      <c r="N220" s="8"/>
      <c r="O220" s="8">
        <f>SUM(F$2:F220)-Z220</f>
        <v>0</v>
      </c>
      <c r="P220" s="8">
        <f>SUM(G$2:G220)-AA220</f>
        <v>0</v>
      </c>
      <c r="Q220" s="8">
        <f>SUM(H$2:H220)-AB220</f>
        <v>0</v>
      </c>
      <c r="R220" s="8">
        <f>SUM(I$2:I220)-AC220</f>
        <v>0</v>
      </c>
      <c r="S220" s="12">
        <f t="shared" si="47"/>
        <v>0</v>
      </c>
      <c r="T220" s="8">
        <f t="shared" si="52"/>
        <v>0</v>
      </c>
      <c r="U220" s="8">
        <f>IF($N220-SUM($F220:H220)&gt;0,0,MIN(SUM($F220:H220)-$N220,H220))</f>
        <v>0</v>
      </c>
      <c r="V220" s="8">
        <f>IF($N220-SUM($F220:I220)&gt;0,0,MIN(SUM($F220:I220)-$N220,I220))</f>
        <v>0</v>
      </c>
      <c r="W220" s="8">
        <f>IF($N220-SUM($F220:J220)&gt;0,0,MIN(SUM($F220:J220)-$N220,J220))</f>
        <v>0</v>
      </c>
      <c r="X220" s="8">
        <f>IF($N220-SUM($F220:K220)&gt;0,0,MIN(SUM($F220:K220)-$N220,K220))</f>
        <v>0</v>
      </c>
      <c r="Y220" s="8">
        <f>IF($N220-SUM($F220:L220)&gt;0,0,MIN(SUM($F220:L220)-$N220,L220))</f>
        <v>0</v>
      </c>
      <c r="Z220" s="12">
        <f>SUM(S$2:S220)</f>
        <v>0</v>
      </c>
      <c r="AA220" s="12">
        <f>SUM(T$2:T220)</f>
        <v>0</v>
      </c>
      <c r="AB220" s="12">
        <f>SUM(U$2:U220)</f>
        <v>0</v>
      </c>
      <c r="AC220" s="12">
        <f>SUM(V$2:V220)</f>
        <v>0</v>
      </c>
      <c r="AD220" s="12">
        <f>SUM(W$2:W220)</f>
        <v>0</v>
      </c>
      <c r="AE220" s="12">
        <f>SUM(X$2:X220)</f>
        <v>0</v>
      </c>
      <c r="AF220" s="12">
        <f>SUM(Y$2:Y220)</f>
        <v>0</v>
      </c>
      <c r="AG220" s="13">
        <f t="shared" si="48"/>
        <v>0</v>
      </c>
      <c r="AH220" s="12">
        <f t="shared" si="49"/>
        <v>0</v>
      </c>
      <c r="AI220" s="8">
        <f t="shared" si="50"/>
        <v>0</v>
      </c>
    </row>
    <row r="221" spans="1:35" x14ac:dyDescent="0.3">
      <c r="A221" s="6">
        <v>220</v>
      </c>
      <c r="B221" s="7">
        <f t="shared" si="53"/>
        <v>51775</v>
      </c>
      <c r="D221" s="8" t="str">
        <f>IF(C221-B221&gt;=10,"No",IF(N221 &lt; Cover!D$18,"No","Yes"))</f>
        <v>Yes</v>
      </c>
      <c r="E221" s="8">
        <f t="shared" si="51"/>
        <v>0</v>
      </c>
      <c r="F221" s="8">
        <f t="shared" si="43"/>
        <v>0</v>
      </c>
      <c r="G221" s="8">
        <f t="shared" si="44"/>
        <v>0</v>
      </c>
      <c r="H221" s="9">
        <f t="shared" si="54"/>
        <v>0</v>
      </c>
      <c r="I221" s="8">
        <f t="shared" si="55"/>
        <v>0</v>
      </c>
      <c r="J221" s="10">
        <f t="shared" si="56"/>
        <v>0</v>
      </c>
      <c r="K221" s="10">
        <f t="shared" si="55"/>
        <v>0</v>
      </c>
      <c r="L221" s="11">
        <f t="shared" si="45"/>
        <v>0</v>
      </c>
      <c r="M221" s="8">
        <f t="shared" si="46"/>
        <v>0</v>
      </c>
      <c r="N221" s="8"/>
      <c r="O221" s="8">
        <f>SUM(F$2:F221)-Z221</f>
        <v>0</v>
      </c>
      <c r="P221" s="8">
        <f>SUM(G$2:G221)-AA221</f>
        <v>0</v>
      </c>
      <c r="Q221" s="8">
        <f>SUM(H$2:H221)-AB221</f>
        <v>0</v>
      </c>
      <c r="R221" s="8">
        <f>SUM(I$2:I221)-AC221</f>
        <v>0</v>
      </c>
      <c r="S221" s="12">
        <f t="shared" si="47"/>
        <v>0</v>
      </c>
      <c r="T221" s="8">
        <f t="shared" si="52"/>
        <v>0</v>
      </c>
      <c r="U221" s="8">
        <f>IF($N221-SUM($F221:H221)&gt;0,0,MIN(SUM($F221:H221)-$N221,H221))</f>
        <v>0</v>
      </c>
      <c r="V221" s="8">
        <f>IF($N221-SUM($F221:I221)&gt;0,0,MIN(SUM($F221:I221)-$N221,I221))</f>
        <v>0</v>
      </c>
      <c r="W221" s="8">
        <f>IF($N221-SUM($F221:J221)&gt;0,0,MIN(SUM($F221:J221)-$N221,J221))</f>
        <v>0</v>
      </c>
      <c r="X221" s="8">
        <f>IF($N221-SUM($F221:K221)&gt;0,0,MIN(SUM($F221:K221)-$N221,K221))</f>
        <v>0</v>
      </c>
      <c r="Y221" s="8">
        <f>IF($N221-SUM($F221:L221)&gt;0,0,MIN(SUM($F221:L221)-$N221,L221))</f>
        <v>0</v>
      </c>
      <c r="Z221" s="12">
        <f>SUM(S$2:S221)</f>
        <v>0</v>
      </c>
      <c r="AA221" s="12">
        <f>SUM(T$2:T221)</f>
        <v>0</v>
      </c>
      <c r="AB221" s="12">
        <f>SUM(U$2:U221)</f>
        <v>0</v>
      </c>
      <c r="AC221" s="12">
        <f>SUM(V$2:V221)</f>
        <v>0</v>
      </c>
      <c r="AD221" s="12">
        <f>SUM(W$2:W221)</f>
        <v>0</v>
      </c>
      <c r="AE221" s="12">
        <f>SUM(X$2:X221)</f>
        <v>0</v>
      </c>
      <c r="AF221" s="12">
        <f>SUM(Y$2:Y221)</f>
        <v>0</v>
      </c>
      <c r="AG221" s="13">
        <f t="shared" si="48"/>
        <v>0</v>
      </c>
      <c r="AH221" s="12">
        <f t="shared" si="49"/>
        <v>0</v>
      </c>
      <c r="AI221" s="8">
        <f t="shared" si="50"/>
        <v>0</v>
      </c>
    </row>
    <row r="222" spans="1:35" x14ac:dyDescent="0.3">
      <c r="A222" s="6">
        <v>221</v>
      </c>
      <c r="B222" s="7">
        <f t="shared" si="53"/>
        <v>51806</v>
      </c>
      <c r="D222" s="8" t="str">
        <f>IF(C222-B222&gt;=10,"No",IF(N222 &lt; Cover!D$18,"No","Yes"))</f>
        <v>Yes</v>
      </c>
      <c r="E222" s="8">
        <f t="shared" si="51"/>
        <v>0</v>
      </c>
      <c r="F222" s="8">
        <f t="shared" si="43"/>
        <v>0</v>
      </c>
      <c r="G222" s="8">
        <f t="shared" si="44"/>
        <v>0</v>
      </c>
      <c r="H222" s="9">
        <f t="shared" si="54"/>
        <v>0</v>
      </c>
      <c r="I222" s="8">
        <f t="shared" si="55"/>
        <v>0</v>
      </c>
      <c r="J222" s="10">
        <f t="shared" si="56"/>
        <v>0</v>
      </c>
      <c r="K222" s="10">
        <f t="shared" si="55"/>
        <v>0</v>
      </c>
      <c r="L222" s="11">
        <f t="shared" si="45"/>
        <v>0</v>
      </c>
      <c r="M222" s="8">
        <f t="shared" si="46"/>
        <v>0</v>
      </c>
      <c r="N222" s="8"/>
      <c r="O222" s="8">
        <f>SUM(F$2:F222)-Z222</f>
        <v>0</v>
      </c>
      <c r="P222" s="8">
        <f>SUM(G$2:G222)-AA222</f>
        <v>0</v>
      </c>
      <c r="Q222" s="8">
        <f>SUM(H$2:H222)-AB222</f>
        <v>0</v>
      </c>
      <c r="R222" s="8">
        <f>SUM(I$2:I222)-AC222</f>
        <v>0</v>
      </c>
      <c r="S222" s="12">
        <f t="shared" si="47"/>
        <v>0</v>
      </c>
      <c r="T222" s="8">
        <f t="shared" si="52"/>
        <v>0</v>
      </c>
      <c r="U222" s="8">
        <f>IF($N222-SUM($F222:H222)&gt;0,0,MIN(SUM($F222:H222)-$N222,H222))</f>
        <v>0</v>
      </c>
      <c r="V222" s="8">
        <f>IF($N222-SUM($F222:I222)&gt;0,0,MIN(SUM($F222:I222)-$N222,I222))</f>
        <v>0</v>
      </c>
      <c r="W222" s="8">
        <f>IF($N222-SUM($F222:J222)&gt;0,0,MIN(SUM($F222:J222)-$N222,J222))</f>
        <v>0</v>
      </c>
      <c r="X222" s="8">
        <f>IF($N222-SUM($F222:K222)&gt;0,0,MIN(SUM($F222:K222)-$N222,K222))</f>
        <v>0</v>
      </c>
      <c r="Y222" s="8">
        <f>IF($N222-SUM($F222:L222)&gt;0,0,MIN(SUM($F222:L222)-$N222,L222))</f>
        <v>0</v>
      </c>
      <c r="Z222" s="12">
        <f>SUM(S$2:S222)</f>
        <v>0</v>
      </c>
      <c r="AA222" s="12">
        <f>SUM(T$2:T222)</f>
        <v>0</v>
      </c>
      <c r="AB222" s="12">
        <f>SUM(U$2:U222)</f>
        <v>0</v>
      </c>
      <c r="AC222" s="12">
        <f>SUM(V$2:V222)</f>
        <v>0</v>
      </c>
      <c r="AD222" s="12">
        <f>SUM(W$2:W222)</f>
        <v>0</v>
      </c>
      <c r="AE222" s="12">
        <f>SUM(X$2:X222)</f>
        <v>0</v>
      </c>
      <c r="AF222" s="12">
        <f>SUM(Y$2:Y222)</f>
        <v>0</v>
      </c>
      <c r="AG222" s="13">
        <f t="shared" si="48"/>
        <v>0</v>
      </c>
      <c r="AH222" s="12">
        <f t="shared" si="49"/>
        <v>0</v>
      </c>
      <c r="AI222" s="8">
        <f t="shared" si="50"/>
        <v>0</v>
      </c>
    </row>
    <row r="223" spans="1:35" x14ac:dyDescent="0.3">
      <c r="A223" s="6">
        <v>222</v>
      </c>
      <c r="B223" s="7">
        <f t="shared" si="53"/>
        <v>51836</v>
      </c>
      <c r="D223" s="8" t="str">
        <f>IF(C223-B223&gt;=10,"No",IF(N223 &lt; Cover!D$18,"No","Yes"))</f>
        <v>Yes</v>
      </c>
      <c r="E223" s="8">
        <f t="shared" si="51"/>
        <v>0</v>
      </c>
      <c r="F223" s="8">
        <f t="shared" si="43"/>
        <v>0</v>
      </c>
      <c r="G223" s="8">
        <f t="shared" si="44"/>
        <v>0</v>
      </c>
      <c r="H223" s="9">
        <f t="shared" si="54"/>
        <v>0</v>
      </c>
      <c r="I223" s="8">
        <f t="shared" si="55"/>
        <v>0</v>
      </c>
      <c r="J223" s="10">
        <f t="shared" si="56"/>
        <v>0</v>
      </c>
      <c r="K223" s="10">
        <f t="shared" si="55"/>
        <v>0</v>
      </c>
      <c r="L223" s="11">
        <f t="shared" si="45"/>
        <v>0</v>
      </c>
      <c r="M223" s="8">
        <f t="shared" si="46"/>
        <v>0</v>
      </c>
      <c r="N223" s="8"/>
      <c r="O223" s="8">
        <f>SUM(F$2:F223)-Z223</f>
        <v>0</v>
      </c>
      <c r="P223" s="8">
        <f>SUM(G$2:G223)-AA223</f>
        <v>0</v>
      </c>
      <c r="Q223" s="8">
        <f>SUM(H$2:H223)-AB223</f>
        <v>0</v>
      </c>
      <c r="R223" s="8">
        <f>SUM(I$2:I223)-AC223</f>
        <v>0</v>
      </c>
      <c r="S223" s="12">
        <f t="shared" si="47"/>
        <v>0</v>
      </c>
      <c r="T223" s="8">
        <f t="shared" si="52"/>
        <v>0</v>
      </c>
      <c r="U223" s="8">
        <f>IF($N223-SUM($F223:H223)&gt;0,0,MIN(SUM($F223:H223)-$N223,H223))</f>
        <v>0</v>
      </c>
      <c r="V223" s="8">
        <f>IF($N223-SUM($F223:I223)&gt;0,0,MIN(SUM($F223:I223)-$N223,I223))</f>
        <v>0</v>
      </c>
      <c r="W223" s="8">
        <f>IF($N223-SUM($F223:J223)&gt;0,0,MIN(SUM($F223:J223)-$N223,J223))</f>
        <v>0</v>
      </c>
      <c r="X223" s="8">
        <f>IF($N223-SUM($F223:K223)&gt;0,0,MIN(SUM($F223:K223)-$N223,K223))</f>
        <v>0</v>
      </c>
      <c r="Y223" s="8">
        <f>IF($N223-SUM($F223:L223)&gt;0,0,MIN(SUM($F223:L223)-$N223,L223))</f>
        <v>0</v>
      </c>
      <c r="Z223" s="12">
        <f>SUM(S$2:S223)</f>
        <v>0</v>
      </c>
      <c r="AA223" s="12">
        <f>SUM(T$2:T223)</f>
        <v>0</v>
      </c>
      <c r="AB223" s="12">
        <f>SUM(U$2:U223)</f>
        <v>0</v>
      </c>
      <c r="AC223" s="12">
        <f>SUM(V$2:V223)</f>
        <v>0</v>
      </c>
      <c r="AD223" s="12">
        <f>SUM(W$2:W223)</f>
        <v>0</v>
      </c>
      <c r="AE223" s="12">
        <f>SUM(X$2:X223)</f>
        <v>0</v>
      </c>
      <c r="AF223" s="12">
        <f>SUM(Y$2:Y223)</f>
        <v>0</v>
      </c>
      <c r="AG223" s="13">
        <f t="shared" si="48"/>
        <v>0</v>
      </c>
      <c r="AH223" s="12">
        <f t="shared" si="49"/>
        <v>0</v>
      </c>
      <c r="AI223" s="8">
        <f t="shared" si="50"/>
        <v>0</v>
      </c>
    </row>
    <row r="224" spans="1:35" x14ac:dyDescent="0.3">
      <c r="A224" s="6">
        <v>223</v>
      </c>
      <c r="B224" s="7">
        <f t="shared" si="53"/>
        <v>51867</v>
      </c>
      <c r="D224" s="8" t="str">
        <f>IF(C224-B224&gt;=10,"No",IF(N224 &lt; Cover!D$18,"No","Yes"))</f>
        <v>Yes</v>
      </c>
      <c r="E224" s="8">
        <f t="shared" si="51"/>
        <v>0</v>
      </c>
      <c r="F224" s="8">
        <f t="shared" si="43"/>
        <v>0</v>
      </c>
      <c r="G224" s="8">
        <f t="shared" si="44"/>
        <v>0</v>
      </c>
      <c r="H224" s="9">
        <f t="shared" si="54"/>
        <v>0</v>
      </c>
      <c r="I224" s="8">
        <f t="shared" si="55"/>
        <v>0</v>
      </c>
      <c r="J224" s="10">
        <f t="shared" si="56"/>
        <v>0</v>
      </c>
      <c r="K224" s="10">
        <f t="shared" si="55"/>
        <v>0</v>
      </c>
      <c r="L224" s="11">
        <f t="shared" si="45"/>
        <v>0</v>
      </c>
      <c r="M224" s="8">
        <f t="shared" si="46"/>
        <v>0</v>
      </c>
      <c r="N224" s="8"/>
      <c r="O224" s="8">
        <f>SUM(F$2:F224)-Z224</f>
        <v>0</v>
      </c>
      <c r="P224" s="8">
        <f>SUM(G$2:G224)-AA224</f>
        <v>0</v>
      </c>
      <c r="Q224" s="8">
        <f>SUM(H$2:H224)-AB224</f>
        <v>0</v>
      </c>
      <c r="R224" s="8">
        <f>SUM(I$2:I224)-AC224</f>
        <v>0</v>
      </c>
      <c r="S224" s="12">
        <f t="shared" si="47"/>
        <v>0</v>
      </c>
      <c r="T224" s="8">
        <f t="shared" si="52"/>
        <v>0</v>
      </c>
      <c r="U224" s="8">
        <f>IF($N224-SUM($F224:H224)&gt;0,0,MIN(SUM($F224:H224)-$N224,H224))</f>
        <v>0</v>
      </c>
      <c r="V224" s="8">
        <f>IF($N224-SUM($F224:I224)&gt;0,0,MIN(SUM($F224:I224)-$N224,I224))</f>
        <v>0</v>
      </c>
      <c r="W224" s="8">
        <f>IF($N224-SUM($F224:J224)&gt;0,0,MIN(SUM($F224:J224)-$N224,J224))</f>
        <v>0</v>
      </c>
      <c r="X224" s="8">
        <f>IF($N224-SUM($F224:K224)&gt;0,0,MIN(SUM($F224:K224)-$N224,K224))</f>
        <v>0</v>
      </c>
      <c r="Y224" s="8">
        <f>IF($N224-SUM($F224:L224)&gt;0,0,MIN(SUM($F224:L224)-$N224,L224))</f>
        <v>0</v>
      </c>
      <c r="Z224" s="12">
        <f>SUM(S$2:S224)</f>
        <v>0</v>
      </c>
      <c r="AA224" s="12">
        <f>SUM(T$2:T224)</f>
        <v>0</v>
      </c>
      <c r="AB224" s="12">
        <f>SUM(U$2:U224)</f>
        <v>0</v>
      </c>
      <c r="AC224" s="12">
        <f>SUM(V$2:V224)</f>
        <v>0</v>
      </c>
      <c r="AD224" s="12">
        <f>SUM(W$2:W224)</f>
        <v>0</v>
      </c>
      <c r="AE224" s="12">
        <f>SUM(X$2:X224)</f>
        <v>0</v>
      </c>
      <c r="AF224" s="12">
        <f>SUM(Y$2:Y224)</f>
        <v>0</v>
      </c>
      <c r="AG224" s="13">
        <f t="shared" si="48"/>
        <v>0</v>
      </c>
      <c r="AH224" s="12">
        <f t="shared" si="49"/>
        <v>0</v>
      </c>
      <c r="AI224" s="8">
        <f t="shared" si="50"/>
        <v>0</v>
      </c>
    </row>
    <row r="225" spans="1:35" x14ac:dyDescent="0.3">
      <c r="A225" s="6">
        <v>224</v>
      </c>
      <c r="B225" s="7">
        <f t="shared" si="53"/>
        <v>51898</v>
      </c>
      <c r="D225" s="8" t="str">
        <f>IF(C225-B225&gt;=10,"No",IF(N225 &lt; Cover!D$18,"No","Yes"))</f>
        <v>Yes</v>
      </c>
      <c r="E225" s="8">
        <f t="shared" si="51"/>
        <v>0</v>
      </c>
      <c r="F225" s="8">
        <f t="shared" si="43"/>
        <v>0</v>
      </c>
      <c r="G225" s="8">
        <f t="shared" si="44"/>
        <v>0</v>
      </c>
      <c r="H225" s="9">
        <f t="shared" si="54"/>
        <v>0</v>
      </c>
      <c r="I225" s="8">
        <f t="shared" si="55"/>
        <v>0</v>
      </c>
      <c r="J225" s="10">
        <f t="shared" si="56"/>
        <v>0</v>
      </c>
      <c r="K225" s="10">
        <f t="shared" si="55"/>
        <v>0</v>
      </c>
      <c r="L225" s="11">
        <f t="shared" si="45"/>
        <v>0</v>
      </c>
      <c r="M225" s="8">
        <f t="shared" si="46"/>
        <v>0</v>
      </c>
      <c r="N225" s="8"/>
      <c r="O225" s="8">
        <f>SUM(F$2:F225)-Z225</f>
        <v>0</v>
      </c>
      <c r="P225" s="8">
        <f>SUM(G$2:G225)-AA225</f>
        <v>0</v>
      </c>
      <c r="Q225" s="8">
        <f>SUM(H$2:H225)-AB225</f>
        <v>0</v>
      </c>
      <c r="R225" s="8">
        <f>SUM(I$2:I225)-AC225</f>
        <v>0</v>
      </c>
      <c r="S225" s="12">
        <f t="shared" si="47"/>
        <v>0</v>
      </c>
      <c r="T225" s="8">
        <f t="shared" si="52"/>
        <v>0</v>
      </c>
      <c r="U225" s="8">
        <f>IF($N225-SUM($F225:H225)&gt;0,0,MIN(SUM($F225:H225)-$N225,H225))</f>
        <v>0</v>
      </c>
      <c r="V225" s="8">
        <f>IF($N225-SUM($F225:I225)&gt;0,0,MIN(SUM($F225:I225)-$N225,I225))</f>
        <v>0</v>
      </c>
      <c r="W225" s="8">
        <f>IF($N225-SUM($F225:J225)&gt;0,0,MIN(SUM($F225:J225)-$N225,J225))</f>
        <v>0</v>
      </c>
      <c r="X225" s="8">
        <f>IF($N225-SUM($F225:K225)&gt;0,0,MIN(SUM($F225:K225)-$N225,K225))</f>
        <v>0</v>
      </c>
      <c r="Y225" s="8">
        <f>IF($N225-SUM($F225:L225)&gt;0,0,MIN(SUM($F225:L225)-$N225,L225))</f>
        <v>0</v>
      </c>
      <c r="Z225" s="12">
        <f>SUM(S$2:S225)</f>
        <v>0</v>
      </c>
      <c r="AA225" s="12">
        <f>SUM(T$2:T225)</f>
        <v>0</v>
      </c>
      <c r="AB225" s="12">
        <f>SUM(U$2:U225)</f>
        <v>0</v>
      </c>
      <c r="AC225" s="12">
        <f>SUM(V$2:V225)</f>
        <v>0</v>
      </c>
      <c r="AD225" s="12">
        <f>SUM(W$2:W225)</f>
        <v>0</v>
      </c>
      <c r="AE225" s="12">
        <f>SUM(X$2:X225)</f>
        <v>0</v>
      </c>
      <c r="AF225" s="12">
        <f>SUM(Y$2:Y225)</f>
        <v>0</v>
      </c>
      <c r="AG225" s="13">
        <f t="shared" si="48"/>
        <v>0</v>
      </c>
      <c r="AH225" s="12">
        <f t="shared" si="49"/>
        <v>0</v>
      </c>
      <c r="AI225" s="8">
        <f t="shared" si="50"/>
        <v>0</v>
      </c>
    </row>
    <row r="226" spans="1:35" x14ac:dyDescent="0.3">
      <c r="A226" s="6">
        <v>225</v>
      </c>
      <c r="B226" s="7">
        <f t="shared" si="53"/>
        <v>51926</v>
      </c>
      <c r="D226" s="8" t="str">
        <f>IF(C226-B226&gt;=10,"No",IF(N226 &lt; Cover!D$18,"No","Yes"))</f>
        <v>Yes</v>
      </c>
      <c r="E226" s="8">
        <f t="shared" si="51"/>
        <v>0</v>
      </c>
      <c r="F226" s="8">
        <f t="shared" si="43"/>
        <v>0</v>
      </c>
      <c r="G226" s="8">
        <f t="shared" si="44"/>
        <v>0</v>
      </c>
      <c r="H226" s="9">
        <f t="shared" si="54"/>
        <v>0</v>
      </c>
      <c r="I226" s="8">
        <f t="shared" si="55"/>
        <v>0</v>
      </c>
      <c r="J226" s="10">
        <f t="shared" si="56"/>
        <v>0</v>
      </c>
      <c r="K226" s="10">
        <f t="shared" si="55"/>
        <v>0</v>
      </c>
      <c r="L226" s="11">
        <f t="shared" si="45"/>
        <v>0</v>
      </c>
      <c r="M226" s="8">
        <f t="shared" si="46"/>
        <v>0</v>
      </c>
      <c r="N226" s="8"/>
      <c r="O226" s="8">
        <f>SUM(F$2:F226)-Z226</f>
        <v>0</v>
      </c>
      <c r="P226" s="8">
        <f>SUM(G$2:G226)-AA226</f>
        <v>0</v>
      </c>
      <c r="Q226" s="8">
        <f>SUM(H$2:H226)-AB226</f>
        <v>0</v>
      </c>
      <c r="R226" s="8">
        <f>SUM(I$2:I226)-AC226</f>
        <v>0</v>
      </c>
      <c r="S226" s="12">
        <f t="shared" si="47"/>
        <v>0</v>
      </c>
      <c r="T226" s="8">
        <f t="shared" si="52"/>
        <v>0</v>
      </c>
      <c r="U226" s="8">
        <f>IF($N226-SUM($F226:H226)&gt;0,0,MIN(SUM($F226:H226)-$N226,H226))</f>
        <v>0</v>
      </c>
      <c r="V226" s="8">
        <f>IF($N226-SUM($F226:I226)&gt;0,0,MIN(SUM($F226:I226)-$N226,I226))</f>
        <v>0</v>
      </c>
      <c r="W226" s="8">
        <f>IF($N226-SUM($F226:J226)&gt;0,0,MIN(SUM($F226:J226)-$N226,J226))</f>
        <v>0</v>
      </c>
      <c r="X226" s="8">
        <f>IF($N226-SUM($F226:K226)&gt;0,0,MIN(SUM($F226:K226)-$N226,K226))</f>
        <v>0</v>
      </c>
      <c r="Y226" s="8">
        <f>IF($N226-SUM($F226:L226)&gt;0,0,MIN(SUM($F226:L226)-$N226,L226))</f>
        <v>0</v>
      </c>
      <c r="Z226" s="12">
        <f>SUM(S$2:S226)</f>
        <v>0</v>
      </c>
      <c r="AA226" s="12">
        <f>SUM(T$2:T226)</f>
        <v>0</v>
      </c>
      <c r="AB226" s="12">
        <f>SUM(U$2:U226)</f>
        <v>0</v>
      </c>
      <c r="AC226" s="12">
        <f>SUM(V$2:V226)</f>
        <v>0</v>
      </c>
      <c r="AD226" s="12">
        <f>SUM(W$2:W226)</f>
        <v>0</v>
      </c>
      <c r="AE226" s="12">
        <f>SUM(X$2:X226)</f>
        <v>0</v>
      </c>
      <c r="AF226" s="12">
        <f>SUM(Y$2:Y226)</f>
        <v>0</v>
      </c>
      <c r="AG226" s="13">
        <f t="shared" si="48"/>
        <v>0</v>
      </c>
      <c r="AH226" s="12">
        <f t="shared" si="49"/>
        <v>0</v>
      </c>
      <c r="AI226" s="8">
        <f t="shared" si="50"/>
        <v>0</v>
      </c>
    </row>
    <row r="227" spans="1:35" x14ac:dyDescent="0.3">
      <c r="A227" s="6">
        <v>226</v>
      </c>
      <c r="B227" s="7">
        <f t="shared" si="53"/>
        <v>51957</v>
      </c>
      <c r="D227" s="8" t="str">
        <f>IF(C227-B227&gt;=10,"No",IF(N227 &lt; Cover!D$18,"No","Yes"))</f>
        <v>Yes</v>
      </c>
      <c r="E227" s="8">
        <f t="shared" si="51"/>
        <v>0</v>
      </c>
      <c r="F227" s="8">
        <f t="shared" si="43"/>
        <v>0</v>
      </c>
      <c r="G227" s="8">
        <f t="shared" si="44"/>
        <v>0</v>
      </c>
      <c r="H227" s="9">
        <f t="shared" si="54"/>
        <v>0</v>
      </c>
      <c r="I227" s="8">
        <f t="shared" si="55"/>
        <v>0</v>
      </c>
      <c r="J227" s="10">
        <f t="shared" si="56"/>
        <v>0</v>
      </c>
      <c r="K227" s="10">
        <f t="shared" si="55"/>
        <v>0</v>
      </c>
      <c r="L227" s="11">
        <f t="shared" si="45"/>
        <v>0</v>
      </c>
      <c r="M227" s="8">
        <f t="shared" si="46"/>
        <v>0</v>
      </c>
      <c r="N227" s="8"/>
      <c r="O227" s="8">
        <f>SUM(F$2:F227)-Z227</f>
        <v>0</v>
      </c>
      <c r="P227" s="8">
        <f>SUM(G$2:G227)-AA227</f>
        <v>0</v>
      </c>
      <c r="Q227" s="8">
        <f>SUM(H$2:H227)-AB227</f>
        <v>0</v>
      </c>
      <c r="R227" s="8">
        <f>SUM(I$2:I227)-AC227</f>
        <v>0</v>
      </c>
      <c r="S227" s="12">
        <f t="shared" si="47"/>
        <v>0</v>
      </c>
      <c r="T227" s="8">
        <f t="shared" si="52"/>
        <v>0</v>
      </c>
      <c r="U227" s="8">
        <f>IF($N227-SUM($F227:H227)&gt;0,0,MIN(SUM($F227:H227)-$N227,H227))</f>
        <v>0</v>
      </c>
      <c r="V227" s="8">
        <f>IF($N227-SUM($F227:I227)&gt;0,0,MIN(SUM($F227:I227)-$N227,I227))</f>
        <v>0</v>
      </c>
      <c r="W227" s="8">
        <f>IF($N227-SUM($F227:J227)&gt;0,0,MIN(SUM($F227:J227)-$N227,J227))</f>
        <v>0</v>
      </c>
      <c r="X227" s="8">
        <f>IF($N227-SUM($F227:K227)&gt;0,0,MIN(SUM($F227:K227)-$N227,K227))</f>
        <v>0</v>
      </c>
      <c r="Y227" s="8">
        <f>IF($N227-SUM($F227:L227)&gt;0,0,MIN(SUM($F227:L227)-$N227,L227))</f>
        <v>0</v>
      </c>
      <c r="Z227" s="12">
        <f>SUM(S$2:S227)</f>
        <v>0</v>
      </c>
      <c r="AA227" s="12">
        <f>SUM(T$2:T227)</f>
        <v>0</v>
      </c>
      <c r="AB227" s="12">
        <f>SUM(U$2:U227)</f>
        <v>0</v>
      </c>
      <c r="AC227" s="12">
        <f>SUM(V$2:V227)</f>
        <v>0</v>
      </c>
      <c r="AD227" s="12">
        <f>SUM(W$2:W227)</f>
        <v>0</v>
      </c>
      <c r="AE227" s="12">
        <f>SUM(X$2:X227)</f>
        <v>0</v>
      </c>
      <c r="AF227" s="12">
        <f>SUM(Y$2:Y227)</f>
        <v>0</v>
      </c>
      <c r="AG227" s="13">
        <f t="shared" si="48"/>
        <v>0</v>
      </c>
      <c r="AH227" s="12">
        <f t="shared" si="49"/>
        <v>0</v>
      </c>
      <c r="AI227" s="8">
        <f t="shared" si="50"/>
        <v>0</v>
      </c>
    </row>
    <row r="228" spans="1:35" x14ac:dyDescent="0.3">
      <c r="A228" s="6">
        <v>227</v>
      </c>
      <c r="B228" s="7">
        <f t="shared" si="53"/>
        <v>51987</v>
      </c>
      <c r="D228" s="8" t="str">
        <f>IF(C228-B228&gt;=10,"No",IF(N228 &lt; Cover!D$18,"No","Yes"))</f>
        <v>Yes</v>
      </c>
      <c r="E228" s="8">
        <f t="shared" si="51"/>
        <v>0</v>
      </c>
      <c r="F228" s="8">
        <f t="shared" si="43"/>
        <v>0</v>
      </c>
      <c r="G228" s="8">
        <f t="shared" si="44"/>
        <v>0</v>
      </c>
      <c r="H228" s="9">
        <f t="shared" si="54"/>
        <v>0</v>
      </c>
      <c r="I228" s="8">
        <f t="shared" si="55"/>
        <v>0</v>
      </c>
      <c r="J228" s="10">
        <f t="shared" si="56"/>
        <v>0</v>
      </c>
      <c r="K228" s="10">
        <f t="shared" si="55"/>
        <v>0</v>
      </c>
      <c r="L228" s="11">
        <f t="shared" si="45"/>
        <v>0</v>
      </c>
      <c r="M228" s="8">
        <f t="shared" si="46"/>
        <v>0</v>
      </c>
      <c r="N228" s="8"/>
      <c r="O228" s="8">
        <f>SUM(F$2:F228)-Z228</f>
        <v>0</v>
      </c>
      <c r="P228" s="8">
        <f>SUM(G$2:G228)-AA228</f>
        <v>0</v>
      </c>
      <c r="Q228" s="8">
        <f>SUM(H$2:H228)-AB228</f>
        <v>0</v>
      </c>
      <c r="R228" s="8">
        <f>SUM(I$2:I228)-AC228</f>
        <v>0</v>
      </c>
      <c r="S228" s="12">
        <f t="shared" si="47"/>
        <v>0</v>
      </c>
      <c r="T228" s="8">
        <f t="shared" si="52"/>
        <v>0</v>
      </c>
      <c r="U228" s="8">
        <f>IF($N228-SUM($F228:H228)&gt;0,0,MIN(SUM($F228:H228)-$N228,H228))</f>
        <v>0</v>
      </c>
      <c r="V228" s="8">
        <f>IF($N228-SUM($F228:I228)&gt;0,0,MIN(SUM($F228:I228)-$N228,I228))</f>
        <v>0</v>
      </c>
      <c r="W228" s="8">
        <f>IF($N228-SUM($F228:J228)&gt;0,0,MIN(SUM($F228:J228)-$N228,J228))</f>
        <v>0</v>
      </c>
      <c r="X228" s="8">
        <f>IF($N228-SUM($F228:K228)&gt;0,0,MIN(SUM($F228:K228)-$N228,K228))</f>
        <v>0</v>
      </c>
      <c r="Y228" s="8">
        <f>IF($N228-SUM($F228:L228)&gt;0,0,MIN(SUM($F228:L228)-$N228,L228))</f>
        <v>0</v>
      </c>
      <c r="Z228" s="12">
        <f>SUM(S$2:S228)</f>
        <v>0</v>
      </c>
      <c r="AA228" s="12">
        <f>SUM(T$2:T228)</f>
        <v>0</v>
      </c>
      <c r="AB228" s="12">
        <f>SUM(U$2:U228)</f>
        <v>0</v>
      </c>
      <c r="AC228" s="12">
        <f>SUM(V$2:V228)</f>
        <v>0</v>
      </c>
      <c r="AD228" s="12">
        <f>SUM(W$2:W228)</f>
        <v>0</v>
      </c>
      <c r="AE228" s="12">
        <f>SUM(X$2:X228)</f>
        <v>0</v>
      </c>
      <c r="AF228" s="12">
        <f>SUM(Y$2:Y228)</f>
        <v>0</v>
      </c>
      <c r="AG228" s="13">
        <f t="shared" si="48"/>
        <v>0</v>
      </c>
      <c r="AH228" s="12">
        <f t="shared" si="49"/>
        <v>0</v>
      </c>
      <c r="AI228" s="8">
        <f t="shared" si="50"/>
        <v>0</v>
      </c>
    </row>
    <row r="229" spans="1:35" x14ac:dyDescent="0.3">
      <c r="A229" s="6">
        <v>228</v>
      </c>
      <c r="B229" s="7">
        <f t="shared" si="53"/>
        <v>52018</v>
      </c>
      <c r="D229" s="8" t="str">
        <f>IF(C229-B229&gt;=10,"No",IF(N229 &lt; Cover!D$18,"No","Yes"))</f>
        <v>Yes</v>
      </c>
      <c r="E229" s="8">
        <f t="shared" si="51"/>
        <v>0</v>
      </c>
      <c r="F229" s="8">
        <f t="shared" si="43"/>
        <v>0</v>
      </c>
      <c r="G229" s="8">
        <f t="shared" si="44"/>
        <v>0</v>
      </c>
      <c r="H229" s="9">
        <f t="shared" si="54"/>
        <v>0</v>
      </c>
      <c r="I229" s="8">
        <f t="shared" si="55"/>
        <v>0</v>
      </c>
      <c r="J229" s="10">
        <f t="shared" si="56"/>
        <v>0</v>
      </c>
      <c r="K229" s="10">
        <f t="shared" si="55"/>
        <v>0</v>
      </c>
      <c r="L229" s="11">
        <f t="shared" si="45"/>
        <v>0</v>
      </c>
      <c r="M229" s="8">
        <f t="shared" si="46"/>
        <v>0</v>
      </c>
      <c r="N229" s="8"/>
      <c r="O229" s="8">
        <f>SUM(F$2:F229)-Z229</f>
        <v>0</v>
      </c>
      <c r="P229" s="8">
        <f>SUM(G$2:G229)-AA229</f>
        <v>0</v>
      </c>
      <c r="Q229" s="8">
        <f>SUM(H$2:H229)-AB229</f>
        <v>0</v>
      </c>
      <c r="R229" s="8">
        <f>SUM(I$2:I229)-AC229</f>
        <v>0</v>
      </c>
      <c r="S229" s="12">
        <f t="shared" si="47"/>
        <v>0</v>
      </c>
      <c r="T229" s="8">
        <f t="shared" si="52"/>
        <v>0</v>
      </c>
      <c r="U229" s="8">
        <f>IF($N229-SUM($F229:H229)&gt;0,0,MIN(SUM($F229:H229)-$N229,H229))</f>
        <v>0</v>
      </c>
      <c r="V229" s="8">
        <f>IF($N229-SUM($F229:I229)&gt;0,0,MIN(SUM($F229:I229)-$N229,I229))</f>
        <v>0</v>
      </c>
      <c r="W229" s="8">
        <f>IF($N229-SUM($F229:J229)&gt;0,0,MIN(SUM($F229:J229)-$N229,J229))</f>
        <v>0</v>
      </c>
      <c r="X229" s="8">
        <f>IF($N229-SUM($F229:K229)&gt;0,0,MIN(SUM($F229:K229)-$N229,K229))</f>
        <v>0</v>
      </c>
      <c r="Y229" s="8">
        <f>IF($N229-SUM($F229:L229)&gt;0,0,MIN(SUM($F229:L229)-$N229,L229))</f>
        <v>0</v>
      </c>
      <c r="Z229" s="12">
        <f>SUM(S$2:S229)</f>
        <v>0</v>
      </c>
      <c r="AA229" s="12">
        <f>SUM(T$2:T229)</f>
        <v>0</v>
      </c>
      <c r="AB229" s="12">
        <f>SUM(U$2:U229)</f>
        <v>0</v>
      </c>
      <c r="AC229" s="12">
        <f>SUM(V$2:V229)</f>
        <v>0</v>
      </c>
      <c r="AD229" s="12">
        <f>SUM(W$2:W229)</f>
        <v>0</v>
      </c>
      <c r="AE229" s="12">
        <f>SUM(X$2:X229)</f>
        <v>0</v>
      </c>
      <c r="AF229" s="12">
        <f>SUM(Y$2:Y229)</f>
        <v>0</v>
      </c>
      <c r="AG229" s="13">
        <f t="shared" si="48"/>
        <v>0</v>
      </c>
      <c r="AH229" s="12">
        <f t="shared" si="49"/>
        <v>0</v>
      </c>
      <c r="AI229" s="8">
        <f t="shared" si="50"/>
        <v>0</v>
      </c>
    </row>
    <row r="230" spans="1:35" x14ac:dyDescent="0.3">
      <c r="A230" s="6">
        <v>229</v>
      </c>
      <c r="B230" s="7">
        <f t="shared" si="53"/>
        <v>52048</v>
      </c>
      <c r="D230" s="8" t="str">
        <f>IF(C230-B230&gt;=10,"No",IF(N230 &lt; Cover!D$18,"No","Yes"))</f>
        <v>Yes</v>
      </c>
      <c r="E230" s="8">
        <f t="shared" si="51"/>
        <v>0</v>
      </c>
      <c r="F230" s="8">
        <f t="shared" si="43"/>
        <v>0</v>
      </c>
      <c r="G230" s="8">
        <f t="shared" si="44"/>
        <v>0</v>
      </c>
      <c r="H230" s="9">
        <f t="shared" si="54"/>
        <v>0</v>
      </c>
      <c r="I230" s="8">
        <f t="shared" si="55"/>
        <v>0</v>
      </c>
      <c r="J230" s="10">
        <f t="shared" si="56"/>
        <v>0</v>
      </c>
      <c r="K230" s="10">
        <f t="shared" si="55"/>
        <v>0</v>
      </c>
      <c r="L230" s="11">
        <f t="shared" si="45"/>
        <v>0</v>
      </c>
      <c r="M230" s="8">
        <f t="shared" si="46"/>
        <v>0</v>
      </c>
      <c r="N230" s="8"/>
      <c r="O230" s="8">
        <f>SUM(F$2:F230)-Z230</f>
        <v>0</v>
      </c>
      <c r="P230" s="8">
        <f>SUM(G$2:G230)-AA230</f>
        <v>0</v>
      </c>
      <c r="Q230" s="8">
        <f>SUM(H$2:H230)-AB230</f>
        <v>0</v>
      </c>
      <c r="R230" s="8">
        <f>SUM(I$2:I230)-AC230</f>
        <v>0</v>
      </c>
      <c r="S230" s="12">
        <f t="shared" si="47"/>
        <v>0</v>
      </c>
      <c r="T230" s="8">
        <f t="shared" si="52"/>
        <v>0</v>
      </c>
      <c r="U230" s="8">
        <f>IF($N230-SUM($F230:H230)&gt;0,0,MIN(SUM($F230:H230)-$N230,H230))</f>
        <v>0</v>
      </c>
      <c r="V230" s="8">
        <f>IF($N230-SUM($F230:I230)&gt;0,0,MIN(SUM($F230:I230)-$N230,I230))</f>
        <v>0</v>
      </c>
      <c r="W230" s="8">
        <f>IF($N230-SUM($F230:J230)&gt;0,0,MIN(SUM($F230:J230)-$N230,J230))</f>
        <v>0</v>
      </c>
      <c r="X230" s="8">
        <f>IF($N230-SUM($F230:K230)&gt;0,0,MIN(SUM($F230:K230)-$N230,K230))</f>
        <v>0</v>
      </c>
      <c r="Y230" s="8">
        <f>IF($N230-SUM($F230:L230)&gt;0,0,MIN(SUM($F230:L230)-$N230,L230))</f>
        <v>0</v>
      </c>
      <c r="Z230" s="12">
        <f>SUM(S$2:S230)</f>
        <v>0</v>
      </c>
      <c r="AA230" s="12">
        <f>SUM(T$2:T230)</f>
        <v>0</v>
      </c>
      <c r="AB230" s="12">
        <f>SUM(U$2:U230)</f>
        <v>0</v>
      </c>
      <c r="AC230" s="12">
        <f>SUM(V$2:V230)</f>
        <v>0</v>
      </c>
      <c r="AD230" s="12">
        <f>SUM(W$2:W230)</f>
        <v>0</v>
      </c>
      <c r="AE230" s="12">
        <f>SUM(X$2:X230)</f>
        <v>0</v>
      </c>
      <c r="AF230" s="12">
        <f>SUM(Y$2:Y230)</f>
        <v>0</v>
      </c>
      <c r="AG230" s="13">
        <f t="shared" si="48"/>
        <v>0</v>
      </c>
      <c r="AH230" s="12">
        <f t="shared" si="49"/>
        <v>0</v>
      </c>
      <c r="AI230" s="8">
        <f t="shared" si="50"/>
        <v>0</v>
      </c>
    </row>
    <row r="231" spans="1:35" x14ac:dyDescent="0.3">
      <c r="A231" s="6">
        <v>230</v>
      </c>
      <c r="B231" s="7">
        <f t="shared" si="53"/>
        <v>52079</v>
      </c>
      <c r="D231" s="8" t="str">
        <f>IF(C231-B231&gt;=10,"No",IF(N231 &lt; Cover!D$18,"No","Yes"))</f>
        <v>Yes</v>
      </c>
      <c r="E231" s="8">
        <f t="shared" si="51"/>
        <v>0</v>
      </c>
      <c r="F231" s="8">
        <f t="shared" si="43"/>
        <v>0</v>
      </c>
      <c r="G231" s="8">
        <f t="shared" si="44"/>
        <v>0</v>
      </c>
      <c r="H231" s="9">
        <f t="shared" si="54"/>
        <v>0</v>
      </c>
      <c r="I231" s="8">
        <f t="shared" si="55"/>
        <v>0</v>
      </c>
      <c r="J231" s="10">
        <f t="shared" si="56"/>
        <v>0</v>
      </c>
      <c r="K231" s="10">
        <f t="shared" si="55"/>
        <v>0</v>
      </c>
      <c r="L231" s="11">
        <f t="shared" si="45"/>
        <v>0</v>
      </c>
      <c r="M231" s="8">
        <f t="shared" si="46"/>
        <v>0</v>
      </c>
      <c r="N231" s="8"/>
      <c r="O231" s="8">
        <f>SUM(F$2:F231)-Z231</f>
        <v>0</v>
      </c>
      <c r="P231" s="8">
        <f>SUM(G$2:G231)-AA231</f>
        <v>0</v>
      </c>
      <c r="Q231" s="8">
        <f>SUM(H$2:H231)-AB231</f>
        <v>0</v>
      </c>
      <c r="R231" s="8">
        <f>SUM(I$2:I231)-AC231</f>
        <v>0</v>
      </c>
      <c r="S231" s="12">
        <f t="shared" si="47"/>
        <v>0</v>
      </c>
      <c r="T231" s="8">
        <f t="shared" si="52"/>
        <v>0</v>
      </c>
      <c r="U231" s="8">
        <f>IF($N231-SUM($F231:H231)&gt;0,0,MIN(SUM($F231:H231)-$N231,H231))</f>
        <v>0</v>
      </c>
      <c r="V231" s="8">
        <f>IF($N231-SUM($F231:I231)&gt;0,0,MIN(SUM($F231:I231)-$N231,I231))</f>
        <v>0</v>
      </c>
      <c r="W231" s="8">
        <f>IF($N231-SUM($F231:J231)&gt;0,0,MIN(SUM($F231:J231)-$N231,J231))</f>
        <v>0</v>
      </c>
      <c r="X231" s="8">
        <f>IF($N231-SUM($F231:K231)&gt;0,0,MIN(SUM($F231:K231)-$N231,K231))</f>
        <v>0</v>
      </c>
      <c r="Y231" s="8">
        <f>IF($N231-SUM($F231:L231)&gt;0,0,MIN(SUM($F231:L231)-$N231,L231))</f>
        <v>0</v>
      </c>
      <c r="Z231" s="12">
        <f>SUM(S$2:S231)</f>
        <v>0</v>
      </c>
      <c r="AA231" s="12">
        <f>SUM(T$2:T231)</f>
        <v>0</v>
      </c>
      <c r="AB231" s="12">
        <f>SUM(U$2:U231)</f>
        <v>0</v>
      </c>
      <c r="AC231" s="12">
        <f>SUM(V$2:V231)</f>
        <v>0</v>
      </c>
      <c r="AD231" s="12">
        <f>SUM(W$2:W231)</f>
        <v>0</v>
      </c>
      <c r="AE231" s="12">
        <f>SUM(X$2:X231)</f>
        <v>0</v>
      </c>
      <c r="AF231" s="12">
        <f>SUM(Y$2:Y231)</f>
        <v>0</v>
      </c>
      <c r="AG231" s="13">
        <f t="shared" si="48"/>
        <v>0</v>
      </c>
      <c r="AH231" s="12">
        <f t="shared" si="49"/>
        <v>0</v>
      </c>
      <c r="AI231" s="8">
        <f t="shared" si="50"/>
        <v>0</v>
      </c>
    </row>
    <row r="232" spans="1:35" x14ac:dyDescent="0.3">
      <c r="A232" s="6">
        <v>231</v>
      </c>
      <c r="B232" s="7">
        <f t="shared" si="53"/>
        <v>52110</v>
      </c>
      <c r="D232" s="8" t="str">
        <f>IF(C232-B232&gt;=10,"No",IF(N232 &lt; Cover!D$18,"No","Yes"))</f>
        <v>Yes</v>
      </c>
      <c r="E232" s="8">
        <f t="shared" si="51"/>
        <v>0</v>
      </c>
      <c r="F232" s="8">
        <f t="shared" si="43"/>
        <v>0</v>
      </c>
      <c r="G232" s="8">
        <f t="shared" si="44"/>
        <v>0</v>
      </c>
      <c r="H232" s="9">
        <f t="shared" si="54"/>
        <v>0</v>
      </c>
      <c r="I232" s="8">
        <f t="shared" si="55"/>
        <v>0</v>
      </c>
      <c r="J232" s="10">
        <f t="shared" si="56"/>
        <v>0</v>
      </c>
      <c r="K232" s="10">
        <f t="shared" si="55"/>
        <v>0</v>
      </c>
      <c r="L232" s="11">
        <f t="shared" si="45"/>
        <v>0</v>
      </c>
      <c r="M232" s="8">
        <f t="shared" si="46"/>
        <v>0</v>
      </c>
      <c r="N232" s="8"/>
      <c r="O232" s="8">
        <f>SUM(F$2:F232)-Z232</f>
        <v>0</v>
      </c>
      <c r="P232" s="8">
        <f>SUM(G$2:G232)-AA232</f>
        <v>0</v>
      </c>
      <c r="Q232" s="8">
        <f>SUM(H$2:H232)-AB232</f>
        <v>0</v>
      </c>
      <c r="R232" s="8">
        <f>SUM(I$2:I232)-AC232</f>
        <v>0</v>
      </c>
      <c r="S232" s="12">
        <f t="shared" si="47"/>
        <v>0</v>
      </c>
      <c r="T232" s="8">
        <f t="shared" si="52"/>
        <v>0</v>
      </c>
      <c r="U232" s="8">
        <f>IF($N232-SUM($F232:H232)&gt;0,0,MIN(SUM($F232:H232)-$N232,H232))</f>
        <v>0</v>
      </c>
      <c r="V232" s="8">
        <f>IF($N232-SUM($F232:I232)&gt;0,0,MIN(SUM($F232:I232)-$N232,I232))</f>
        <v>0</v>
      </c>
      <c r="W232" s="8">
        <f>IF($N232-SUM($F232:J232)&gt;0,0,MIN(SUM($F232:J232)-$N232,J232))</f>
        <v>0</v>
      </c>
      <c r="X232" s="8">
        <f>IF($N232-SUM($F232:K232)&gt;0,0,MIN(SUM($F232:K232)-$N232,K232))</f>
        <v>0</v>
      </c>
      <c r="Y232" s="8">
        <f>IF($N232-SUM($F232:L232)&gt;0,0,MIN(SUM($F232:L232)-$N232,L232))</f>
        <v>0</v>
      </c>
      <c r="Z232" s="12">
        <f>SUM(S$2:S232)</f>
        <v>0</v>
      </c>
      <c r="AA232" s="12">
        <f>SUM(T$2:T232)</f>
        <v>0</v>
      </c>
      <c r="AB232" s="12">
        <f>SUM(U$2:U232)</f>
        <v>0</v>
      </c>
      <c r="AC232" s="12">
        <f>SUM(V$2:V232)</f>
        <v>0</v>
      </c>
      <c r="AD232" s="12">
        <f>SUM(W$2:W232)</f>
        <v>0</v>
      </c>
      <c r="AE232" s="12">
        <f>SUM(X$2:X232)</f>
        <v>0</v>
      </c>
      <c r="AF232" s="12">
        <f>SUM(Y$2:Y232)</f>
        <v>0</v>
      </c>
      <c r="AG232" s="13">
        <f t="shared" si="48"/>
        <v>0</v>
      </c>
      <c r="AH232" s="12">
        <f t="shared" si="49"/>
        <v>0</v>
      </c>
      <c r="AI232" s="8">
        <f t="shared" si="50"/>
        <v>0</v>
      </c>
    </row>
    <row r="233" spans="1:35" x14ac:dyDescent="0.3">
      <c r="A233" s="6">
        <v>232</v>
      </c>
      <c r="B233" s="7">
        <f t="shared" si="53"/>
        <v>52140</v>
      </c>
      <c r="D233" s="8" t="str">
        <f>IF(C233-B233&gt;=10,"No",IF(N233 &lt; Cover!D$18,"No","Yes"))</f>
        <v>Yes</v>
      </c>
      <c r="E233" s="8">
        <f t="shared" si="51"/>
        <v>0</v>
      </c>
      <c r="F233" s="8">
        <f t="shared" si="43"/>
        <v>0</v>
      </c>
      <c r="G233" s="8">
        <f t="shared" si="44"/>
        <v>0</v>
      </c>
      <c r="H233" s="9">
        <f t="shared" si="54"/>
        <v>0</v>
      </c>
      <c r="I233" s="8">
        <f t="shared" si="55"/>
        <v>0</v>
      </c>
      <c r="J233" s="10">
        <f t="shared" si="56"/>
        <v>0</v>
      </c>
      <c r="K233" s="10">
        <f t="shared" si="55"/>
        <v>0</v>
      </c>
      <c r="L233" s="11">
        <f t="shared" si="45"/>
        <v>0</v>
      </c>
      <c r="M233" s="8">
        <f t="shared" si="46"/>
        <v>0</v>
      </c>
      <c r="N233" s="8"/>
      <c r="O233" s="8">
        <f>SUM(F$2:F233)-Z233</f>
        <v>0</v>
      </c>
      <c r="P233" s="8">
        <f>SUM(G$2:G233)-AA233</f>
        <v>0</v>
      </c>
      <c r="Q233" s="8">
        <f>SUM(H$2:H233)-AB233</f>
        <v>0</v>
      </c>
      <c r="R233" s="8">
        <f>SUM(I$2:I233)-AC233</f>
        <v>0</v>
      </c>
      <c r="S233" s="12">
        <f t="shared" si="47"/>
        <v>0</v>
      </c>
      <c r="T233" s="8">
        <f t="shared" si="52"/>
        <v>0</v>
      </c>
      <c r="U233" s="8">
        <f>IF($N233-SUM($F233:H233)&gt;0,0,MIN(SUM($F233:H233)-$N233,H233))</f>
        <v>0</v>
      </c>
      <c r="V233" s="8">
        <f>IF($N233-SUM($F233:I233)&gt;0,0,MIN(SUM($F233:I233)-$N233,I233))</f>
        <v>0</v>
      </c>
      <c r="W233" s="8">
        <f>IF($N233-SUM($F233:J233)&gt;0,0,MIN(SUM($F233:J233)-$N233,J233))</f>
        <v>0</v>
      </c>
      <c r="X233" s="8">
        <f>IF($N233-SUM($F233:K233)&gt;0,0,MIN(SUM($F233:K233)-$N233,K233))</f>
        <v>0</v>
      </c>
      <c r="Y233" s="8">
        <f>IF($N233-SUM($F233:L233)&gt;0,0,MIN(SUM($F233:L233)-$N233,L233))</f>
        <v>0</v>
      </c>
      <c r="Z233" s="12">
        <f>SUM(S$2:S233)</f>
        <v>0</v>
      </c>
      <c r="AA233" s="12">
        <f>SUM(T$2:T233)</f>
        <v>0</v>
      </c>
      <c r="AB233" s="12">
        <f>SUM(U$2:U233)</f>
        <v>0</v>
      </c>
      <c r="AC233" s="12">
        <f>SUM(V$2:V233)</f>
        <v>0</v>
      </c>
      <c r="AD233" s="12">
        <f>SUM(W$2:W233)</f>
        <v>0</v>
      </c>
      <c r="AE233" s="12">
        <f>SUM(X$2:X233)</f>
        <v>0</v>
      </c>
      <c r="AF233" s="12">
        <f>SUM(Y$2:Y233)</f>
        <v>0</v>
      </c>
      <c r="AG233" s="13">
        <f t="shared" si="48"/>
        <v>0</v>
      </c>
      <c r="AH233" s="12">
        <f t="shared" si="49"/>
        <v>0</v>
      </c>
      <c r="AI233" s="8">
        <f t="shared" si="50"/>
        <v>0</v>
      </c>
    </row>
    <row r="234" spans="1:35" x14ac:dyDescent="0.3">
      <c r="A234" s="6">
        <v>233</v>
      </c>
      <c r="B234" s="7">
        <f t="shared" si="53"/>
        <v>52171</v>
      </c>
      <c r="D234" s="8" t="str">
        <f>IF(C234-B234&gt;=10,"No",IF(N234 &lt; Cover!D$18,"No","Yes"))</f>
        <v>Yes</v>
      </c>
      <c r="E234" s="8">
        <f t="shared" si="51"/>
        <v>0</v>
      </c>
      <c r="F234" s="8">
        <f t="shared" si="43"/>
        <v>0</v>
      </c>
      <c r="G234" s="8">
        <f t="shared" si="44"/>
        <v>0</v>
      </c>
      <c r="H234" s="9">
        <f t="shared" si="54"/>
        <v>0</v>
      </c>
      <c r="I234" s="8">
        <f t="shared" si="55"/>
        <v>0</v>
      </c>
      <c r="J234" s="10">
        <f t="shared" si="56"/>
        <v>0</v>
      </c>
      <c r="K234" s="10">
        <f t="shared" si="55"/>
        <v>0</v>
      </c>
      <c r="L234" s="11">
        <f t="shared" si="45"/>
        <v>0</v>
      </c>
      <c r="M234" s="8">
        <f t="shared" si="46"/>
        <v>0</v>
      </c>
      <c r="N234" s="8"/>
      <c r="O234" s="8">
        <f>SUM(F$2:F234)-Z234</f>
        <v>0</v>
      </c>
      <c r="P234" s="8">
        <f>SUM(G$2:G234)-AA234</f>
        <v>0</v>
      </c>
      <c r="Q234" s="8">
        <f>SUM(H$2:H234)-AB234</f>
        <v>0</v>
      </c>
      <c r="R234" s="8">
        <f>SUM(I$2:I234)-AC234</f>
        <v>0</v>
      </c>
      <c r="S234" s="12">
        <f t="shared" si="47"/>
        <v>0</v>
      </c>
      <c r="T234" s="8">
        <f t="shared" si="52"/>
        <v>0</v>
      </c>
      <c r="U234" s="8">
        <f>IF($N234-SUM($F234:H234)&gt;0,0,MIN(SUM($F234:H234)-$N234,H234))</f>
        <v>0</v>
      </c>
      <c r="V234" s="8">
        <f>IF($N234-SUM($F234:I234)&gt;0,0,MIN(SUM($F234:I234)-$N234,I234))</f>
        <v>0</v>
      </c>
      <c r="W234" s="8">
        <f>IF($N234-SUM($F234:J234)&gt;0,0,MIN(SUM($F234:J234)-$N234,J234))</f>
        <v>0</v>
      </c>
      <c r="X234" s="8">
        <f>IF($N234-SUM($F234:K234)&gt;0,0,MIN(SUM($F234:K234)-$N234,K234))</f>
        <v>0</v>
      </c>
      <c r="Y234" s="8">
        <f>IF($N234-SUM($F234:L234)&gt;0,0,MIN(SUM($F234:L234)-$N234,L234))</f>
        <v>0</v>
      </c>
      <c r="Z234" s="12">
        <f>SUM(S$2:S234)</f>
        <v>0</v>
      </c>
      <c r="AA234" s="12">
        <f>SUM(T$2:T234)</f>
        <v>0</v>
      </c>
      <c r="AB234" s="12">
        <f>SUM(U$2:U234)</f>
        <v>0</v>
      </c>
      <c r="AC234" s="12">
        <f>SUM(V$2:V234)</f>
        <v>0</v>
      </c>
      <c r="AD234" s="12">
        <f>SUM(W$2:W234)</f>
        <v>0</v>
      </c>
      <c r="AE234" s="12">
        <f>SUM(X$2:X234)</f>
        <v>0</v>
      </c>
      <c r="AF234" s="12">
        <f>SUM(Y$2:Y234)</f>
        <v>0</v>
      </c>
      <c r="AG234" s="13">
        <f t="shared" si="48"/>
        <v>0</v>
      </c>
      <c r="AH234" s="12">
        <f t="shared" si="49"/>
        <v>0</v>
      </c>
      <c r="AI234" s="8">
        <f t="shared" si="50"/>
        <v>0</v>
      </c>
    </row>
    <row r="235" spans="1:35" x14ac:dyDescent="0.3">
      <c r="A235" s="6">
        <v>234</v>
      </c>
      <c r="B235" s="7">
        <f t="shared" si="53"/>
        <v>52201</v>
      </c>
      <c r="D235" s="8" t="str">
        <f>IF(C235-B235&gt;=10,"No",IF(N235 &lt; Cover!D$18,"No","Yes"))</f>
        <v>Yes</v>
      </c>
      <c r="E235" s="8">
        <f t="shared" si="51"/>
        <v>0</v>
      </c>
      <c r="F235" s="8">
        <f t="shared" si="43"/>
        <v>0</v>
      </c>
      <c r="G235" s="8">
        <f t="shared" si="44"/>
        <v>0</v>
      </c>
      <c r="H235" s="9">
        <f t="shared" si="54"/>
        <v>0</v>
      </c>
      <c r="I235" s="8">
        <f t="shared" si="55"/>
        <v>0</v>
      </c>
      <c r="J235" s="10">
        <f t="shared" si="56"/>
        <v>0</v>
      </c>
      <c r="K235" s="10">
        <f t="shared" si="55"/>
        <v>0</v>
      </c>
      <c r="L235" s="11">
        <f t="shared" si="45"/>
        <v>0</v>
      </c>
      <c r="M235" s="8">
        <f t="shared" si="46"/>
        <v>0</v>
      </c>
      <c r="N235" s="8"/>
      <c r="O235" s="8">
        <f>SUM(F$2:F235)-Z235</f>
        <v>0</v>
      </c>
      <c r="P235" s="8">
        <f>SUM(G$2:G235)-AA235</f>
        <v>0</v>
      </c>
      <c r="Q235" s="8">
        <f>SUM(H$2:H235)-AB235</f>
        <v>0</v>
      </c>
      <c r="R235" s="8">
        <f>SUM(I$2:I235)-AC235</f>
        <v>0</v>
      </c>
      <c r="S235" s="12">
        <f t="shared" si="47"/>
        <v>0</v>
      </c>
      <c r="T235" s="8">
        <f t="shared" si="52"/>
        <v>0</v>
      </c>
      <c r="U235" s="8">
        <f>IF($N235-SUM($F235:H235)&gt;0,0,MIN(SUM($F235:H235)-$N235,H235))</f>
        <v>0</v>
      </c>
      <c r="V235" s="8">
        <f>IF($N235-SUM($F235:I235)&gt;0,0,MIN(SUM($F235:I235)-$N235,I235))</f>
        <v>0</v>
      </c>
      <c r="W235" s="8">
        <f>IF($N235-SUM($F235:J235)&gt;0,0,MIN(SUM($F235:J235)-$N235,J235))</f>
        <v>0</v>
      </c>
      <c r="X235" s="8">
        <f>IF($N235-SUM($F235:K235)&gt;0,0,MIN(SUM($F235:K235)-$N235,K235))</f>
        <v>0</v>
      </c>
      <c r="Y235" s="8">
        <f>IF($N235-SUM($F235:L235)&gt;0,0,MIN(SUM($F235:L235)-$N235,L235))</f>
        <v>0</v>
      </c>
      <c r="Z235" s="12">
        <f>SUM(S$2:S235)</f>
        <v>0</v>
      </c>
      <c r="AA235" s="12">
        <f>SUM(T$2:T235)</f>
        <v>0</v>
      </c>
      <c r="AB235" s="12">
        <f>SUM(U$2:U235)</f>
        <v>0</v>
      </c>
      <c r="AC235" s="12">
        <f>SUM(V$2:V235)</f>
        <v>0</v>
      </c>
      <c r="AD235" s="12">
        <f>SUM(W$2:W235)</f>
        <v>0</v>
      </c>
      <c r="AE235" s="12">
        <f>SUM(X$2:X235)</f>
        <v>0</v>
      </c>
      <c r="AF235" s="12">
        <f>SUM(Y$2:Y235)</f>
        <v>0</v>
      </c>
      <c r="AG235" s="13">
        <f t="shared" si="48"/>
        <v>0</v>
      </c>
      <c r="AH235" s="12">
        <f t="shared" si="49"/>
        <v>0</v>
      </c>
      <c r="AI235" s="8">
        <f t="shared" si="50"/>
        <v>0</v>
      </c>
    </row>
    <row r="236" spans="1:35" x14ac:dyDescent="0.3">
      <c r="A236" s="6">
        <v>235</v>
      </c>
      <c r="B236" s="7">
        <f t="shared" si="53"/>
        <v>52232</v>
      </c>
      <c r="D236" s="8" t="str">
        <f>IF(C236-B236&gt;=10,"No",IF(N236 &lt; Cover!D$18,"No","Yes"))</f>
        <v>Yes</v>
      </c>
      <c r="E236" s="8">
        <f t="shared" si="51"/>
        <v>0</v>
      </c>
      <c r="F236" s="8">
        <f t="shared" si="43"/>
        <v>0</v>
      </c>
      <c r="G236" s="8">
        <f t="shared" si="44"/>
        <v>0</v>
      </c>
      <c r="H236" s="9">
        <f t="shared" si="54"/>
        <v>0</v>
      </c>
      <c r="I236" s="8">
        <f t="shared" si="55"/>
        <v>0</v>
      </c>
      <c r="J236" s="10">
        <f t="shared" si="56"/>
        <v>0</v>
      </c>
      <c r="K236" s="10">
        <f t="shared" si="55"/>
        <v>0</v>
      </c>
      <c r="L236" s="11">
        <f t="shared" si="45"/>
        <v>0</v>
      </c>
      <c r="M236" s="8">
        <f t="shared" si="46"/>
        <v>0</v>
      </c>
      <c r="N236" s="8"/>
      <c r="O236" s="8">
        <f>SUM(F$2:F236)-Z236</f>
        <v>0</v>
      </c>
      <c r="P236" s="8">
        <f>SUM(G$2:G236)-AA236</f>
        <v>0</v>
      </c>
      <c r="Q236" s="8">
        <f>SUM(H$2:H236)-AB236</f>
        <v>0</v>
      </c>
      <c r="R236" s="8">
        <f>SUM(I$2:I236)-AC236</f>
        <v>0</v>
      </c>
      <c r="S236" s="12">
        <f t="shared" si="47"/>
        <v>0</v>
      </c>
      <c r="T236" s="8">
        <f t="shared" si="52"/>
        <v>0</v>
      </c>
      <c r="U236" s="8">
        <f>IF($N236-SUM($F236:H236)&gt;0,0,MIN(SUM($F236:H236)-$N236,H236))</f>
        <v>0</v>
      </c>
      <c r="V236" s="8">
        <f>IF($N236-SUM($F236:I236)&gt;0,0,MIN(SUM($F236:I236)-$N236,I236))</f>
        <v>0</v>
      </c>
      <c r="W236" s="8">
        <f>IF($N236-SUM($F236:J236)&gt;0,0,MIN(SUM($F236:J236)-$N236,J236))</f>
        <v>0</v>
      </c>
      <c r="X236" s="8">
        <f>IF($N236-SUM($F236:K236)&gt;0,0,MIN(SUM($F236:K236)-$N236,K236))</f>
        <v>0</v>
      </c>
      <c r="Y236" s="8">
        <f>IF($N236-SUM($F236:L236)&gt;0,0,MIN(SUM($F236:L236)-$N236,L236))</f>
        <v>0</v>
      </c>
      <c r="Z236" s="12">
        <f>SUM(S$2:S236)</f>
        <v>0</v>
      </c>
      <c r="AA236" s="12">
        <f>SUM(T$2:T236)</f>
        <v>0</v>
      </c>
      <c r="AB236" s="12">
        <f>SUM(U$2:U236)</f>
        <v>0</v>
      </c>
      <c r="AC236" s="12">
        <f>SUM(V$2:V236)</f>
        <v>0</v>
      </c>
      <c r="AD236" s="12">
        <f>SUM(W$2:W236)</f>
        <v>0</v>
      </c>
      <c r="AE236" s="12">
        <f>SUM(X$2:X236)</f>
        <v>0</v>
      </c>
      <c r="AF236" s="12">
        <f>SUM(Y$2:Y236)</f>
        <v>0</v>
      </c>
      <c r="AG236" s="13">
        <f t="shared" si="48"/>
        <v>0</v>
      </c>
      <c r="AH236" s="12">
        <f t="shared" si="49"/>
        <v>0</v>
      </c>
      <c r="AI236" s="8">
        <f t="shared" si="50"/>
        <v>0</v>
      </c>
    </row>
    <row r="237" spans="1:35" x14ac:dyDescent="0.3">
      <c r="A237" s="6">
        <v>236</v>
      </c>
      <c r="B237" s="7">
        <f t="shared" si="53"/>
        <v>52263</v>
      </c>
      <c r="D237" s="8" t="str">
        <f>IF(C237-B237&gt;=10,"No",IF(N237 &lt; Cover!D$18,"No","Yes"))</f>
        <v>Yes</v>
      </c>
      <c r="E237" s="8">
        <f t="shared" si="51"/>
        <v>0</v>
      </c>
      <c r="F237" s="8">
        <f t="shared" si="43"/>
        <v>0</v>
      </c>
      <c r="G237" s="8">
        <f t="shared" si="44"/>
        <v>0</v>
      </c>
      <c r="H237" s="9">
        <f t="shared" si="54"/>
        <v>0</v>
      </c>
      <c r="I237" s="8">
        <f t="shared" si="55"/>
        <v>0</v>
      </c>
      <c r="J237" s="10">
        <f t="shared" si="56"/>
        <v>0</v>
      </c>
      <c r="K237" s="10">
        <f t="shared" si="55"/>
        <v>0</v>
      </c>
      <c r="L237" s="11">
        <f t="shared" si="45"/>
        <v>0</v>
      </c>
      <c r="M237" s="8">
        <f t="shared" si="46"/>
        <v>0</v>
      </c>
      <c r="N237" s="8"/>
      <c r="O237" s="8">
        <f>SUM(F$2:F237)-Z237</f>
        <v>0</v>
      </c>
      <c r="P237" s="8">
        <f>SUM(G$2:G237)-AA237</f>
        <v>0</v>
      </c>
      <c r="Q237" s="8">
        <f>SUM(H$2:H237)-AB237</f>
        <v>0</v>
      </c>
      <c r="R237" s="8">
        <f>SUM(I$2:I237)-AC237</f>
        <v>0</v>
      </c>
      <c r="S237" s="12">
        <f t="shared" si="47"/>
        <v>0</v>
      </c>
      <c r="T237" s="8">
        <f t="shared" si="52"/>
        <v>0</v>
      </c>
      <c r="U237" s="8">
        <f>IF($N237-SUM($F237:H237)&gt;0,0,MIN(SUM($F237:H237)-$N237,H237))</f>
        <v>0</v>
      </c>
      <c r="V237" s="8">
        <f>IF($N237-SUM($F237:I237)&gt;0,0,MIN(SUM($F237:I237)-$N237,I237))</f>
        <v>0</v>
      </c>
      <c r="W237" s="8">
        <f>IF($N237-SUM($F237:J237)&gt;0,0,MIN(SUM($F237:J237)-$N237,J237))</f>
        <v>0</v>
      </c>
      <c r="X237" s="8">
        <f>IF($N237-SUM($F237:K237)&gt;0,0,MIN(SUM($F237:K237)-$N237,K237))</f>
        <v>0</v>
      </c>
      <c r="Y237" s="8">
        <f>IF($N237-SUM($F237:L237)&gt;0,0,MIN(SUM($F237:L237)-$N237,L237))</f>
        <v>0</v>
      </c>
      <c r="Z237" s="12">
        <f>SUM(S$2:S237)</f>
        <v>0</v>
      </c>
      <c r="AA237" s="12">
        <f>SUM(T$2:T237)</f>
        <v>0</v>
      </c>
      <c r="AB237" s="12">
        <f>SUM(U$2:U237)</f>
        <v>0</v>
      </c>
      <c r="AC237" s="12">
        <f>SUM(V$2:V237)</f>
        <v>0</v>
      </c>
      <c r="AD237" s="12">
        <f>SUM(W$2:W237)</f>
        <v>0</v>
      </c>
      <c r="AE237" s="12">
        <f>SUM(X$2:X237)</f>
        <v>0</v>
      </c>
      <c r="AF237" s="12">
        <f>SUM(Y$2:Y237)</f>
        <v>0</v>
      </c>
      <c r="AG237" s="13">
        <f t="shared" si="48"/>
        <v>0</v>
      </c>
      <c r="AH237" s="12">
        <f t="shared" si="49"/>
        <v>0</v>
      </c>
      <c r="AI237" s="8">
        <f t="shared" si="50"/>
        <v>0</v>
      </c>
    </row>
    <row r="238" spans="1:35" x14ac:dyDescent="0.3">
      <c r="A238" s="6">
        <v>237</v>
      </c>
      <c r="B238" s="7">
        <f t="shared" si="53"/>
        <v>52291</v>
      </c>
      <c r="D238" s="8" t="str">
        <f>IF(C238-B238&gt;=10,"No",IF(N238 &lt; Cover!D$18,"No","Yes"))</f>
        <v>Yes</v>
      </c>
      <c r="E238" s="8">
        <f t="shared" si="51"/>
        <v>0</v>
      </c>
      <c r="F238" s="8">
        <f t="shared" si="43"/>
        <v>0</v>
      </c>
      <c r="G238" s="8">
        <f t="shared" si="44"/>
        <v>0</v>
      </c>
      <c r="H238" s="9">
        <f t="shared" si="54"/>
        <v>0</v>
      </c>
      <c r="I238" s="8">
        <f t="shared" si="55"/>
        <v>0</v>
      </c>
      <c r="J238" s="10">
        <f t="shared" si="56"/>
        <v>0</v>
      </c>
      <c r="K238" s="10">
        <f t="shared" si="55"/>
        <v>0</v>
      </c>
      <c r="L238" s="11">
        <f t="shared" si="45"/>
        <v>0</v>
      </c>
      <c r="M238" s="8">
        <f t="shared" si="46"/>
        <v>0</v>
      </c>
      <c r="N238" s="8"/>
      <c r="O238" s="8">
        <f>SUM(F$2:F238)-Z238</f>
        <v>0</v>
      </c>
      <c r="P238" s="8">
        <f>SUM(G$2:G238)-AA238</f>
        <v>0</v>
      </c>
      <c r="Q238" s="8">
        <f>SUM(H$2:H238)-AB238</f>
        <v>0</v>
      </c>
      <c r="R238" s="8">
        <f>SUM(I$2:I238)-AC238</f>
        <v>0</v>
      </c>
      <c r="S238" s="12">
        <f t="shared" si="47"/>
        <v>0</v>
      </c>
      <c r="T238" s="8">
        <f t="shared" si="52"/>
        <v>0</v>
      </c>
      <c r="U238" s="8">
        <f>IF($N238-SUM($F238:H238)&gt;0,0,MIN(SUM($F238:H238)-$N238,H238))</f>
        <v>0</v>
      </c>
      <c r="V238" s="8">
        <f>IF($N238-SUM($F238:I238)&gt;0,0,MIN(SUM($F238:I238)-$N238,I238))</f>
        <v>0</v>
      </c>
      <c r="W238" s="8">
        <f>IF($N238-SUM($F238:J238)&gt;0,0,MIN(SUM($F238:J238)-$N238,J238))</f>
        <v>0</v>
      </c>
      <c r="X238" s="8">
        <f>IF($N238-SUM($F238:K238)&gt;0,0,MIN(SUM($F238:K238)-$N238,K238))</f>
        <v>0</v>
      </c>
      <c r="Y238" s="8">
        <f>IF($N238-SUM($F238:L238)&gt;0,0,MIN(SUM($F238:L238)-$N238,L238))</f>
        <v>0</v>
      </c>
      <c r="Z238" s="12">
        <f>SUM(S$2:S238)</f>
        <v>0</v>
      </c>
      <c r="AA238" s="12">
        <f>SUM(T$2:T238)</f>
        <v>0</v>
      </c>
      <c r="AB238" s="12">
        <f>SUM(U$2:U238)</f>
        <v>0</v>
      </c>
      <c r="AC238" s="12">
        <f>SUM(V$2:V238)</f>
        <v>0</v>
      </c>
      <c r="AD238" s="12">
        <f>SUM(W$2:W238)</f>
        <v>0</v>
      </c>
      <c r="AE238" s="12">
        <f>SUM(X$2:X238)</f>
        <v>0</v>
      </c>
      <c r="AF238" s="12">
        <f>SUM(Y$2:Y238)</f>
        <v>0</v>
      </c>
      <c r="AG238" s="13">
        <f t="shared" si="48"/>
        <v>0</v>
      </c>
      <c r="AH238" s="12">
        <f t="shared" si="49"/>
        <v>0</v>
      </c>
      <c r="AI238" s="8">
        <f t="shared" si="50"/>
        <v>0</v>
      </c>
    </row>
    <row r="239" spans="1:35" x14ac:dyDescent="0.3">
      <c r="A239" s="6">
        <v>238</v>
      </c>
      <c r="B239" s="7">
        <f t="shared" si="53"/>
        <v>52322</v>
      </c>
      <c r="D239" s="8" t="str">
        <f>IF(C239-B239&gt;=10,"No",IF(N239 &lt; Cover!D$18,"No","Yes"))</f>
        <v>Yes</v>
      </c>
      <c r="E239" s="8">
        <f t="shared" si="51"/>
        <v>0</v>
      </c>
      <c r="F239" s="8">
        <f t="shared" si="43"/>
        <v>0</v>
      </c>
      <c r="G239" s="8">
        <f t="shared" si="44"/>
        <v>0</v>
      </c>
      <c r="H239" s="9">
        <f t="shared" si="54"/>
        <v>0</v>
      </c>
      <c r="I239" s="8">
        <f t="shared" si="55"/>
        <v>0</v>
      </c>
      <c r="J239" s="10">
        <f t="shared" si="56"/>
        <v>0</v>
      </c>
      <c r="K239" s="10">
        <f t="shared" si="55"/>
        <v>0</v>
      </c>
      <c r="L239" s="11">
        <f t="shared" si="45"/>
        <v>0</v>
      </c>
      <c r="M239" s="8">
        <f t="shared" si="46"/>
        <v>0</v>
      </c>
      <c r="N239" s="8"/>
      <c r="O239" s="8">
        <f>SUM(F$2:F239)-Z239</f>
        <v>0</v>
      </c>
      <c r="P239" s="8">
        <f>SUM(G$2:G239)-AA239</f>
        <v>0</v>
      </c>
      <c r="Q239" s="8">
        <f>SUM(H$2:H239)-AB239</f>
        <v>0</v>
      </c>
      <c r="R239" s="8">
        <f>SUM(I$2:I239)-AC239</f>
        <v>0</v>
      </c>
      <c r="S239" s="12">
        <f t="shared" si="47"/>
        <v>0</v>
      </c>
      <c r="T239" s="8">
        <f t="shared" si="52"/>
        <v>0</v>
      </c>
      <c r="U239" s="8">
        <f>IF($N239-SUM($F239:H239)&gt;0,0,MIN(SUM($F239:H239)-$N239,H239))</f>
        <v>0</v>
      </c>
      <c r="V239" s="8">
        <f>IF($N239-SUM($F239:I239)&gt;0,0,MIN(SUM($F239:I239)-$N239,I239))</f>
        <v>0</v>
      </c>
      <c r="W239" s="8">
        <f>IF($N239-SUM($F239:J239)&gt;0,0,MIN(SUM($F239:J239)-$N239,J239))</f>
        <v>0</v>
      </c>
      <c r="X239" s="8">
        <f>IF($N239-SUM($F239:K239)&gt;0,0,MIN(SUM($F239:K239)-$N239,K239))</f>
        <v>0</v>
      </c>
      <c r="Y239" s="8">
        <f>IF($N239-SUM($F239:L239)&gt;0,0,MIN(SUM($F239:L239)-$N239,L239))</f>
        <v>0</v>
      </c>
      <c r="Z239" s="12">
        <f>SUM(S$2:S239)</f>
        <v>0</v>
      </c>
      <c r="AA239" s="12">
        <f>SUM(T$2:T239)</f>
        <v>0</v>
      </c>
      <c r="AB239" s="12">
        <f>SUM(U$2:U239)</f>
        <v>0</v>
      </c>
      <c r="AC239" s="12">
        <f>SUM(V$2:V239)</f>
        <v>0</v>
      </c>
      <c r="AD239" s="12">
        <f>SUM(W$2:W239)</f>
        <v>0</v>
      </c>
      <c r="AE239" s="12">
        <f>SUM(X$2:X239)</f>
        <v>0</v>
      </c>
      <c r="AF239" s="12">
        <f>SUM(Y$2:Y239)</f>
        <v>0</v>
      </c>
      <c r="AG239" s="13">
        <f t="shared" si="48"/>
        <v>0</v>
      </c>
      <c r="AH239" s="12">
        <f t="shared" si="49"/>
        <v>0</v>
      </c>
      <c r="AI239" s="8">
        <f t="shared" si="50"/>
        <v>0</v>
      </c>
    </row>
    <row r="240" spans="1:35" x14ac:dyDescent="0.3">
      <c r="A240" s="6">
        <v>239</v>
      </c>
      <c r="B240" s="7">
        <f t="shared" si="53"/>
        <v>52352</v>
      </c>
      <c r="D240" s="8" t="str">
        <f>IF(C240-B240&gt;=10,"No",IF(N240 &lt; Cover!D$18,"No","Yes"))</f>
        <v>Yes</v>
      </c>
      <c r="E240" s="8">
        <f t="shared" si="51"/>
        <v>0</v>
      </c>
      <c r="F240" s="8">
        <f t="shared" si="43"/>
        <v>0</v>
      </c>
      <c r="G240" s="8">
        <f t="shared" si="44"/>
        <v>0</v>
      </c>
      <c r="H240" s="9">
        <f t="shared" si="54"/>
        <v>0</v>
      </c>
      <c r="I240" s="8">
        <f t="shared" si="55"/>
        <v>0</v>
      </c>
      <c r="J240" s="10">
        <f t="shared" si="56"/>
        <v>0</v>
      </c>
      <c r="K240" s="10">
        <f t="shared" si="55"/>
        <v>0</v>
      </c>
      <c r="L240" s="11">
        <f t="shared" si="45"/>
        <v>0</v>
      </c>
      <c r="M240" s="8">
        <f t="shared" si="46"/>
        <v>0</v>
      </c>
      <c r="N240" s="8"/>
      <c r="O240" s="8">
        <f>SUM(F$2:F240)-Z240</f>
        <v>0</v>
      </c>
      <c r="P240" s="8">
        <f>SUM(G$2:G240)-AA240</f>
        <v>0</v>
      </c>
      <c r="Q240" s="8">
        <f>SUM(H$2:H240)-AB240</f>
        <v>0</v>
      </c>
      <c r="R240" s="8">
        <f>SUM(I$2:I240)-AC240</f>
        <v>0</v>
      </c>
      <c r="S240" s="12">
        <f t="shared" si="47"/>
        <v>0</v>
      </c>
      <c r="T240" s="8">
        <f t="shared" si="52"/>
        <v>0</v>
      </c>
      <c r="U240" s="8">
        <f>IF($N240-SUM($F240:H240)&gt;0,0,MIN(SUM($F240:H240)-$N240,H240))</f>
        <v>0</v>
      </c>
      <c r="V240" s="8">
        <f>IF($N240-SUM($F240:I240)&gt;0,0,MIN(SUM($F240:I240)-$N240,I240))</f>
        <v>0</v>
      </c>
      <c r="W240" s="8">
        <f>IF($N240-SUM($F240:J240)&gt;0,0,MIN(SUM($F240:J240)-$N240,J240))</f>
        <v>0</v>
      </c>
      <c r="X240" s="8">
        <f>IF($N240-SUM($F240:K240)&gt;0,0,MIN(SUM($F240:K240)-$N240,K240))</f>
        <v>0</v>
      </c>
      <c r="Y240" s="8">
        <f>IF($N240-SUM($F240:L240)&gt;0,0,MIN(SUM($F240:L240)-$N240,L240))</f>
        <v>0</v>
      </c>
      <c r="Z240" s="12">
        <f>SUM(S$2:S240)</f>
        <v>0</v>
      </c>
      <c r="AA240" s="12">
        <f>SUM(T$2:T240)</f>
        <v>0</v>
      </c>
      <c r="AB240" s="12">
        <f>SUM(U$2:U240)</f>
        <v>0</v>
      </c>
      <c r="AC240" s="12">
        <f>SUM(V$2:V240)</f>
        <v>0</v>
      </c>
      <c r="AD240" s="12">
        <f>SUM(W$2:W240)</f>
        <v>0</v>
      </c>
      <c r="AE240" s="12">
        <f>SUM(X$2:X240)</f>
        <v>0</v>
      </c>
      <c r="AF240" s="12">
        <f>SUM(Y$2:Y240)</f>
        <v>0</v>
      </c>
      <c r="AG240" s="13">
        <f t="shared" si="48"/>
        <v>0</v>
      </c>
      <c r="AH240" s="12">
        <f t="shared" si="49"/>
        <v>0</v>
      </c>
      <c r="AI240" s="8">
        <f t="shared" si="50"/>
        <v>0</v>
      </c>
    </row>
    <row r="241" spans="1:35" x14ac:dyDescent="0.3">
      <c r="A241" s="6">
        <v>240</v>
      </c>
      <c r="B241" s="7">
        <f t="shared" si="53"/>
        <v>52383</v>
      </c>
      <c r="D241" s="8" t="str">
        <f>IF(C241-B241&gt;=10,"No",IF(N241 &lt; Cover!D$18,"No","Yes"))</f>
        <v>Yes</v>
      </c>
      <c r="E241" s="8">
        <f t="shared" si="51"/>
        <v>0</v>
      </c>
      <c r="F241" s="8">
        <f t="shared" si="43"/>
        <v>0</v>
      </c>
      <c r="G241" s="8">
        <f t="shared" si="44"/>
        <v>0</v>
      </c>
      <c r="H241" s="9">
        <f t="shared" si="54"/>
        <v>0</v>
      </c>
      <c r="I241" s="8">
        <f t="shared" si="55"/>
        <v>0</v>
      </c>
      <c r="J241" s="10">
        <f t="shared" si="56"/>
        <v>0</v>
      </c>
      <c r="K241" s="10">
        <f t="shared" si="55"/>
        <v>0</v>
      </c>
      <c r="L241" s="11">
        <f t="shared" si="45"/>
        <v>0</v>
      </c>
      <c r="M241" s="8">
        <f t="shared" si="46"/>
        <v>0</v>
      </c>
      <c r="N241" s="8"/>
      <c r="O241" s="8">
        <f>SUM(F$2:F241)-Z241</f>
        <v>0</v>
      </c>
      <c r="P241" s="8">
        <f>SUM(G$2:G241)-AA241</f>
        <v>0</v>
      </c>
      <c r="Q241" s="8">
        <f>SUM(H$2:H241)-AB241</f>
        <v>0</v>
      </c>
      <c r="R241" s="8">
        <f>SUM(I$2:I241)-AC241</f>
        <v>0</v>
      </c>
      <c r="S241" s="12">
        <f t="shared" si="47"/>
        <v>0</v>
      </c>
      <c r="T241" s="8">
        <f t="shared" si="52"/>
        <v>0</v>
      </c>
      <c r="U241" s="8">
        <f>IF($N241-SUM($F241:H241)&gt;0,0,MIN(SUM($F241:H241)-$N241,H241))</f>
        <v>0</v>
      </c>
      <c r="V241" s="8">
        <f>IF($N241-SUM($F241:I241)&gt;0,0,MIN(SUM($F241:I241)-$N241,I241))</f>
        <v>0</v>
      </c>
      <c r="W241" s="8">
        <f>IF($N241-SUM($F241:J241)&gt;0,0,MIN(SUM($F241:J241)-$N241,J241))</f>
        <v>0</v>
      </c>
      <c r="X241" s="8">
        <f>IF($N241-SUM($F241:K241)&gt;0,0,MIN(SUM($F241:K241)-$N241,K241))</f>
        <v>0</v>
      </c>
      <c r="Y241" s="8">
        <f>IF($N241-SUM($F241:L241)&gt;0,0,MIN(SUM($F241:L241)-$N241,L241))</f>
        <v>0</v>
      </c>
      <c r="Z241" s="12">
        <f>SUM(S$2:S241)</f>
        <v>0</v>
      </c>
      <c r="AA241" s="12">
        <f>SUM(T$2:T241)</f>
        <v>0</v>
      </c>
      <c r="AB241" s="12">
        <f>SUM(U$2:U241)</f>
        <v>0</v>
      </c>
      <c r="AC241" s="12">
        <f>SUM(V$2:V241)</f>
        <v>0</v>
      </c>
      <c r="AD241" s="12">
        <f>SUM(W$2:W241)</f>
        <v>0</v>
      </c>
      <c r="AE241" s="12">
        <f>SUM(X$2:X241)</f>
        <v>0</v>
      </c>
      <c r="AF241" s="12">
        <f>SUM(Y$2:Y241)</f>
        <v>0</v>
      </c>
      <c r="AG241" s="13">
        <f t="shared" si="48"/>
        <v>0</v>
      </c>
      <c r="AH241" s="12">
        <f t="shared" si="49"/>
        <v>0</v>
      </c>
      <c r="AI241" s="8">
        <f t="shared" si="50"/>
        <v>0</v>
      </c>
    </row>
    <row r="242" spans="1:35" x14ac:dyDescent="0.3">
      <c r="A242" s="6">
        <v>241</v>
      </c>
      <c r="B242" s="7">
        <f t="shared" si="53"/>
        <v>52413</v>
      </c>
      <c r="D242" s="8" t="str">
        <f>IF(C242-B242&gt;=10,"No",IF(N242 &lt; Cover!D$18,"No","Yes"))</f>
        <v>Yes</v>
      </c>
      <c r="E242" s="8">
        <f t="shared" si="51"/>
        <v>0</v>
      </c>
      <c r="F242" s="8">
        <f t="shared" si="43"/>
        <v>0</v>
      </c>
      <c r="G242" s="8">
        <f t="shared" si="44"/>
        <v>0</v>
      </c>
      <c r="H242" s="9">
        <f t="shared" si="54"/>
        <v>0</v>
      </c>
      <c r="I242" s="8">
        <f t="shared" si="55"/>
        <v>0</v>
      </c>
      <c r="J242" s="10">
        <f t="shared" si="56"/>
        <v>0</v>
      </c>
      <c r="K242" s="10">
        <f t="shared" si="55"/>
        <v>0</v>
      </c>
      <c r="L242" s="11">
        <f t="shared" si="45"/>
        <v>0</v>
      </c>
      <c r="M242" s="8">
        <f t="shared" si="46"/>
        <v>0</v>
      </c>
      <c r="N242" s="8"/>
      <c r="O242" s="8">
        <f>SUM(F$2:F242)-Z242</f>
        <v>0</v>
      </c>
      <c r="P242" s="8">
        <f>SUM(G$2:G242)-AA242</f>
        <v>0</v>
      </c>
      <c r="Q242" s="8">
        <f>SUM(H$2:H242)-AB242</f>
        <v>0</v>
      </c>
      <c r="R242" s="8">
        <f>SUM(I$2:I242)-AC242</f>
        <v>0</v>
      </c>
      <c r="S242" s="12">
        <f t="shared" si="47"/>
        <v>0</v>
      </c>
      <c r="T242" s="8">
        <f t="shared" si="52"/>
        <v>0</v>
      </c>
      <c r="U242" s="8">
        <f>IF($N242-SUM($F242:H242)&gt;0,0,MIN(SUM($F242:H242)-$N242,H242))</f>
        <v>0</v>
      </c>
      <c r="V242" s="8">
        <f>IF($N242-SUM($F242:I242)&gt;0,0,MIN(SUM($F242:I242)-$N242,I242))</f>
        <v>0</v>
      </c>
      <c r="W242" s="8">
        <f>IF($N242-SUM($F242:J242)&gt;0,0,MIN(SUM($F242:J242)-$N242,J242))</f>
        <v>0</v>
      </c>
      <c r="X242" s="8">
        <f>IF($N242-SUM($F242:K242)&gt;0,0,MIN(SUM($F242:K242)-$N242,K242))</f>
        <v>0</v>
      </c>
      <c r="Y242" s="8">
        <f>IF($N242-SUM($F242:L242)&gt;0,0,MIN(SUM($F242:L242)-$N242,L242))</f>
        <v>0</v>
      </c>
      <c r="Z242" s="12">
        <f>SUM(S$2:S242)</f>
        <v>0</v>
      </c>
      <c r="AA242" s="12">
        <f>SUM(T$2:T242)</f>
        <v>0</v>
      </c>
      <c r="AB242" s="12">
        <f>SUM(U$2:U242)</f>
        <v>0</v>
      </c>
      <c r="AC242" s="12">
        <f>SUM(V$2:V242)</f>
        <v>0</v>
      </c>
      <c r="AD242" s="12">
        <f>SUM(W$2:W242)</f>
        <v>0</v>
      </c>
      <c r="AE242" s="12">
        <f>SUM(X$2:X242)</f>
        <v>0</v>
      </c>
      <c r="AF242" s="12">
        <f>SUM(Y$2:Y242)</f>
        <v>0</v>
      </c>
      <c r="AG242" s="13">
        <f t="shared" si="48"/>
        <v>0</v>
      </c>
      <c r="AH242" s="12">
        <f t="shared" si="49"/>
        <v>0</v>
      </c>
      <c r="AI242" s="8">
        <f t="shared" si="50"/>
        <v>0</v>
      </c>
    </row>
    <row r="243" spans="1:35" x14ac:dyDescent="0.3">
      <c r="A243" s="6">
        <v>242</v>
      </c>
      <c r="B243" s="7">
        <f t="shared" si="53"/>
        <v>52444</v>
      </c>
      <c r="D243" s="8" t="str">
        <f>IF(C243-B243&gt;=10,"No",IF(N243 &lt; Cover!D$18,"No","Yes"))</f>
        <v>Yes</v>
      </c>
      <c r="E243" s="8">
        <f t="shared" si="51"/>
        <v>0</v>
      </c>
      <c r="F243" s="8">
        <f t="shared" si="43"/>
        <v>0</v>
      </c>
      <c r="G243" s="8">
        <f t="shared" si="44"/>
        <v>0</v>
      </c>
      <c r="H243" s="9">
        <f t="shared" si="54"/>
        <v>0</v>
      </c>
      <c r="I243" s="8">
        <f t="shared" si="55"/>
        <v>0</v>
      </c>
      <c r="J243" s="10">
        <f t="shared" si="56"/>
        <v>0</v>
      </c>
      <c r="K243" s="10">
        <f t="shared" si="55"/>
        <v>0</v>
      </c>
      <c r="L243" s="11">
        <f t="shared" si="45"/>
        <v>0</v>
      </c>
      <c r="M243" s="8">
        <f t="shared" si="46"/>
        <v>0</v>
      </c>
      <c r="N243" s="8"/>
      <c r="O243" s="8">
        <f>SUM(F$2:F243)-Z243</f>
        <v>0</v>
      </c>
      <c r="P243" s="8">
        <f>SUM(G$2:G243)-AA243</f>
        <v>0</v>
      </c>
      <c r="Q243" s="8">
        <f>SUM(H$2:H243)-AB243</f>
        <v>0</v>
      </c>
      <c r="R243" s="8">
        <f>SUM(I$2:I243)-AC243</f>
        <v>0</v>
      </c>
      <c r="S243" s="12">
        <f t="shared" si="47"/>
        <v>0</v>
      </c>
      <c r="T243" s="8">
        <f t="shared" si="52"/>
        <v>0</v>
      </c>
      <c r="U243" s="8">
        <f>IF($N243-SUM($F243:H243)&gt;0,0,MIN(SUM($F243:H243)-$N243,H243))</f>
        <v>0</v>
      </c>
      <c r="V243" s="8">
        <f>IF($N243-SUM($F243:I243)&gt;0,0,MIN(SUM($F243:I243)-$N243,I243))</f>
        <v>0</v>
      </c>
      <c r="W243" s="8">
        <f>IF($N243-SUM($F243:J243)&gt;0,0,MIN(SUM($F243:J243)-$N243,J243))</f>
        <v>0</v>
      </c>
      <c r="X243" s="8">
        <f>IF($N243-SUM($F243:K243)&gt;0,0,MIN(SUM($F243:K243)-$N243,K243))</f>
        <v>0</v>
      </c>
      <c r="Y243" s="8">
        <f>IF($N243-SUM($F243:L243)&gt;0,0,MIN(SUM($F243:L243)-$N243,L243))</f>
        <v>0</v>
      </c>
      <c r="Z243" s="12">
        <f>SUM(S$2:S243)</f>
        <v>0</v>
      </c>
      <c r="AA243" s="12">
        <f>SUM(T$2:T243)</f>
        <v>0</v>
      </c>
      <c r="AB243" s="12">
        <f>SUM(U$2:U243)</f>
        <v>0</v>
      </c>
      <c r="AC243" s="12">
        <f>SUM(V$2:V243)</f>
        <v>0</v>
      </c>
      <c r="AD243" s="12">
        <f>SUM(W$2:W243)</f>
        <v>0</v>
      </c>
      <c r="AE243" s="12">
        <f>SUM(X$2:X243)</f>
        <v>0</v>
      </c>
      <c r="AF243" s="12">
        <f>SUM(Y$2:Y243)</f>
        <v>0</v>
      </c>
      <c r="AG243" s="13">
        <f t="shared" si="48"/>
        <v>0</v>
      </c>
      <c r="AH243" s="12">
        <f t="shared" si="49"/>
        <v>0</v>
      </c>
      <c r="AI243" s="8">
        <f t="shared" si="50"/>
        <v>0</v>
      </c>
    </row>
    <row r="244" spans="1:35" x14ac:dyDescent="0.3">
      <c r="A244" s="6">
        <v>243</v>
      </c>
      <c r="B244" s="7">
        <f t="shared" si="53"/>
        <v>52475</v>
      </c>
      <c r="D244" s="8" t="str">
        <f>IF(C244-B244&gt;=10,"No",IF(N244 &lt; Cover!D$18,"No","Yes"))</f>
        <v>Yes</v>
      </c>
      <c r="E244" s="8">
        <f t="shared" si="51"/>
        <v>0</v>
      </c>
      <c r="F244" s="8">
        <f t="shared" si="43"/>
        <v>0</v>
      </c>
      <c r="G244" s="8">
        <f t="shared" si="44"/>
        <v>0</v>
      </c>
      <c r="H244" s="9">
        <f t="shared" si="54"/>
        <v>0</v>
      </c>
      <c r="I244" s="8">
        <f t="shared" si="55"/>
        <v>0</v>
      </c>
      <c r="J244" s="10">
        <f t="shared" si="56"/>
        <v>0</v>
      </c>
      <c r="K244" s="10">
        <f t="shared" si="55"/>
        <v>0</v>
      </c>
      <c r="L244" s="11">
        <f t="shared" si="45"/>
        <v>0</v>
      </c>
      <c r="M244" s="8">
        <f t="shared" si="46"/>
        <v>0</v>
      </c>
      <c r="N244" s="8"/>
      <c r="O244" s="8">
        <f>SUM(F$2:F244)-Z244</f>
        <v>0</v>
      </c>
      <c r="P244" s="8">
        <f>SUM(G$2:G244)-AA244</f>
        <v>0</v>
      </c>
      <c r="Q244" s="8">
        <f>SUM(H$2:H244)-AB244</f>
        <v>0</v>
      </c>
      <c r="R244" s="8">
        <f>SUM(I$2:I244)-AC244</f>
        <v>0</v>
      </c>
      <c r="S244" s="12">
        <f t="shared" si="47"/>
        <v>0</v>
      </c>
      <c r="T244" s="8">
        <f t="shared" si="52"/>
        <v>0</v>
      </c>
      <c r="U244" s="8">
        <f>IF($N244-SUM($F244:H244)&gt;0,0,MIN(SUM($F244:H244)-$N244,H244))</f>
        <v>0</v>
      </c>
      <c r="V244" s="8">
        <f>IF($N244-SUM($F244:I244)&gt;0,0,MIN(SUM($F244:I244)-$N244,I244))</f>
        <v>0</v>
      </c>
      <c r="W244" s="8">
        <f>IF($N244-SUM($F244:J244)&gt;0,0,MIN(SUM($F244:J244)-$N244,J244))</f>
        <v>0</v>
      </c>
      <c r="X244" s="8">
        <f>IF($N244-SUM($F244:K244)&gt;0,0,MIN(SUM($F244:K244)-$N244,K244))</f>
        <v>0</v>
      </c>
      <c r="Y244" s="8">
        <f>IF($N244-SUM($F244:L244)&gt;0,0,MIN(SUM($F244:L244)-$N244,L244))</f>
        <v>0</v>
      </c>
      <c r="Z244" s="12">
        <f>SUM(S$2:S244)</f>
        <v>0</v>
      </c>
      <c r="AA244" s="12">
        <f>SUM(T$2:T244)</f>
        <v>0</v>
      </c>
      <c r="AB244" s="12">
        <f>SUM(U$2:U244)</f>
        <v>0</v>
      </c>
      <c r="AC244" s="12">
        <f>SUM(V$2:V244)</f>
        <v>0</v>
      </c>
      <c r="AD244" s="12">
        <f>SUM(W$2:W244)</f>
        <v>0</v>
      </c>
      <c r="AE244" s="12">
        <f>SUM(X$2:X244)</f>
        <v>0</v>
      </c>
      <c r="AF244" s="12">
        <f>SUM(Y$2:Y244)</f>
        <v>0</v>
      </c>
      <c r="AG244" s="13">
        <f t="shared" si="48"/>
        <v>0</v>
      </c>
      <c r="AH244" s="12">
        <f t="shared" si="49"/>
        <v>0</v>
      </c>
      <c r="AI244" s="8">
        <f t="shared" si="50"/>
        <v>0</v>
      </c>
    </row>
    <row r="245" spans="1:35" x14ac:dyDescent="0.3">
      <c r="A245" s="6">
        <v>244</v>
      </c>
      <c r="B245" s="7">
        <f t="shared" si="53"/>
        <v>52505</v>
      </c>
      <c r="D245" s="8" t="str">
        <f>IF(C245-B245&gt;=10,"No",IF(N245 &lt; Cover!D$18,"No","Yes"))</f>
        <v>Yes</v>
      </c>
      <c r="E245" s="8">
        <f t="shared" si="51"/>
        <v>0</v>
      </c>
      <c r="F245" s="8">
        <f t="shared" si="43"/>
        <v>0</v>
      </c>
      <c r="G245" s="8">
        <f t="shared" si="44"/>
        <v>0</v>
      </c>
      <c r="H245" s="9">
        <f t="shared" si="54"/>
        <v>0</v>
      </c>
      <c r="I245" s="8">
        <f t="shared" si="55"/>
        <v>0</v>
      </c>
      <c r="J245" s="10">
        <f t="shared" si="56"/>
        <v>0</v>
      </c>
      <c r="K245" s="10">
        <f t="shared" si="55"/>
        <v>0</v>
      </c>
      <c r="L245" s="11">
        <f t="shared" si="45"/>
        <v>0</v>
      </c>
      <c r="M245" s="8">
        <f t="shared" si="46"/>
        <v>0</v>
      </c>
      <c r="N245" s="8"/>
      <c r="O245" s="8">
        <f>SUM(F$2:F245)-Z245</f>
        <v>0</v>
      </c>
      <c r="P245" s="8">
        <f>SUM(G$2:G245)-AA245</f>
        <v>0</v>
      </c>
      <c r="Q245" s="8">
        <f>SUM(H$2:H245)-AB245</f>
        <v>0</v>
      </c>
      <c r="R245" s="8">
        <f>SUM(I$2:I245)-AC245</f>
        <v>0</v>
      </c>
      <c r="S245" s="12">
        <f t="shared" si="47"/>
        <v>0</v>
      </c>
      <c r="T245" s="8">
        <f t="shared" si="52"/>
        <v>0</v>
      </c>
      <c r="U245" s="8">
        <f>IF($N245-SUM($F245:H245)&gt;0,0,MIN(SUM($F245:H245)-$N245,H245))</f>
        <v>0</v>
      </c>
      <c r="V245" s="8">
        <f>IF($N245-SUM($F245:I245)&gt;0,0,MIN(SUM($F245:I245)-$N245,I245))</f>
        <v>0</v>
      </c>
      <c r="W245" s="8">
        <f>IF($N245-SUM($F245:J245)&gt;0,0,MIN(SUM($F245:J245)-$N245,J245))</f>
        <v>0</v>
      </c>
      <c r="X245" s="8">
        <f>IF($N245-SUM($F245:K245)&gt;0,0,MIN(SUM($F245:K245)-$N245,K245))</f>
        <v>0</v>
      </c>
      <c r="Y245" s="8">
        <f>IF($N245-SUM($F245:L245)&gt;0,0,MIN(SUM($F245:L245)-$N245,L245))</f>
        <v>0</v>
      </c>
      <c r="Z245" s="12">
        <f>SUM(S$2:S245)</f>
        <v>0</v>
      </c>
      <c r="AA245" s="12">
        <f>SUM(T$2:T245)</f>
        <v>0</v>
      </c>
      <c r="AB245" s="12">
        <f>SUM(U$2:U245)</f>
        <v>0</v>
      </c>
      <c r="AC245" s="12">
        <f>SUM(V$2:V245)</f>
        <v>0</v>
      </c>
      <c r="AD245" s="12">
        <f>SUM(W$2:W245)</f>
        <v>0</v>
      </c>
      <c r="AE245" s="12">
        <f>SUM(X$2:X245)</f>
        <v>0</v>
      </c>
      <c r="AF245" s="12">
        <f>SUM(Y$2:Y245)</f>
        <v>0</v>
      </c>
      <c r="AG245" s="13">
        <f t="shared" si="48"/>
        <v>0</v>
      </c>
      <c r="AH245" s="12">
        <f t="shared" si="49"/>
        <v>0</v>
      </c>
      <c r="AI245" s="8">
        <f t="shared" si="50"/>
        <v>0</v>
      </c>
    </row>
    <row r="246" spans="1:35" x14ac:dyDescent="0.3">
      <c r="A246" s="6">
        <v>245</v>
      </c>
      <c r="B246" s="7">
        <f t="shared" si="53"/>
        <v>52536</v>
      </c>
      <c r="D246" s="8" t="str">
        <f>IF(C246-B246&gt;=10,"No",IF(N246 &lt; Cover!D$18,"No","Yes"))</f>
        <v>Yes</v>
      </c>
      <c r="E246" s="8">
        <f t="shared" si="51"/>
        <v>0</v>
      </c>
      <c r="F246" s="8">
        <f t="shared" si="43"/>
        <v>0</v>
      </c>
      <c r="G246" s="8">
        <f t="shared" si="44"/>
        <v>0</v>
      </c>
      <c r="H246" s="9">
        <f t="shared" si="54"/>
        <v>0</v>
      </c>
      <c r="I246" s="8">
        <f t="shared" si="55"/>
        <v>0</v>
      </c>
      <c r="J246" s="10">
        <f t="shared" si="56"/>
        <v>0</v>
      </c>
      <c r="K246" s="10">
        <f t="shared" si="55"/>
        <v>0</v>
      </c>
      <c r="L246" s="11">
        <f t="shared" si="45"/>
        <v>0</v>
      </c>
      <c r="M246" s="8">
        <f t="shared" si="46"/>
        <v>0</v>
      </c>
      <c r="N246" s="8"/>
      <c r="O246" s="8">
        <f>SUM(F$2:F246)-Z246</f>
        <v>0</v>
      </c>
      <c r="P246" s="8">
        <f>SUM(G$2:G246)-AA246</f>
        <v>0</v>
      </c>
      <c r="Q246" s="8">
        <f>SUM(H$2:H246)-AB246</f>
        <v>0</v>
      </c>
      <c r="R246" s="8">
        <f>SUM(I$2:I246)-AC246</f>
        <v>0</v>
      </c>
      <c r="S246" s="12">
        <f t="shared" si="47"/>
        <v>0</v>
      </c>
      <c r="T246" s="8">
        <f t="shared" si="52"/>
        <v>0</v>
      </c>
      <c r="U246" s="8">
        <f>IF($N246-SUM($F246:H246)&gt;0,0,MIN(SUM($F246:H246)-$N246,H246))</f>
        <v>0</v>
      </c>
      <c r="V246" s="8">
        <f>IF($N246-SUM($F246:I246)&gt;0,0,MIN(SUM($F246:I246)-$N246,I246))</f>
        <v>0</v>
      </c>
      <c r="W246" s="8">
        <f>IF($N246-SUM($F246:J246)&gt;0,0,MIN(SUM($F246:J246)-$N246,J246))</f>
        <v>0</v>
      </c>
      <c r="X246" s="8">
        <f>IF($N246-SUM($F246:K246)&gt;0,0,MIN(SUM($F246:K246)-$N246,K246))</f>
        <v>0</v>
      </c>
      <c r="Y246" s="8">
        <f>IF($N246-SUM($F246:L246)&gt;0,0,MIN(SUM($F246:L246)-$N246,L246))</f>
        <v>0</v>
      </c>
      <c r="Z246" s="12">
        <f>SUM(S$2:S246)</f>
        <v>0</v>
      </c>
      <c r="AA246" s="12">
        <f>SUM(T$2:T246)</f>
        <v>0</v>
      </c>
      <c r="AB246" s="12">
        <f>SUM(U$2:U246)</f>
        <v>0</v>
      </c>
      <c r="AC246" s="12">
        <f>SUM(V$2:V246)</f>
        <v>0</v>
      </c>
      <c r="AD246" s="12">
        <f>SUM(W$2:W246)</f>
        <v>0</v>
      </c>
      <c r="AE246" s="12">
        <f>SUM(X$2:X246)</f>
        <v>0</v>
      </c>
      <c r="AF246" s="12">
        <f>SUM(Y$2:Y246)</f>
        <v>0</v>
      </c>
      <c r="AG246" s="13">
        <f t="shared" si="48"/>
        <v>0</v>
      </c>
      <c r="AH246" s="12">
        <f t="shared" si="49"/>
        <v>0</v>
      </c>
      <c r="AI246" s="8">
        <f t="shared" si="50"/>
        <v>0</v>
      </c>
    </row>
    <row r="247" spans="1:35" x14ac:dyDescent="0.3">
      <c r="A247" s="6">
        <v>246</v>
      </c>
      <c r="B247" s="7">
        <f t="shared" si="53"/>
        <v>52566</v>
      </c>
      <c r="D247" s="8" t="str">
        <f>IF(C247-B247&gt;=10,"No",IF(N247 &lt; Cover!D$18,"No","Yes"))</f>
        <v>Yes</v>
      </c>
      <c r="E247" s="8">
        <f t="shared" si="51"/>
        <v>0</v>
      </c>
      <c r="F247" s="8">
        <f t="shared" si="43"/>
        <v>0</v>
      </c>
      <c r="G247" s="8">
        <f t="shared" si="44"/>
        <v>0</v>
      </c>
      <c r="H247" s="9">
        <f t="shared" si="54"/>
        <v>0</v>
      </c>
      <c r="I247" s="8">
        <f t="shared" si="55"/>
        <v>0</v>
      </c>
      <c r="J247" s="10">
        <f t="shared" si="56"/>
        <v>0</v>
      </c>
      <c r="K247" s="10">
        <f t="shared" si="55"/>
        <v>0</v>
      </c>
      <c r="L247" s="11">
        <f t="shared" si="45"/>
        <v>0</v>
      </c>
      <c r="M247" s="8">
        <f t="shared" si="46"/>
        <v>0</v>
      </c>
      <c r="N247" s="8"/>
      <c r="O247" s="8">
        <f>SUM(F$2:F247)-Z247</f>
        <v>0</v>
      </c>
      <c r="P247" s="8">
        <f>SUM(G$2:G247)-AA247</f>
        <v>0</v>
      </c>
      <c r="Q247" s="8">
        <f>SUM(H$2:H247)-AB247</f>
        <v>0</v>
      </c>
      <c r="R247" s="8">
        <f>SUM(I$2:I247)-AC247</f>
        <v>0</v>
      </c>
      <c r="S247" s="12">
        <f t="shared" si="47"/>
        <v>0</v>
      </c>
      <c r="T247" s="8">
        <f t="shared" si="52"/>
        <v>0</v>
      </c>
      <c r="U247" s="8">
        <f>IF($N247-SUM($F247:H247)&gt;0,0,MIN(SUM($F247:H247)-$N247,H247))</f>
        <v>0</v>
      </c>
      <c r="V247" s="8">
        <f>IF($N247-SUM($F247:I247)&gt;0,0,MIN(SUM($F247:I247)-$N247,I247))</f>
        <v>0</v>
      </c>
      <c r="W247" s="8">
        <f>IF($N247-SUM($F247:J247)&gt;0,0,MIN(SUM($F247:J247)-$N247,J247))</f>
        <v>0</v>
      </c>
      <c r="X247" s="8">
        <f>IF($N247-SUM($F247:K247)&gt;0,0,MIN(SUM($F247:K247)-$N247,K247))</f>
        <v>0</v>
      </c>
      <c r="Y247" s="8">
        <f>IF($N247-SUM($F247:L247)&gt;0,0,MIN(SUM($F247:L247)-$N247,L247))</f>
        <v>0</v>
      </c>
      <c r="Z247" s="12">
        <f>SUM(S$2:S247)</f>
        <v>0</v>
      </c>
      <c r="AA247" s="12">
        <f>SUM(T$2:T247)</f>
        <v>0</v>
      </c>
      <c r="AB247" s="12">
        <f>SUM(U$2:U247)</f>
        <v>0</v>
      </c>
      <c r="AC247" s="12">
        <f>SUM(V$2:V247)</f>
        <v>0</v>
      </c>
      <c r="AD247" s="12">
        <f>SUM(W$2:W247)</f>
        <v>0</v>
      </c>
      <c r="AE247" s="12">
        <f>SUM(X$2:X247)</f>
        <v>0</v>
      </c>
      <c r="AF247" s="12">
        <f>SUM(Y$2:Y247)</f>
        <v>0</v>
      </c>
      <c r="AG247" s="13">
        <f t="shared" si="48"/>
        <v>0</v>
      </c>
      <c r="AH247" s="12">
        <f t="shared" si="49"/>
        <v>0</v>
      </c>
      <c r="AI247" s="8">
        <f t="shared" si="50"/>
        <v>0</v>
      </c>
    </row>
    <row r="248" spans="1:35" x14ac:dyDescent="0.3">
      <c r="A248" s="6">
        <v>247</v>
      </c>
      <c r="B248" s="7">
        <f t="shared" si="53"/>
        <v>52597</v>
      </c>
      <c r="D248" s="8" t="str">
        <f>IF(C248-B248&gt;=10,"No",IF(N248 &lt; Cover!D$18,"No","Yes"))</f>
        <v>Yes</v>
      </c>
      <c r="E248" s="8">
        <f t="shared" si="51"/>
        <v>0</v>
      </c>
      <c r="F248" s="8">
        <f t="shared" si="43"/>
        <v>0</v>
      </c>
      <c r="G248" s="8">
        <f t="shared" si="44"/>
        <v>0</v>
      </c>
      <c r="H248" s="9">
        <f t="shared" si="54"/>
        <v>0</v>
      </c>
      <c r="I248" s="8">
        <f t="shared" si="55"/>
        <v>0</v>
      </c>
      <c r="J248" s="10">
        <f t="shared" si="56"/>
        <v>0</v>
      </c>
      <c r="K248" s="10">
        <f t="shared" si="55"/>
        <v>0</v>
      </c>
      <c r="L248" s="11">
        <f t="shared" si="45"/>
        <v>0</v>
      </c>
      <c r="M248" s="8">
        <f t="shared" si="46"/>
        <v>0</v>
      </c>
      <c r="N248" s="8"/>
      <c r="O248" s="8">
        <f>SUM(F$2:F248)-Z248</f>
        <v>0</v>
      </c>
      <c r="P248" s="8">
        <f>SUM(G$2:G248)-AA248</f>
        <v>0</v>
      </c>
      <c r="Q248" s="8">
        <f>SUM(H$2:H248)-AB248</f>
        <v>0</v>
      </c>
      <c r="R248" s="8">
        <f>SUM(I$2:I248)-AC248</f>
        <v>0</v>
      </c>
      <c r="S248" s="12">
        <f t="shared" si="47"/>
        <v>0</v>
      </c>
      <c r="T248" s="8">
        <f t="shared" si="52"/>
        <v>0</v>
      </c>
      <c r="U248" s="8">
        <f>IF($N248-SUM($F248:H248)&gt;0,0,MIN(SUM($F248:H248)-$N248,H248))</f>
        <v>0</v>
      </c>
      <c r="V248" s="8">
        <f>IF($N248-SUM($F248:I248)&gt;0,0,MIN(SUM($F248:I248)-$N248,I248))</f>
        <v>0</v>
      </c>
      <c r="W248" s="8">
        <f>IF($N248-SUM($F248:J248)&gt;0,0,MIN(SUM($F248:J248)-$N248,J248))</f>
        <v>0</v>
      </c>
      <c r="X248" s="8">
        <f>IF($N248-SUM($F248:K248)&gt;0,0,MIN(SUM($F248:K248)-$N248,K248))</f>
        <v>0</v>
      </c>
      <c r="Y248" s="8">
        <f>IF($N248-SUM($F248:L248)&gt;0,0,MIN(SUM($F248:L248)-$N248,L248))</f>
        <v>0</v>
      </c>
      <c r="Z248" s="12">
        <f>SUM(S$2:S248)</f>
        <v>0</v>
      </c>
      <c r="AA248" s="12">
        <f>SUM(T$2:T248)</f>
        <v>0</v>
      </c>
      <c r="AB248" s="12">
        <f>SUM(U$2:U248)</f>
        <v>0</v>
      </c>
      <c r="AC248" s="12">
        <f>SUM(V$2:V248)</f>
        <v>0</v>
      </c>
      <c r="AD248" s="12">
        <f>SUM(W$2:W248)</f>
        <v>0</v>
      </c>
      <c r="AE248" s="12">
        <f>SUM(X$2:X248)</f>
        <v>0</v>
      </c>
      <c r="AF248" s="12">
        <f>SUM(Y$2:Y248)</f>
        <v>0</v>
      </c>
      <c r="AG248" s="13">
        <f t="shared" si="48"/>
        <v>0</v>
      </c>
      <c r="AH248" s="12">
        <f t="shared" si="49"/>
        <v>0</v>
      </c>
      <c r="AI248" s="8">
        <f t="shared" si="50"/>
        <v>0</v>
      </c>
    </row>
    <row r="249" spans="1:35" x14ac:dyDescent="0.3">
      <c r="A249" s="6">
        <v>248</v>
      </c>
      <c r="B249" s="7">
        <f t="shared" si="53"/>
        <v>52628</v>
      </c>
      <c r="D249" s="8" t="str">
        <f>IF(C249-B249&gt;=10,"No",IF(N249 &lt; Cover!D$18,"No","Yes"))</f>
        <v>Yes</v>
      </c>
      <c r="E249" s="8">
        <f t="shared" si="51"/>
        <v>0</v>
      </c>
      <c r="F249" s="8">
        <f t="shared" si="43"/>
        <v>0</v>
      </c>
      <c r="G249" s="8">
        <f t="shared" si="44"/>
        <v>0</v>
      </c>
      <c r="H249" s="9">
        <f t="shared" si="54"/>
        <v>0</v>
      </c>
      <c r="I249" s="8">
        <f t="shared" si="55"/>
        <v>0</v>
      </c>
      <c r="J249" s="10">
        <f t="shared" si="56"/>
        <v>0</v>
      </c>
      <c r="K249" s="10">
        <f t="shared" si="55"/>
        <v>0</v>
      </c>
      <c r="L249" s="11">
        <f t="shared" si="45"/>
        <v>0</v>
      </c>
      <c r="M249" s="8">
        <f t="shared" si="46"/>
        <v>0</v>
      </c>
      <c r="N249" s="8"/>
      <c r="O249" s="8">
        <f>SUM(F$2:F249)-Z249</f>
        <v>0</v>
      </c>
      <c r="P249" s="8">
        <f>SUM(G$2:G249)-AA249</f>
        <v>0</v>
      </c>
      <c r="Q249" s="8">
        <f>SUM(H$2:H249)-AB249</f>
        <v>0</v>
      </c>
      <c r="R249" s="8">
        <f>SUM(I$2:I249)-AC249</f>
        <v>0</v>
      </c>
      <c r="S249" s="12">
        <f t="shared" si="47"/>
        <v>0</v>
      </c>
      <c r="T249" s="8">
        <f t="shared" si="52"/>
        <v>0</v>
      </c>
      <c r="U249" s="8">
        <f>IF($N249-SUM($F249:H249)&gt;0,0,MIN(SUM($F249:H249)-$N249,H249))</f>
        <v>0</v>
      </c>
      <c r="V249" s="8">
        <f>IF($N249-SUM($F249:I249)&gt;0,0,MIN(SUM($F249:I249)-$N249,I249))</f>
        <v>0</v>
      </c>
      <c r="W249" s="8">
        <f>IF($N249-SUM($F249:J249)&gt;0,0,MIN(SUM($F249:J249)-$N249,J249))</f>
        <v>0</v>
      </c>
      <c r="X249" s="8">
        <f>IF($N249-SUM($F249:K249)&gt;0,0,MIN(SUM($F249:K249)-$N249,K249))</f>
        <v>0</v>
      </c>
      <c r="Y249" s="8">
        <f>IF($N249-SUM($F249:L249)&gt;0,0,MIN(SUM($F249:L249)-$N249,L249))</f>
        <v>0</v>
      </c>
      <c r="Z249" s="12">
        <f>SUM(S$2:S249)</f>
        <v>0</v>
      </c>
      <c r="AA249" s="12">
        <f>SUM(T$2:T249)</f>
        <v>0</v>
      </c>
      <c r="AB249" s="12">
        <f>SUM(U$2:U249)</f>
        <v>0</v>
      </c>
      <c r="AC249" s="12">
        <f>SUM(V$2:V249)</f>
        <v>0</v>
      </c>
      <c r="AD249" s="12">
        <f>SUM(W$2:W249)</f>
        <v>0</v>
      </c>
      <c r="AE249" s="12">
        <f>SUM(X$2:X249)</f>
        <v>0</v>
      </c>
      <c r="AF249" s="12">
        <f>SUM(Y$2:Y249)</f>
        <v>0</v>
      </c>
      <c r="AG249" s="13">
        <f t="shared" si="48"/>
        <v>0</v>
      </c>
      <c r="AH249" s="12">
        <f t="shared" si="49"/>
        <v>0</v>
      </c>
      <c r="AI249" s="8">
        <f t="shared" si="50"/>
        <v>0</v>
      </c>
    </row>
    <row r="250" spans="1:35" x14ac:dyDescent="0.3">
      <c r="A250" s="6">
        <v>249</v>
      </c>
      <c r="B250" s="7">
        <f t="shared" si="53"/>
        <v>52657</v>
      </c>
      <c r="D250" s="8" t="str">
        <f>IF(C250-B250&gt;=10,"No",IF(N250 &lt; Cover!D$18,"No","Yes"))</f>
        <v>Yes</v>
      </c>
      <c r="E250" s="8">
        <f t="shared" si="51"/>
        <v>0</v>
      </c>
      <c r="F250" s="8">
        <f t="shared" si="43"/>
        <v>0</v>
      </c>
      <c r="G250" s="8">
        <f t="shared" si="44"/>
        <v>0</v>
      </c>
      <c r="H250" s="9">
        <f t="shared" si="54"/>
        <v>0</v>
      </c>
      <c r="I250" s="8">
        <f t="shared" si="55"/>
        <v>0</v>
      </c>
      <c r="J250" s="10">
        <f t="shared" si="56"/>
        <v>0</v>
      </c>
      <c r="K250" s="10">
        <f t="shared" si="55"/>
        <v>0</v>
      </c>
      <c r="L250" s="11">
        <f t="shared" si="45"/>
        <v>0</v>
      </c>
      <c r="M250" s="8">
        <f t="shared" si="46"/>
        <v>0</v>
      </c>
      <c r="N250" s="8"/>
      <c r="O250" s="8">
        <f>SUM(F$2:F250)-Z250</f>
        <v>0</v>
      </c>
      <c r="P250" s="8">
        <f>SUM(G$2:G250)-AA250</f>
        <v>0</v>
      </c>
      <c r="Q250" s="8">
        <f>SUM(H$2:H250)-AB250</f>
        <v>0</v>
      </c>
      <c r="R250" s="8">
        <f>SUM(I$2:I250)-AC250</f>
        <v>0</v>
      </c>
      <c r="S250" s="12">
        <f t="shared" si="47"/>
        <v>0</v>
      </c>
      <c r="T250" s="8">
        <f t="shared" si="52"/>
        <v>0</v>
      </c>
      <c r="U250" s="8">
        <f>IF($N250-SUM($F250:H250)&gt;0,0,MIN(SUM($F250:H250)-$N250,H250))</f>
        <v>0</v>
      </c>
      <c r="V250" s="8">
        <f>IF($N250-SUM($F250:I250)&gt;0,0,MIN(SUM($F250:I250)-$N250,I250))</f>
        <v>0</v>
      </c>
      <c r="W250" s="8">
        <f>IF($N250-SUM($F250:J250)&gt;0,0,MIN(SUM($F250:J250)-$N250,J250))</f>
        <v>0</v>
      </c>
      <c r="X250" s="8">
        <f>IF($N250-SUM($F250:K250)&gt;0,0,MIN(SUM($F250:K250)-$N250,K250))</f>
        <v>0</v>
      </c>
      <c r="Y250" s="8">
        <f>IF($N250-SUM($F250:L250)&gt;0,0,MIN(SUM($F250:L250)-$N250,L250))</f>
        <v>0</v>
      </c>
      <c r="Z250" s="12">
        <f>SUM(S$2:S250)</f>
        <v>0</v>
      </c>
      <c r="AA250" s="12">
        <f>SUM(T$2:T250)</f>
        <v>0</v>
      </c>
      <c r="AB250" s="12">
        <f>SUM(U$2:U250)</f>
        <v>0</v>
      </c>
      <c r="AC250" s="12">
        <f>SUM(V$2:V250)</f>
        <v>0</v>
      </c>
      <c r="AD250" s="12">
        <f>SUM(W$2:W250)</f>
        <v>0</v>
      </c>
      <c r="AE250" s="12">
        <f>SUM(X$2:X250)</f>
        <v>0</v>
      </c>
      <c r="AF250" s="12">
        <f>SUM(Y$2:Y250)</f>
        <v>0</v>
      </c>
      <c r="AG250" s="13">
        <f t="shared" si="48"/>
        <v>0</v>
      </c>
      <c r="AH250" s="12">
        <f t="shared" si="49"/>
        <v>0</v>
      </c>
      <c r="AI250" s="8">
        <f t="shared" si="50"/>
        <v>0</v>
      </c>
    </row>
    <row r="251" spans="1:35" x14ac:dyDescent="0.3">
      <c r="A251" s="6">
        <v>250</v>
      </c>
      <c r="B251" s="7">
        <f t="shared" si="53"/>
        <v>52688</v>
      </c>
      <c r="D251" s="8" t="str">
        <f>IF(C251-B251&gt;=10,"No",IF(N251 &lt; Cover!D$18,"No","Yes"))</f>
        <v>Yes</v>
      </c>
      <c r="E251" s="8">
        <f t="shared" si="51"/>
        <v>0</v>
      </c>
      <c r="F251" s="8">
        <f t="shared" si="43"/>
        <v>0</v>
      </c>
      <c r="G251" s="8">
        <f t="shared" si="44"/>
        <v>0</v>
      </c>
      <c r="H251" s="9">
        <f t="shared" si="54"/>
        <v>0</v>
      </c>
      <c r="I251" s="8">
        <f t="shared" si="55"/>
        <v>0</v>
      </c>
      <c r="J251" s="10">
        <f t="shared" si="56"/>
        <v>0</v>
      </c>
      <c r="K251" s="10">
        <f t="shared" si="55"/>
        <v>0</v>
      </c>
      <c r="L251" s="11">
        <f t="shared" si="45"/>
        <v>0</v>
      </c>
      <c r="M251" s="8">
        <f t="shared" si="46"/>
        <v>0</v>
      </c>
      <c r="N251" s="8"/>
      <c r="O251" s="8">
        <f>SUM(F$2:F251)-Z251</f>
        <v>0</v>
      </c>
      <c r="P251" s="8">
        <f>SUM(G$2:G251)-AA251</f>
        <v>0</v>
      </c>
      <c r="Q251" s="8">
        <f>SUM(H$2:H251)-AB251</f>
        <v>0</v>
      </c>
      <c r="R251" s="8">
        <f>SUM(I$2:I251)-AC251</f>
        <v>0</v>
      </c>
      <c r="S251" s="12">
        <f t="shared" si="47"/>
        <v>0</v>
      </c>
      <c r="T251" s="8">
        <f t="shared" si="52"/>
        <v>0</v>
      </c>
      <c r="U251" s="8">
        <f>IF($N251-SUM($F251:H251)&gt;0,0,MIN(SUM($F251:H251)-$N251,H251))</f>
        <v>0</v>
      </c>
      <c r="V251" s="8">
        <f>IF($N251-SUM($F251:I251)&gt;0,0,MIN(SUM($F251:I251)-$N251,I251))</f>
        <v>0</v>
      </c>
      <c r="W251" s="8">
        <f>IF($N251-SUM($F251:J251)&gt;0,0,MIN(SUM($F251:J251)-$N251,J251))</f>
        <v>0</v>
      </c>
      <c r="X251" s="8">
        <f>IF($N251-SUM($F251:K251)&gt;0,0,MIN(SUM($F251:K251)-$N251,K251))</f>
        <v>0</v>
      </c>
      <c r="Y251" s="8">
        <f>IF($N251-SUM($F251:L251)&gt;0,0,MIN(SUM($F251:L251)-$N251,L251))</f>
        <v>0</v>
      </c>
      <c r="Z251" s="12">
        <f>SUM(S$2:S251)</f>
        <v>0</v>
      </c>
      <c r="AA251" s="12">
        <f>SUM(T$2:T251)</f>
        <v>0</v>
      </c>
      <c r="AB251" s="12">
        <f>SUM(U$2:U251)</f>
        <v>0</v>
      </c>
      <c r="AC251" s="12">
        <f>SUM(V$2:V251)</f>
        <v>0</v>
      </c>
      <c r="AD251" s="12">
        <f>SUM(W$2:W251)</f>
        <v>0</v>
      </c>
      <c r="AE251" s="12">
        <f>SUM(X$2:X251)</f>
        <v>0</v>
      </c>
      <c r="AF251" s="12">
        <f>SUM(Y$2:Y251)</f>
        <v>0</v>
      </c>
      <c r="AG251" s="13">
        <f t="shared" si="48"/>
        <v>0</v>
      </c>
      <c r="AH251" s="12">
        <f t="shared" si="49"/>
        <v>0</v>
      </c>
      <c r="AI251" s="8">
        <f t="shared" si="50"/>
        <v>0</v>
      </c>
    </row>
    <row r="252" spans="1:35" x14ac:dyDescent="0.3">
      <c r="A252" s="6">
        <v>251</v>
      </c>
      <c r="B252" s="7">
        <f t="shared" si="53"/>
        <v>52718</v>
      </c>
      <c r="D252" s="8" t="str">
        <f>IF(C252-B252&gt;=10,"No",IF(N252 &lt; Cover!D$18,"No","Yes"))</f>
        <v>Yes</v>
      </c>
      <c r="E252" s="8">
        <f t="shared" si="51"/>
        <v>0</v>
      </c>
      <c r="F252" s="8">
        <f t="shared" si="43"/>
        <v>0</v>
      </c>
      <c r="G252" s="8">
        <f t="shared" si="44"/>
        <v>0</v>
      </c>
      <c r="H252" s="9">
        <f t="shared" si="54"/>
        <v>0</v>
      </c>
      <c r="I252" s="8">
        <f t="shared" si="55"/>
        <v>0</v>
      </c>
      <c r="J252" s="10">
        <f t="shared" si="56"/>
        <v>0</v>
      </c>
      <c r="K252" s="10">
        <f t="shared" si="55"/>
        <v>0</v>
      </c>
      <c r="L252" s="11">
        <f t="shared" si="45"/>
        <v>0</v>
      </c>
      <c r="M252" s="8">
        <f t="shared" si="46"/>
        <v>0</v>
      </c>
      <c r="N252" s="8"/>
      <c r="O252" s="8">
        <f>SUM(F$2:F252)-Z252</f>
        <v>0</v>
      </c>
      <c r="P252" s="8">
        <f>SUM(G$2:G252)-AA252</f>
        <v>0</v>
      </c>
      <c r="Q252" s="8">
        <f>SUM(H$2:H252)-AB252</f>
        <v>0</v>
      </c>
      <c r="R252" s="8">
        <f>SUM(I$2:I252)-AC252</f>
        <v>0</v>
      </c>
      <c r="S252" s="12">
        <f t="shared" si="47"/>
        <v>0</v>
      </c>
      <c r="T252" s="8">
        <f t="shared" si="52"/>
        <v>0</v>
      </c>
      <c r="U252" s="8">
        <f>IF($N252-SUM($F252:H252)&gt;0,0,MIN(SUM($F252:H252)-$N252,H252))</f>
        <v>0</v>
      </c>
      <c r="V252" s="8">
        <f>IF($N252-SUM($F252:I252)&gt;0,0,MIN(SUM($F252:I252)-$N252,I252))</f>
        <v>0</v>
      </c>
      <c r="W252" s="8">
        <f>IF($N252-SUM($F252:J252)&gt;0,0,MIN(SUM($F252:J252)-$N252,J252))</f>
        <v>0</v>
      </c>
      <c r="X252" s="8">
        <f>IF($N252-SUM($F252:K252)&gt;0,0,MIN(SUM($F252:K252)-$N252,K252))</f>
        <v>0</v>
      </c>
      <c r="Y252" s="8">
        <f>IF($N252-SUM($F252:L252)&gt;0,0,MIN(SUM($F252:L252)-$N252,L252))</f>
        <v>0</v>
      </c>
      <c r="Z252" s="12">
        <f>SUM(S$2:S252)</f>
        <v>0</v>
      </c>
      <c r="AA252" s="12">
        <f>SUM(T$2:T252)</f>
        <v>0</v>
      </c>
      <c r="AB252" s="12">
        <f>SUM(U$2:U252)</f>
        <v>0</v>
      </c>
      <c r="AC252" s="12">
        <f>SUM(V$2:V252)</f>
        <v>0</v>
      </c>
      <c r="AD252" s="12">
        <f>SUM(W$2:W252)</f>
        <v>0</v>
      </c>
      <c r="AE252" s="12">
        <f>SUM(X$2:X252)</f>
        <v>0</v>
      </c>
      <c r="AF252" s="12">
        <f>SUM(Y$2:Y252)</f>
        <v>0</v>
      </c>
      <c r="AG252" s="13">
        <f t="shared" si="48"/>
        <v>0</v>
      </c>
      <c r="AH252" s="12">
        <f t="shared" si="49"/>
        <v>0</v>
      </c>
      <c r="AI252" s="8">
        <f t="shared" si="50"/>
        <v>0</v>
      </c>
    </row>
    <row r="253" spans="1:35" x14ac:dyDescent="0.3">
      <c r="A253" s="6">
        <v>252</v>
      </c>
      <c r="B253" s="7">
        <f t="shared" si="53"/>
        <v>52749</v>
      </c>
      <c r="D253" s="8" t="str">
        <f>IF(C253-B253&gt;=10,"No",IF(N253 &lt; Cover!D$18,"No","Yes"))</f>
        <v>Yes</v>
      </c>
      <c r="E253" s="8">
        <f t="shared" si="51"/>
        <v>0</v>
      </c>
      <c r="F253" s="8">
        <f t="shared" si="43"/>
        <v>0</v>
      </c>
      <c r="G253" s="8">
        <f t="shared" si="44"/>
        <v>0</v>
      </c>
      <c r="H253" s="9">
        <f t="shared" si="54"/>
        <v>0</v>
      </c>
      <c r="I253" s="8">
        <f t="shared" si="55"/>
        <v>0</v>
      </c>
      <c r="J253" s="10">
        <f t="shared" si="56"/>
        <v>0</v>
      </c>
      <c r="K253" s="10">
        <f t="shared" si="55"/>
        <v>0</v>
      </c>
      <c r="L253" s="11">
        <f t="shared" si="45"/>
        <v>0</v>
      </c>
      <c r="M253" s="8">
        <f t="shared" si="46"/>
        <v>0</v>
      </c>
      <c r="N253" s="8"/>
      <c r="O253" s="8">
        <f>SUM(F$2:F253)-Z253</f>
        <v>0</v>
      </c>
      <c r="P253" s="8">
        <f>SUM(G$2:G253)-AA253</f>
        <v>0</v>
      </c>
      <c r="Q253" s="8">
        <f>SUM(H$2:H253)-AB253</f>
        <v>0</v>
      </c>
      <c r="R253" s="8">
        <f>SUM(I$2:I253)-AC253</f>
        <v>0</v>
      </c>
      <c r="S253" s="12">
        <f t="shared" si="47"/>
        <v>0</v>
      </c>
      <c r="T253" s="8">
        <f t="shared" si="52"/>
        <v>0</v>
      </c>
      <c r="U253" s="8">
        <f>IF($N253-SUM($F253:H253)&gt;0,0,MIN(SUM($F253:H253)-$N253,H253))</f>
        <v>0</v>
      </c>
      <c r="V253" s="8">
        <f>IF($N253-SUM($F253:I253)&gt;0,0,MIN(SUM($F253:I253)-$N253,I253))</f>
        <v>0</v>
      </c>
      <c r="W253" s="8">
        <f>IF($N253-SUM($F253:J253)&gt;0,0,MIN(SUM($F253:J253)-$N253,J253))</f>
        <v>0</v>
      </c>
      <c r="X253" s="8">
        <f>IF($N253-SUM($F253:K253)&gt;0,0,MIN(SUM($F253:K253)-$N253,K253))</f>
        <v>0</v>
      </c>
      <c r="Y253" s="8">
        <f>IF($N253-SUM($F253:L253)&gt;0,0,MIN(SUM($F253:L253)-$N253,L253))</f>
        <v>0</v>
      </c>
      <c r="Z253" s="12">
        <f>SUM(S$2:S253)</f>
        <v>0</v>
      </c>
      <c r="AA253" s="12">
        <f>SUM(T$2:T253)</f>
        <v>0</v>
      </c>
      <c r="AB253" s="12">
        <f>SUM(U$2:U253)</f>
        <v>0</v>
      </c>
      <c r="AC253" s="12">
        <f>SUM(V$2:V253)</f>
        <v>0</v>
      </c>
      <c r="AD253" s="12">
        <f>SUM(W$2:W253)</f>
        <v>0</v>
      </c>
      <c r="AE253" s="12">
        <f>SUM(X$2:X253)</f>
        <v>0</v>
      </c>
      <c r="AF253" s="12">
        <f>SUM(Y$2:Y253)</f>
        <v>0</v>
      </c>
      <c r="AG253" s="13">
        <f t="shared" si="48"/>
        <v>0</v>
      </c>
      <c r="AH253" s="12">
        <f t="shared" si="49"/>
        <v>0</v>
      </c>
      <c r="AI253" s="8">
        <f t="shared" si="50"/>
        <v>0</v>
      </c>
    </row>
    <row r="254" spans="1:35" x14ac:dyDescent="0.3">
      <c r="A254" s="6">
        <v>253</v>
      </c>
      <c r="B254" s="7">
        <f t="shared" si="53"/>
        <v>52779</v>
      </c>
      <c r="D254" s="8" t="str">
        <f>IF(C254-B254&gt;=10,"No",IF(N254 &lt; Cover!D$18,"No","Yes"))</f>
        <v>Yes</v>
      </c>
      <c r="E254" s="8">
        <f t="shared" si="51"/>
        <v>0</v>
      </c>
      <c r="F254" s="8">
        <f t="shared" si="43"/>
        <v>0</v>
      </c>
      <c r="G254" s="8">
        <f t="shared" si="44"/>
        <v>0</v>
      </c>
      <c r="H254" s="9">
        <f t="shared" si="54"/>
        <v>0</v>
      </c>
      <c r="I254" s="8">
        <f t="shared" si="55"/>
        <v>0</v>
      </c>
      <c r="J254" s="10">
        <f t="shared" si="56"/>
        <v>0</v>
      </c>
      <c r="K254" s="10">
        <f t="shared" si="55"/>
        <v>0</v>
      </c>
      <c r="L254" s="11">
        <f t="shared" si="45"/>
        <v>0</v>
      </c>
      <c r="M254" s="8">
        <f t="shared" si="46"/>
        <v>0</v>
      </c>
      <c r="N254" s="8"/>
      <c r="O254" s="8">
        <f>SUM(F$2:F254)-Z254</f>
        <v>0</v>
      </c>
      <c r="P254" s="8">
        <f>SUM(G$2:G254)-AA254</f>
        <v>0</v>
      </c>
      <c r="Q254" s="8">
        <f>SUM(H$2:H254)-AB254</f>
        <v>0</v>
      </c>
      <c r="R254" s="8">
        <f>SUM(I$2:I254)-AC254</f>
        <v>0</v>
      </c>
      <c r="S254" s="12">
        <f t="shared" si="47"/>
        <v>0</v>
      </c>
      <c r="T254" s="8">
        <f t="shared" si="52"/>
        <v>0</v>
      </c>
      <c r="U254" s="8">
        <f>IF($N254-SUM($F254:H254)&gt;0,0,MIN(SUM($F254:H254)-$N254,H254))</f>
        <v>0</v>
      </c>
      <c r="V254" s="8">
        <f>IF($N254-SUM($F254:I254)&gt;0,0,MIN(SUM($F254:I254)-$N254,I254))</f>
        <v>0</v>
      </c>
      <c r="W254" s="8">
        <f>IF($N254-SUM($F254:J254)&gt;0,0,MIN(SUM($F254:J254)-$N254,J254))</f>
        <v>0</v>
      </c>
      <c r="X254" s="8">
        <f>IF($N254-SUM($F254:K254)&gt;0,0,MIN(SUM($F254:K254)-$N254,K254))</f>
        <v>0</v>
      </c>
      <c r="Y254" s="8">
        <f>IF($N254-SUM($F254:L254)&gt;0,0,MIN(SUM($F254:L254)-$N254,L254))</f>
        <v>0</v>
      </c>
      <c r="Z254" s="12">
        <f>SUM(S$2:S254)</f>
        <v>0</v>
      </c>
      <c r="AA254" s="12">
        <f>SUM(T$2:T254)</f>
        <v>0</v>
      </c>
      <c r="AB254" s="12">
        <f>SUM(U$2:U254)</f>
        <v>0</v>
      </c>
      <c r="AC254" s="12">
        <f>SUM(V$2:V254)</f>
        <v>0</v>
      </c>
      <c r="AD254" s="12">
        <f>SUM(W$2:W254)</f>
        <v>0</v>
      </c>
      <c r="AE254" s="12">
        <f>SUM(X$2:X254)</f>
        <v>0</v>
      </c>
      <c r="AF254" s="12">
        <f>SUM(Y$2:Y254)</f>
        <v>0</v>
      </c>
      <c r="AG254" s="13">
        <f t="shared" si="48"/>
        <v>0</v>
      </c>
      <c r="AH254" s="12">
        <f t="shared" si="49"/>
        <v>0</v>
      </c>
      <c r="AI254" s="8">
        <f t="shared" si="50"/>
        <v>0</v>
      </c>
    </row>
    <row r="255" spans="1:35" x14ac:dyDescent="0.3">
      <c r="A255" s="6">
        <v>254</v>
      </c>
      <c r="B255" s="7">
        <f t="shared" si="53"/>
        <v>52810</v>
      </c>
      <c r="D255" s="8" t="str">
        <f>IF(C255-B255&gt;=10,"No",IF(N255 &lt; Cover!D$18,"No","Yes"))</f>
        <v>Yes</v>
      </c>
      <c r="E255" s="8">
        <f t="shared" si="51"/>
        <v>0</v>
      </c>
      <c r="F255" s="8">
        <f t="shared" si="43"/>
        <v>0</v>
      </c>
      <c r="G255" s="8">
        <f t="shared" si="44"/>
        <v>0</v>
      </c>
      <c r="H255" s="9">
        <f t="shared" si="54"/>
        <v>0</v>
      </c>
      <c r="I255" s="8">
        <f t="shared" si="55"/>
        <v>0</v>
      </c>
      <c r="J255" s="10">
        <f t="shared" si="56"/>
        <v>0</v>
      </c>
      <c r="K255" s="10">
        <f t="shared" si="55"/>
        <v>0</v>
      </c>
      <c r="L255" s="11">
        <f t="shared" si="45"/>
        <v>0</v>
      </c>
      <c r="M255" s="8">
        <f t="shared" si="46"/>
        <v>0</v>
      </c>
      <c r="N255" s="8"/>
      <c r="O255" s="8">
        <f>SUM(F$2:F255)-Z255</f>
        <v>0</v>
      </c>
      <c r="P255" s="8">
        <f>SUM(G$2:G255)-AA255</f>
        <v>0</v>
      </c>
      <c r="Q255" s="8">
        <f>SUM(H$2:H255)-AB255</f>
        <v>0</v>
      </c>
      <c r="R255" s="8">
        <f>SUM(I$2:I255)-AC255</f>
        <v>0</v>
      </c>
      <c r="S255" s="12">
        <f t="shared" si="47"/>
        <v>0</v>
      </c>
      <c r="T255" s="8">
        <f t="shared" si="52"/>
        <v>0</v>
      </c>
      <c r="U255" s="8">
        <f>IF($N255-SUM($F255:H255)&gt;0,0,MIN(SUM($F255:H255)-$N255,H255))</f>
        <v>0</v>
      </c>
      <c r="V255" s="8">
        <f>IF($N255-SUM($F255:I255)&gt;0,0,MIN(SUM($F255:I255)-$N255,I255))</f>
        <v>0</v>
      </c>
      <c r="W255" s="8">
        <f>IF($N255-SUM($F255:J255)&gt;0,0,MIN(SUM($F255:J255)-$N255,J255))</f>
        <v>0</v>
      </c>
      <c r="X255" s="8">
        <f>IF($N255-SUM($F255:K255)&gt;0,0,MIN(SUM($F255:K255)-$N255,K255))</f>
        <v>0</v>
      </c>
      <c r="Y255" s="8">
        <f>IF($N255-SUM($F255:L255)&gt;0,0,MIN(SUM($F255:L255)-$N255,L255))</f>
        <v>0</v>
      </c>
      <c r="Z255" s="12">
        <f>SUM(S$2:S255)</f>
        <v>0</v>
      </c>
      <c r="AA255" s="12">
        <f>SUM(T$2:T255)</f>
        <v>0</v>
      </c>
      <c r="AB255" s="12">
        <f>SUM(U$2:U255)</f>
        <v>0</v>
      </c>
      <c r="AC255" s="12">
        <f>SUM(V$2:V255)</f>
        <v>0</v>
      </c>
      <c r="AD255" s="12">
        <f>SUM(W$2:W255)</f>
        <v>0</v>
      </c>
      <c r="AE255" s="12">
        <f>SUM(X$2:X255)</f>
        <v>0</v>
      </c>
      <c r="AF255" s="12">
        <f>SUM(Y$2:Y255)</f>
        <v>0</v>
      </c>
      <c r="AG255" s="13">
        <f t="shared" si="48"/>
        <v>0</v>
      </c>
      <c r="AH255" s="12">
        <f t="shared" si="49"/>
        <v>0</v>
      </c>
      <c r="AI255" s="8">
        <f t="shared" si="50"/>
        <v>0</v>
      </c>
    </row>
    <row r="256" spans="1:35" x14ac:dyDescent="0.3">
      <c r="A256" s="6">
        <v>255</v>
      </c>
      <c r="B256" s="7">
        <f t="shared" si="53"/>
        <v>52841</v>
      </c>
      <c r="D256" s="8" t="str">
        <f>IF(C256-B256&gt;=10,"No",IF(N256 &lt; Cover!D$18,"No","Yes"))</f>
        <v>Yes</v>
      </c>
      <c r="E256" s="8">
        <f t="shared" si="51"/>
        <v>0</v>
      </c>
      <c r="F256" s="8">
        <f t="shared" si="43"/>
        <v>0</v>
      </c>
      <c r="G256" s="8">
        <f t="shared" si="44"/>
        <v>0</v>
      </c>
      <c r="H256" s="9">
        <f t="shared" si="54"/>
        <v>0</v>
      </c>
      <c r="I256" s="8">
        <f t="shared" si="55"/>
        <v>0</v>
      </c>
      <c r="J256" s="10">
        <f t="shared" si="56"/>
        <v>0</v>
      </c>
      <c r="K256" s="10">
        <f t="shared" si="55"/>
        <v>0</v>
      </c>
      <c r="L256" s="11">
        <f t="shared" si="45"/>
        <v>0</v>
      </c>
      <c r="M256" s="8">
        <f t="shared" si="46"/>
        <v>0</v>
      </c>
      <c r="N256" s="8"/>
      <c r="O256" s="8">
        <f>SUM(F$2:F256)-Z256</f>
        <v>0</v>
      </c>
      <c r="P256" s="8">
        <f>SUM(G$2:G256)-AA256</f>
        <v>0</v>
      </c>
      <c r="Q256" s="8">
        <f>SUM(H$2:H256)-AB256</f>
        <v>0</v>
      </c>
      <c r="R256" s="8">
        <f>SUM(I$2:I256)-AC256</f>
        <v>0</v>
      </c>
      <c r="S256" s="12">
        <f t="shared" si="47"/>
        <v>0</v>
      </c>
      <c r="T256" s="8">
        <f t="shared" si="52"/>
        <v>0</v>
      </c>
      <c r="U256" s="8">
        <f>IF($N256-SUM($F256:H256)&gt;0,0,MIN(SUM($F256:H256)-$N256,H256))</f>
        <v>0</v>
      </c>
      <c r="V256" s="8">
        <f>IF($N256-SUM($F256:I256)&gt;0,0,MIN(SUM($F256:I256)-$N256,I256))</f>
        <v>0</v>
      </c>
      <c r="W256" s="8">
        <f>IF($N256-SUM($F256:J256)&gt;0,0,MIN(SUM($F256:J256)-$N256,J256))</f>
        <v>0</v>
      </c>
      <c r="X256" s="8">
        <f>IF($N256-SUM($F256:K256)&gt;0,0,MIN(SUM($F256:K256)-$N256,K256))</f>
        <v>0</v>
      </c>
      <c r="Y256" s="8">
        <f>IF($N256-SUM($F256:L256)&gt;0,0,MIN(SUM($F256:L256)-$N256,L256))</f>
        <v>0</v>
      </c>
      <c r="Z256" s="12">
        <f>SUM(S$2:S256)</f>
        <v>0</v>
      </c>
      <c r="AA256" s="12">
        <f>SUM(T$2:T256)</f>
        <v>0</v>
      </c>
      <c r="AB256" s="12">
        <f>SUM(U$2:U256)</f>
        <v>0</v>
      </c>
      <c r="AC256" s="12">
        <f>SUM(V$2:V256)</f>
        <v>0</v>
      </c>
      <c r="AD256" s="12">
        <f>SUM(W$2:W256)</f>
        <v>0</v>
      </c>
      <c r="AE256" s="12">
        <f>SUM(X$2:X256)</f>
        <v>0</v>
      </c>
      <c r="AF256" s="12">
        <f>SUM(Y$2:Y256)</f>
        <v>0</v>
      </c>
      <c r="AG256" s="13">
        <f t="shared" si="48"/>
        <v>0</v>
      </c>
      <c r="AH256" s="12">
        <f t="shared" si="49"/>
        <v>0</v>
      </c>
      <c r="AI256" s="8">
        <f t="shared" si="50"/>
        <v>0</v>
      </c>
    </row>
    <row r="257" spans="1:35" x14ac:dyDescent="0.3">
      <c r="A257" s="6">
        <v>256</v>
      </c>
      <c r="B257" s="7">
        <f t="shared" si="53"/>
        <v>52871</v>
      </c>
      <c r="D257" s="8" t="str">
        <f>IF(C257-B257&gt;=10,"No",IF(N257 &lt; Cover!D$18,"No","Yes"))</f>
        <v>Yes</v>
      </c>
      <c r="E257" s="8">
        <f t="shared" si="51"/>
        <v>0</v>
      </c>
      <c r="F257" s="8">
        <f t="shared" si="43"/>
        <v>0</v>
      </c>
      <c r="G257" s="8">
        <f t="shared" si="44"/>
        <v>0</v>
      </c>
      <c r="H257" s="9">
        <f t="shared" si="54"/>
        <v>0</v>
      </c>
      <c r="I257" s="8">
        <f t="shared" si="55"/>
        <v>0</v>
      </c>
      <c r="J257" s="10">
        <f t="shared" si="56"/>
        <v>0</v>
      </c>
      <c r="K257" s="10">
        <f t="shared" si="55"/>
        <v>0</v>
      </c>
      <c r="L257" s="11">
        <f t="shared" si="45"/>
        <v>0</v>
      </c>
      <c r="M257" s="8">
        <f t="shared" si="46"/>
        <v>0</v>
      </c>
      <c r="N257" s="8"/>
      <c r="O257" s="8">
        <f>SUM(F$2:F257)-Z257</f>
        <v>0</v>
      </c>
      <c r="P257" s="8">
        <f>SUM(G$2:G257)-AA257</f>
        <v>0</v>
      </c>
      <c r="Q257" s="8">
        <f>SUM(H$2:H257)-AB257</f>
        <v>0</v>
      </c>
      <c r="R257" s="8">
        <f>SUM(I$2:I257)-AC257</f>
        <v>0</v>
      </c>
      <c r="S257" s="12">
        <f t="shared" si="47"/>
        <v>0</v>
      </c>
      <c r="T257" s="8">
        <f t="shared" si="52"/>
        <v>0</v>
      </c>
      <c r="U257" s="8">
        <f>IF($N257-SUM($F257:H257)&gt;0,0,MIN(SUM($F257:H257)-$N257,H257))</f>
        <v>0</v>
      </c>
      <c r="V257" s="8">
        <f>IF($N257-SUM($F257:I257)&gt;0,0,MIN(SUM($F257:I257)-$N257,I257))</f>
        <v>0</v>
      </c>
      <c r="W257" s="8">
        <f>IF($N257-SUM($F257:J257)&gt;0,0,MIN(SUM($F257:J257)-$N257,J257))</f>
        <v>0</v>
      </c>
      <c r="X257" s="8">
        <f>IF($N257-SUM($F257:K257)&gt;0,0,MIN(SUM($F257:K257)-$N257,K257))</f>
        <v>0</v>
      </c>
      <c r="Y257" s="8">
        <f>IF($N257-SUM($F257:L257)&gt;0,0,MIN(SUM($F257:L257)-$N257,L257))</f>
        <v>0</v>
      </c>
      <c r="Z257" s="12">
        <f>SUM(S$2:S257)</f>
        <v>0</v>
      </c>
      <c r="AA257" s="12">
        <f>SUM(T$2:T257)</f>
        <v>0</v>
      </c>
      <c r="AB257" s="12">
        <f>SUM(U$2:U257)</f>
        <v>0</v>
      </c>
      <c r="AC257" s="12">
        <f>SUM(V$2:V257)</f>
        <v>0</v>
      </c>
      <c r="AD257" s="12">
        <f>SUM(W$2:W257)</f>
        <v>0</v>
      </c>
      <c r="AE257" s="12">
        <f>SUM(X$2:X257)</f>
        <v>0</v>
      </c>
      <c r="AF257" s="12">
        <f>SUM(Y$2:Y257)</f>
        <v>0</v>
      </c>
      <c r="AG257" s="13">
        <f t="shared" si="48"/>
        <v>0</v>
      </c>
      <c r="AH257" s="12">
        <f t="shared" si="49"/>
        <v>0</v>
      </c>
      <c r="AI257" s="8">
        <f t="shared" si="50"/>
        <v>0</v>
      </c>
    </row>
    <row r="258" spans="1:35" x14ac:dyDescent="0.3">
      <c r="A258" s="6">
        <v>257</v>
      </c>
      <c r="B258" s="7">
        <f t="shared" si="53"/>
        <v>52902</v>
      </c>
      <c r="D258" s="8" t="str">
        <f>IF(C258-B258&gt;=10,"No",IF(N258 &lt; Cover!D$18,"No","Yes"))</f>
        <v>Yes</v>
      </c>
      <c r="E258" s="8">
        <f t="shared" si="51"/>
        <v>0</v>
      </c>
      <c r="F258" s="8">
        <f t="shared" ref="F258:F321" si="57">ROUND(E258*INT,2)</f>
        <v>0</v>
      </c>
      <c r="G258" s="8">
        <f t="shared" ref="G258:G321" si="58">ROUND(MP-F258,2)</f>
        <v>0</v>
      </c>
      <c r="H258" s="9">
        <f t="shared" si="54"/>
        <v>0</v>
      </c>
      <c r="I258" s="8">
        <f t="shared" si="55"/>
        <v>0</v>
      </c>
      <c r="J258" s="10">
        <f t="shared" si="56"/>
        <v>0</v>
      </c>
      <c r="K258" s="10">
        <f t="shared" si="55"/>
        <v>0</v>
      </c>
      <c r="L258" s="11">
        <f t="shared" ref="L258:L321" si="59">IF(D258="Yes",0,ROUND(SUM(F258:K258)*0.05,2))</f>
        <v>0</v>
      </c>
      <c r="M258" s="8">
        <f t="shared" ref="M258:M321" si="60">SUM(F258:L258)</f>
        <v>0</v>
      </c>
      <c r="N258" s="8"/>
      <c r="O258" s="8">
        <f>SUM(F$2:F258)-Z258</f>
        <v>0</v>
      </c>
      <c r="P258" s="8">
        <f>SUM(G$2:G258)-AA258</f>
        <v>0</v>
      </c>
      <c r="Q258" s="8">
        <f>SUM(H$2:H258)-AB258</f>
        <v>0</v>
      </c>
      <c r="R258" s="8">
        <f>SUM(I$2:I258)-AC258</f>
        <v>0</v>
      </c>
      <c r="S258" s="12">
        <f t="shared" ref="S258:S321" si="61">IF(N258-G258-F258&gt;0,0,F258+G258-N258-T258)</f>
        <v>0</v>
      </c>
      <c r="T258" s="8">
        <f t="shared" si="52"/>
        <v>0</v>
      </c>
      <c r="U258" s="8">
        <f>IF($N258-SUM($F258:H258)&gt;0,0,MIN(SUM($F258:H258)-$N258,H258))</f>
        <v>0</v>
      </c>
      <c r="V258" s="8">
        <f>IF($N258-SUM($F258:I258)&gt;0,0,MIN(SUM($F258:I258)-$N258,I258))</f>
        <v>0</v>
      </c>
      <c r="W258" s="8">
        <f>IF($N258-SUM($F258:J258)&gt;0,0,MIN(SUM($F258:J258)-$N258,J258))</f>
        <v>0</v>
      </c>
      <c r="X258" s="8">
        <f>IF($N258-SUM($F258:K258)&gt;0,0,MIN(SUM($F258:K258)-$N258,K258))</f>
        <v>0</v>
      </c>
      <c r="Y258" s="8">
        <f>IF($N258-SUM($F258:L258)&gt;0,0,MIN(SUM($F258:L258)-$N258,L258))</f>
        <v>0</v>
      </c>
      <c r="Z258" s="12">
        <f>SUM(S$2:S258)</f>
        <v>0</v>
      </c>
      <c r="AA258" s="12">
        <f>SUM(T$2:T258)</f>
        <v>0</v>
      </c>
      <c r="AB258" s="12">
        <f>SUM(U$2:U258)</f>
        <v>0</v>
      </c>
      <c r="AC258" s="12">
        <f>SUM(V$2:V258)</f>
        <v>0</v>
      </c>
      <c r="AD258" s="12">
        <f>SUM(W$2:W258)</f>
        <v>0</v>
      </c>
      <c r="AE258" s="12">
        <f>SUM(X$2:X258)</f>
        <v>0</v>
      </c>
      <c r="AF258" s="12">
        <f>SUM(Y$2:Y258)</f>
        <v>0</v>
      </c>
      <c r="AG258" s="13">
        <f t="shared" ref="AG258:AG321" si="62">SUM(Z258:AF258)</f>
        <v>0</v>
      </c>
      <c r="AH258" s="12">
        <f t="shared" ref="AH258:AH321" si="63">MAX(N258-M258,0)</f>
        <v>0</v>
      </c>
      <c r="AI258" s="8">
        <f t="shared" ref="AI258:AI321" si="64">E258-G258+T258-AH258</f>
        <v>0</v>
      </c>
    </row>
    <row r="259" spans="1:35" x14ac:dyDescent="0.3">
      <c r="A259" s="6">
        <v>258</v>
      </c>
      <c r="B259" s="7">
        <f t="shared" si="53"/>
        <v>52932</v>
      </c>
      <c r="D259" s="8" t="str">
        <f>IF(C259-B259&gt;=10,"No",IF(N259 &lt; Cover!D$18,"No","Yes"))</f>
        <v>Yes</v>
      </c>
      <c r="E259" s="8">
        <f t="shared" ref="E259:E322" si="65">AI258+IF(AG258&lt;0,AG258,0)</f>
        <v>0</v>
      </c>
      <c r="F259" s="8">
        <f t="shared" si="57"/>
        <v>0</v>
      </c>
      <c r="G259" s="8">
        <f t="shared" si="58"/>
        <v>0</v>
      </c>
      <c r="H259" s="9">
        <f t="shared" si="54"/>
        <v>0</v>
      </c>
      <c r="I259" s="8">
        <f t="shared" si="55"/>
        <v>0</v>
      </c>
      <c r="J259" s="10">
        <f t="shared" si="56"/>
        <v>0</v>
      </c>
      <c r="K259" s="10">
        <f t="shared" si="55"/>
        <v>0</v>
      </c>
      <c r="L259" s="11">
        <f t="shared" si="59"/>
        <v>0</v>
      </c>
      <c r="M259" s="8">
        <f t="shared" si="60"/>
        <v>0</v>
      </c>
      <c r="N259" s="8"/>
      <c r="O259" s="8">
        <f>SUM(F$2:F259)-Z259</f>
        <v>0</v>
      </c>
      <c r="P259" s="8">
        <f>SUM(G$2:G259)-AA259</f>
        <v>0</v>
      </c>
      <c r="Q259" s="8">
        <f>SUM(H$2:H259)-AB259</f>
        <v>0</v>
      </c>
      <c r="R259" s="8">
        <f>SUM(I$2:I259)-AC259</f>
        <v>0</v>
      </c>
      <c r="S259" s="12">
        <f t="shared" si="61"/>
        <v>0</v>
      </c>
      <c r="T259" s="8">
        <f t="shared" ref="T259:T322" si="66">IF(N259&gt;G259,0,G259-N259)</f>
        <v>0</v>
      </c>
      <c r="U259" s="8">
        <f>IF($N259-SUM($F259:H259)&gt;0,0,MIN(SUM($F259:H259)-$N259,H259))</f>
        <v>0</v>
      </c>
      <c r="V259" s="8">
        <f>IF($N259-SUM($F259:I259)&gt;0,0,MIN(SUM($F259:I259)-$N259,I259))</f>
        <v>0</v>
      </c>
      <c r="W259" s="8">
        <f>IF($N259-SUM($F259:J259)&gt;0,0,MIN(SUM($F259:J259)-$N259,J259))</f>
        <v>0</v>
      </c>
      <c r="X259" s="8">
        <f>IF($N259-SUM($F259:K259)&gt;0,0,MIN(SUM($F259:K259)-$N259,K259))</f>
        <v>0</v>
      </c>
      <c r="Y259" s="8">
        <f>IF($N259-SUM($F259:L259)&gt;0,0,MIN(SUM($F259:L259)-$N259,L259))</f>
        <v>0</v>
      </c>
      <c r="Z259" s="12">
        <f>SUM(S$2:S259)</f>
        <v>0</v>
      </c>
      <c r="AA259" s="12">
        <f>SUM(T$2:T259)</f>
        <v>0</v>
      </c>
      <c r="AB259" s="12">
        <f>SUM(U$2:U259)</f>
        <v>0</v>
      </c>
      <c r="AC259" s="12">
        <f>SUM(V$2:V259)</f>
        <v>0</v>
      </c>
      <c r="AD259" s="12">
        <f>SUM(W$2:W259)</f>
        <v>0</v>
      </c>
      <c r="AE259" s="12">
        <f>SUM(X$2:X259)</f>
        <v>0</v>
      </c>
      <c r="AF259" s="12">
        <f>SUM(Y$2:Y259)</f>
        <v>0</v>
      </c>
      <c r="AG259" s="13">
        <f t="shared" si="62"/>
        <v>0</v>
      </c>
      <c r="AH259" s="12">
        <f t="shared" si="63"/>
        <v>0</v>
      </c>
      <c r="AI259" s="8">
        <f t="shared" si="64"/>
        <v>0</v>
      </c>
    </row>
    <row r="260" spans="1:35" x14ac:dyDescent="0.3">
      <c r="A260" s="6">
        <v>259</v>
      </c>
      <c r="B260" s="7">
        <f t="shared" ref="B260:B323" si="67">EOMONTH(B259,0)+1</f>
        <v>52963</v>
      </c>
      <c r="D260" s="8" t="str">
        <f>IF(C260-B260&gt;=10,"No",IF(N260 &lt; Cover!D$18,"No","Yes"))</f>
        <v>Yes</v>
      </c>
      <c r="E260" s="8">
        <f t="shared" si="65"/>
        <v>0</v>
      </c>
      <c r="F260" s="8">
        <f t="shared" si="57"/>
        <v>0</v>
      </c>
      <c r="G260" s="8">
        <f t="shared" si="58"/>
        <v>0</v>
      </c>
      <c r="H260" s="9">
        <f t="shared" ref="H260:H323" si="68">H259</f>
        <v>0</v>
      </c>
      <c r="I260" s="8">
        <f t="shared" ref="I260:K323" si="69">I259</f>
        <v>0</v>
      </c>
      <c r="J260" s="10">
        <f t="shared" ref="J260:J323" si="70">J259</f>
        <v>0</v>
      </c>
      <c r="K260" s="10">
        <f t="shared" si="69"/>
        <v>0</v>
      </c>
      <c r="L260" s="11">
        <f t="shared" si="59"/>
        <v>0</v>
      </c>
      <c r="M260" s="8">
        <f t="shared" si="60"/>
        <v>0</v>
      </c>
      <c r="N260" s="8"/>
      <c r="O260" s="8">
        <f>SUM(F$2:F260)-Z260</f>
        <v>0</v>
      </c>
      <c r="P260" s="8">
        <f>SUM(G$2:G260)-AA260</f>
        <v>0</v>
      </c>
      <c r="Q260" s="8">
        <f>SUM(H$2:H260)-AB260</f>
        <v>0</v>
      </c>
      <c r="R260" s="8">
        <f>SUM(I$2:I260)-AC260</f>
        <v>0</v>
      </c>
      <c r="S260" s="12">
        <f t="shared" si="61"/>
        <v>0</v>
      </c>
      <c r="T260" s="8">
        <f t="shared" si="66"/>
        <v>0</v>
      </c>
      <c r="U260" s="8">
        <f>IF($N260-SUM($F260:H260)&gt;0,0,MIN(SUM($F260:H260)-$N260,H260))</f>
        <v>0</v>
      </c>
      <c r="V260" s="8">
        <f>IF($N260-SUM($F260:I260)&gt;0,0,MIN(SUM($F260:I260)-$N260,I260))</f>
        <v>0</v>
      </c>
      <c r="W260" s="8">
        <f>IF($N260-SUM($F260:J260)&gt;0,0,MIN(SUM($F260:J260)-$N260,J260))</f>
        <v>0</v>
      </c>
      <c r="X260" s="8">
        <f>IF($N260-SUM($F260:K260)&gt;0,0,MIN(SUM($F260:K260)-$N260,K260))</f>
        <v>0</v>
      </c>
      <c r="Y260" s="8">
        <f>IF($N260-SUM($F260:L260)&gt;0,0,MIN(SUM($F260:L260)-$N260,L260))</f>
        <v>0</v>
      </c>
      <c r="Z260" s="12">
        <f>SUM(S$2:S260)</f>
        <v>0</v>
      </c>
      <c r="AA260" s="12">
        <f>SUM(T$2:T260)</f>
        <v>0</v>
      </c>
      <c r="AB260" s="12">
        <f>SUM(U$2:U260)</f>
        <v>0</v>
      </c>
      <c r="AC260" s="12">
        <f>SUM(V$2:V260)</f>
        <v>0</v>
      </c>
      <c r="AD260" s="12">
        <f>SUM(W$2:W260)</f>
        <v>0</v>
      </c>
      <c r="AE260" s="12">
        <f>SUM(X$2:X260)</f>
        <v>0</v>
      </c>
      <c r="AF260" s="12">
        <f>SUM(Y$2:Y260)</f>
        <v>0</v>
      </c>
      <c r="AG260" s="13">
        <f t="shared" si="62"/>
        <v>0</v>
      </c>
      <c r="AH260" s="12">
        <f t="shared" si="63"/>
        <v>0</v>
      </c>
      <c r="AI260" s="8">
        <f t="shared" si="64"/>
        <v>0</v>
      </c>
    </row>
    <row r="261" spans="1:35" x14ac:dyDescent="0.3">
      <c r="A261" s="6">
        <v>260</v>
      </c>
      <c r="B261" s="7">
        <f t="shared" si="67"/>
        <v>52994</v>
      </c>
      <c r="D261" s="8" t="str">
        <f>IF(C261-B261&gt;=10,"No",IF(N261 &lt; Cover!D$18,"No","Yes"))</f>
        <v>Yes</v>
      </c>
      <c r="E261" s="8">
        <f t="shared" si="65"/>
        <v>0</v>
      </c>
      <c r="F261" s="8">
        <f t="shared" si="57"/>
        <v>0</v>
      </c>
      <c r="G261" s="8">
        <f t="shared" si="58"/>
        <v>0</v>
      </c>
      <c r="H261" s="9">
        <f t="shared" si="68"/>
        <v>0</v>
      </c>
      <c r="I261" s="8">
        <f t="shared" si="69"/>
        <v>0</v>
      </c>
      <c r="J261" s="10">
        <f t="shared" si="70"/>
        <v>0</v>
      </c>
      <c r="K261" s="10">
        <f t="shared" si="69"/>
        <v>0</v>
      </c>
      <c r="L261" s="11">
        <f t="shared" si="59"/>
        <v>0</v>
      </c>
      <c r="M261" s="8">
        <f t="shared" si="60"/>
        <v>0</v>
      </c>
      <c r="N261" s="8"/>
      <c r="O261" s="8">
        <f>SUM(F$2:F261)-Z261</f>
        <v>0</v>
      </c>
      <c r="P261" s="8">
        <f>SUM(G$2:G261)-AA261</f>
        <v>0</v>
      </c>
      <c r="Q261" s="8">
        <f>SUM(H$2:H261)-AB261</f>
        <v>0</v>
      </c>
      <c r="R261" s="8">
        <f>SUM(I$2:I261)-AC261</f>
        <v>0</v>
      </c>
      <c r="S261" s="12">
        <f t="shared" si="61"/>
        <v>0</v>
      </c>
      <c r="T261" s="8">
        <f t="shared" si="66"/>
        <v>0</v>
      </c>
      <c r="U261" s="8">
        <f>IF($N261-SUM($F261:H261)&gt;0,0,MIN(SUM($F261:H261)-$N261,H261))</f>
        <v>0</v>
      </c>
      <c r="V261" s="8">
        <f>IF($N261-SUM($F261:I261)&gt;0,0,MIN(SUM($F261:I261)-$N261,I261))</f>
        <v>0</v>
      </c>
      <c r="W261" s="8">
        <f>IF($N261-SUM($F261:J261)&gt;0,0,MIN(SUM($F261:J261)-$N261,J261))</f>
        <v>0</v>
      </c>
      <c r="X261" s="8">
        <f>IF($N261-SUM($F261:K261)&gt;0,0,MIN(SUM($F261:K261)-$N261,K261))</f>
        <v>0</v>
      </c>
      <c r="Y261" s="8">
        <f>IF($N261-SUM($F261:L261)&gt;0,0,MIN(SUM($F261:L261)-$N261,L261))</f>
        <v>0</v>
      </c>
      <c r="Z261" s="12">
        <f>SUM(S$2:S261)</f>
        <v>0</v>
      </c>
      <c r="AA261" s="12">
        <f>SUM(T$2:T261)</f>
        <v>0</v>
      </c>
      <c r="AB261" s="12">
        <f>SUM(U$2:U261)</f>
        <v>0</v>
      </c>
      <c r="AC261" s="12">
        <f>SUM(V$2:V261)</f>
        <v>0</v>
      </c>
      <c r="AD261" s="12">
        <f>SUM(W$2:W261)</f>
        <v>0</v>
      </c>
      <c r="AE261" s="12">
        <f>SUM(X$2:X261)</f>
        <v>0</v>
      </c>
      <c r="AF261" s="12">
        <f>SUM(Y$2:Y261)</f>
        <v>0</v>
      </c>
      <c r="AG261" s="13">
        <f t="shared" si="62"/>
        <v>0</v>
      </c>
      <c r="AH261" s="12">
        <f t="shared" si="63"/>
        <v>0</v>
      </c>
      <c r="AI261" s="8">
        <f t="shared" si="64"/>
        <v>0</v>
      </c>
    </row>
    <row r="262" spans="1:35" x14ac:dyDescent="0.3">
      <c r="A262" s="6">
        <v>261</v>
      </c>
      <c r="B262" s="7">
        <f t="shared" si="67"/>
        <v>53022</v>
      </c>
      <c r="D262" s="8" t="str">
        <f>IF(C262-B262&gt;=10,"No",IF(N262 &lt; Cover!D$18,"No","Yes"))</f>
        <v>Yes</v>
      </c>
      <c r="E262" s="8">
        <f t="shared" si="65"/>
        <v>0</v>
      </c>
      <c r="F262" s="8">
        <f t="shared" si="57"/>
        <v>0</v>
      </c>
      <c r="G262" s="8">
        <f t="shared" si="58"/>
        <v>0</v>
      </c>
      <c r="H262" s="9">
        <f t="shared" si="68"/>
        <v>0</v>
      </c>
      <c r="I262" s="8">
        <f t="shared" si="69"/>
        <v>0</v>
      </c>
      <c r="J262" s="10">
        <f t="shared" si="70"/>
        <v>0</v>
      </c>
      <c r="K262" s="10">
        <f t="shared" si="69"/>
        <v>0</v>
      </c>
      <c r="L262" s="11">
        <f t="shared" si="59"/>
        <v>0</v>
      </c>
      <c r="M262" s="8">
        <f t="shared" si="60"/>
        <v>0</v>
      </c>
      <c r="N262" s="8"/>
      <c r="O262" s="8">
        <f>SUM(F$2:F262)-Z262</f>
        <v>0</v>
      </c>
      <c r="P262" s="8">
        <f>SUM(G$2:G262)-AA262</f>
        <v>0</v>
      </c>
      <c r="Q262" s="8">
        <f>SUM(H$2:H262)-AB262</f>
        <v>0</v>
      </c>
      <c r="R262" s="8">
        <f>SUM(I$2:I262)-AC262</f>
        <v>0</v>
      </c>
      <c r="S262" s="12">
        <f t="shared" si="61"/>
        <v>0</v>
      </c>
      <c r="T262" s="8">
        <f t="shared" si="66"/>
        <v>0</v>
      </c>
      <c r="U262" s="8">
        <f>IF($N262-SUM($F262:H262)&gt;0,0,MIN(SUM($F262:H262)-$N262,H262))</f>
        <v>0</v>
      </c>
      <c r="V262" s="8">
        <f>IF($N262-SUM($F262:I262)&gt;0,0,MIN(SUM($F262:I262)-$N262,I262))</f>
        <v>0</v>
      </c>
      <c r="W262" s="8">
        <f>IF($N262-SUM($F262:J262)&gt;0,0,MIN(SUM($F262:J262)-$N262,J262))</f>
        <v>0</v>
      </c>
      <c r="X262" s="8">
        <f>IF($N262-SUM($F262:K262)&gt;0,0,MIN(SUM($F262:K262)-$N262,K262))</f>
        <v>0</v>
      </c>
      <c r="Y262" s="8">
        <f>IF($N262-SUM($F262:L262)&gt;0,0,MIN(SUM($F262:L262)-$N262,L262))</f>
        <v>0</v>
      </c>
      <c r="Z262" s="12">
        <f>SUM(S$2:S262)</f>
        <v>0</v>
      </c>
      <c r="AA262" s="12">
        <f>SUM(T$2:T262)</f>
        <v>0</v>
      </c>
      <c r="AB262" s="12">
        <f>SUM(U$2:U262)</f>
        <v>0</v>
      </c>
      <c r="AC262" s="12">
        <f>SUM(V$2:V262)</f>
        <v>0</v>
      </c>
      <c r="AD262" s="12">
        <f>SUM(W$2:W262)</f>
        <v>0</v>
      </c>
      <c r="AE262" s="12">
        <f>SUM(X$2:X262)</f>
        <v>0</v>
      </c>
      <c r="AF262" s="12">
        <f>SUM(Y$2:Y262)</f>
        <v>0</v>
      </c>
      <c r="AG262" s="13">
        <f t="shared" si="62"/>
        <v>0</v>
      </c>
      <c r="AH262" s="12">
        <f t="shared" si="63"/>
        <v>0</v>
      </c>
      <c r="AI262" s="8">
        <f t="shared" si="64"/>
        <v>0</v>
      </c>
    </row>
    <row r="263" spans="1:35" x14ac:dyDescent="0.3">
      <c r="A263" s="6">
        <v>262</v>
      </c>
      <c r="B263" s="7">
        <f t="shared" si="67"/>
        <v>53053</v>
      </c>
      <c r="D263" s="8" t="str">
        <f>IF(C263-B263&gt;=10,"No",IF(N263 &lt; Cover!D$18,"No","Yes"))</f>
        <v>Yes</v>
      </c>
      <c r="E263" s="8">
        <f t="shared" si="65"/>
        <v>0</v>
      </c>
      <c r="F263" s="8">
        <f t="shared" si="57"/>
        <v>0</v>
      </c>
      <c r="G263" s="8">
        <f t="shared" si="58"/>
        <v>0</v>
      </c>
      <c r="H263" s="9">
        <f t="shared" si="68"/>
        <v>0</v>
      </c>
      <c r="I263" s="8">
        <f t="shared" si="69"/>
        <v>0</v>
      </c>
      <c r="J263" s="10">
        <f t="shared" si="70"/>
        <v>0</v>
      </c>
      <c r="K263" s="10">
        <f t="shared" si="69"/>
        <v>0</v>
      </c>
      <c r="L263" s="11">
        <f t="shared" si="59"/>
        <v>0</v>
      </c>
      <c r="M263" s="8">
        <f t="shared" si="60"/>
        <v>0</v>
      </c>
      <c r="N263" s="8"/>
      <c r="O263" s="8">
        <f>SUM(F$2:F263)-Z263</f>
        <v>0</v>
      </c>
      <c r="P263" s="8">
        <f>SUM(G$2:G263)-AA263</f>
        <v>0</v>
      </c>
      <c r="Q263" s="8">
        <f>SUM(H$2:H263)-AB263</f>
        <v>0</v>
      </c>
      <c r="R263" s="8">
        <f>SUM(I$2:I263)-AC263</f>
        <v>0</v>
      </c>
      <c r="S263" s="12">
        <f t="shared" si="61"/>
        <v>0</v>
      </c>
      <c r="T263" s="8">
        <f t="shared" si="66"/>
        <v>0</v>
      </c>
      <c r="U263" s="8">
        <f>IF($N263-SUM($F263:H263)&gt;0,0,MIN(SUM($F263:H263)-$N263,H263))</f>
        <v>0</v>
      </c>
      <c r="V263" s="8">
        <f>IF($N263-SUM($F263:I263)&gt;0,0,MIN(SUM($F263:I263)-$N263,I263))</f>
        <v>0</v>
      </c>
      <c r="W263" s="8">
        <f>IF($N263-SUM($F263:J263)&gt;0,0,MIN(SUM($F263:J263)-$N263,J263))</f>
        <v>0</v>
      </c>
      <c r="X263" s="8">
        <f>IF($N263-SUM($F263:K263)&gt;0,0,MIN(SUM($F263:K263)-$N263,K263))</f>
        <v>0</v>
      </c>
      <c r="Y263" s="8">
        <f>IF($N263-SUM($F263:L263)&gt;0,0,MIN(SUM($F263:L263)-$N263,L263))</f>
        <v>0</v>
      </c>
      <c r="Z263" s="12">
        <f>SUM(S$2:S263)</f>
        <v>0</v>
      </c>
      <c r="AA263" s="12">
        <f>SUM(T$2:T263)</f>
        <v>0</v>
      </c>
      <c r="AB263" s="12">
        <f>SUM(U$2:U263)</f>
        <v>0</v>
      </c>
      <c r="AC263" s="12">
        <f>SUM(V$2:V263)</f>
        <v>0</v>
      </c>
      <c r="AD263" s="12">
        <f>SUM(W$2:W263)</f>
        <v>0</v>
      </c>
      <c r="AE263" s="12">
        <f>SUM(X$2:X263)</f>
        <v>0</v>
      </c>
      <c r="AF263" s="12">
        <f>SUM(Y$2:Y263)</f>
        <v>0</v>
      </c>
      <c r="AG263" s="13">
        <f t="shared" si="62"/>
        <v>0</v>
      </c>
      <c r="AH263" s="12">
        <f t="shared" si="63"/>
        <v>0</v>
      </c>
      <c r="AI263" s="8">
        <f t="shared" si="64"/>
        <v>0</v>
      </c>
    </row>
    <row r="264" spans="1:35" x14ac:dyDescent="0.3">
      <c r="A264" s="6">
        <v>263</v>
      </c>
      <c r="B264" s="7">
        <f t="shared" si="67"/>
        <v>53083</v>
      </c>
      <c r="D264" s="8" t="str">
        <f>IF(C264-B264&gt;=10,"No",IF(N264 &lt; Cover!D$18,"No","Yes"))</f>
        <v>Yes</v>
      </c>
      <c r="E264" s="8">
        <f t="shared" si="65"/>
        <v>0</v>
      </c>
      <c r="F264" s="8">
        <f t="shared" si="57"/>
        <v>0</v>
      </c>
      <c r="G264" s="8">
        <f t="shared" si="58"/>
        <v>0</v>
      </c>
      <c r="H264" s="9">
        <f t="shared" si="68"/>
        <v>0</v>
      </c>
      <c r="I264" s="8">
        <f t="shared" si="69"/>
        <v>0</v>
      </c>
      <c r="J264" s="10">
        <f t="shared" si="70"/>
        <v>0</v>
      </c>
      <c r="K264" s="10">
        <f t="shared" si="69"/>
        <v>0</v>
      </c>
      <c r="L264" s="11">
        <f t="shared" si="59"/>
        <v>0</v>
      </c>
      <c r="M264" s="8">
        <f t="shared" si="60"/>
        <v>0</v>
      </c>
      <c r="N264" s="8"/>
      <c r="O264" s="8">
        <f>SUM(F$2:F264)-Z264</f>
        <v>0</v>
      </c>
      <c r="P264" s="8">
        <f>SUM(G$2:G264)-AA264</f>
        <v>0</v>
      </c>
      <c r="Q264" s="8">
        <f>SUM(H$2:H264)-AB264</f>
        <v>0</v>
      </c>
      <c r="R264" s="8">
        <f>SUM(I$2:I264)-AC264</f>
        <v>0</v>
      </c>
      <c r="S264" s="12">
        <f t="shared" si="61"/>
        <v>0</v>
      </c>
      <c r="T264" s="8">
        <f t="shared" si="66"/>
        <v>0</v>
      </c>
      <c r="U264" s="8">
        <f>IF($N264-SUM($F264:H264)&gt;0,0,MIN(SUM($F264:H264)-$N264,H264))</f>
        <v>0</v>
      </c>
      <c r="V264" s="8">
        <f>IF($N264-SUM($F264:I264)&gt;0,0,MIN(SUM($F264:I264)-$N264,I264))</f>
        <v>0</v>
      </c>
      <c r="W264" s="8">
        <f>IF($N264-SUM($F264:J264)&gt;0,0,MIN(SUM($F264:J264)-$N264,J264))</f>
        <v>0</v>
      </c>
      <c r="X264" s="8">
        <f>IF($N264-SUM($F264:K264)&gt;0,0,MIN(SUM($F264:K264)-$N264,K264))</f>
        <v>0</v>
      </c>
      <c r="Y264" s="8">
        <f>IF($N264-SUM($F264:L264)&gt;0,0,MIN(SUM($F264:L264)-$N264,L264))</f>
        <v>0</v>
      </c>
      <c r="Z264" s="12">
        <f>SUM(S$2:S264)</f>
        <v>0</v>
      </c>
      <c r="AA264" s="12">
        <f>SUM(T$2:T264)</f>
        <v>0</v>
      </c>
      <c r="AB264" s="12">
        <f>SUM(U$2:U264)</f>
        <v>0</v>
      </c>
      <c r="AC264" s="12">
        <f>SUM(V$2:V264)</f>
        <v>0</v>
      </c>
      <c r="AD264" s="12">
        <f>SUM(W$2:W264)</f>
        <v>0</v>
      </c>
      <c r="AE264" s="12">
        <f>SUM(X$2:X264)</f>
        <v>0</v>
      </c>
      <c r="AF264" s="12">
        <f>SUM(Y$2:Y264)</f>
        <v>0</v>
      </c>
      <c r="AG264" s="13">
        <f t="shared" si="62"/>
        <v>0</v>
      </c>
      <c r="AH264" s="12">
        <f t="shared" si="63"/>
        <v>0</v>
      </c>
      <c r="AI264" s="8">
        <f t="shared" si="64"/>
        <v>0</v>
      </c>
    </row>
    <row r="265" spans="1:35" x14ac:dyDescent="0.3">
      <c r="A265" s="6">
        <v>264</v>
      </c>
      <c r="B265" s="7">
        <f t="shared" si="67"/>
        <v>53114</v>
      </c>
      <c r="D265" s="8" t="str">
        <f>IF(C265-B265&gt;=10,"No",IF(N265 &lt; Cover!D$18,"No","Yes"))</f>
        <v>Yes</v>
      </c>
      <c r="E265" s="8">
        <f t="shared" si="65"/>
        <v>0</v>
      </c>
      <c r="F265" s="8">
        <f t="shared" si="57"/>
        <v>0</v>
      </c>
      <c r="G265" s="8">
        <f t="shared" si="58"/>
        <v>0</v>
      </c>
      <c r="H265" s="9">
        <f t="shared" si="68"/>
        <v>0</v>
      </c>
      <c r="I265" s="8">
        <f t="shared" si="69"/>
        <v>0</v>
      </c>
      <c r="J265" s="10">
        <f t="shared" si="70"/>
        <v>0</v>
      </c>
      <c r="K265" s="10">
        <f t="shared" si="69"/>
        <v>0</v>
      </c>
      <c r="L265" s="11">
        <f t="shared" si="59"/>
        <v>0</v>
      </c>
      <c r="M265" s="8">
        <f t="shared" si="60"/>
        <v>0</v>
      </c>
      <c r="N265" s="8"/>
      <c r="O265" s="8">
        <f>SUM(F$2:F265)-Z265</f>
        <v>0</v>
      </c>
      <c r="P265" s="8">
        <f>SUM(G$2:G265)-AA265</f>
        <v>0</v>
      </c>
      <c r="Q265" s="8">
        <f>SUM(H$2:H265)-AB265</f>
        <v>0</v>
      </c>
      <c r="R265" s="8">
        <f>SUM(I$2:I265)-AC265</f>
        <v>0</v>
      </c>
      <c r="S265" s="12">
        <f t="shared" si="61"/>
        <v>0</v>
      </c>
      <c r="T265" s="8">
        <f t="shared" si="66"/>
        <v>0</v>
      </c>
      <c r="U265" s="8">
        <f>IF($N265-SUM($F265:H265)&gt;0,0,MIN(SUM($F265:H265)-$N265,H265))</f>
        <v>0</v>
      </c>
      <c r="V265" s="8">
        <f>IF($N265-SUM($F265:I265)&gt;0,0,MIN(SUM($F265:I265)-$N265,I265))</f>
        <v>0</v>
      </c>
      <c r="W265" s="8">
        <f>IF($N265-SUM($F265:J265)&gt;0,0,MIN(SUM($F265:J265)-$N265,J265))</f>
        <v>0</v>
      </c>
      <c r="X265" s="8">
        <f>IF($N265-SUM($F265:K265)&gt;0,0,MIN(SUM($F265:K265)-$N265,K265))</f>
        <v>0</v>
      </c>
      <c r="Y265" s="8">
        <f>IF($N265-SUM($F265:L265)&gt;0,0,MIN(SUM($F265:L265)-$N265,L265))</f>
        <v>0</v>
      </c>
      <c r="Z265" s="12">
        <f>SUM(S$2:S265)</f>
        <v>0</v>
      </c>
      <c r="AA265" s="12">
        <f>SUM(T$2:T265)</f>
        <v>0</v>
      </c>
      <c r="AB265" s="12">
        <f>SUM(U$2:U265)</f>
        <v>0</v>
      </c>
      <c r="AC265" s="12">
        <f>SUM(V$2:V265)</f>
        <v>0</v>
      </c>
      <c r="AD265" s="12">
        <f>SUM(W$2:W265)</f>
        <v>0</v>
      </c>
      <c r="AE265" s="12">
        <f>SUM(X$2:X265)</f>
        <v>0</v>
      </c>
      <c r="AF265" s="12">
        <f>SUM(Y$2:Y265)</f>
        <v>0</v>
      </c>
      <c r="AG265" s="13">
        <f t="shared" si="62"/>
        <v>0</v>
      </c>
      <c r="AH265" s="12">
        <f t="shared" si="63"/>
        <v>0</v>
      </c>
      <c r="AI265" s="8">
        <f t="shared" si="64"/>
        <v>0</v>
      </c>
    </row>
    <row r="266" spans="1:35" x14ac:dyDescent="0.3">
      <c r="A266" s="6">
        <v>265</v>
      </c>
      <c r="B266" s="7">
        <f t="shared" si="67"/>
        <v>53144</v>
      </c>
      <c r="D266" s="8" t="str">
        <f>IF(C266-B266&gt;=10,"No",IF(N266 &lt; Cover!D$18,"No","Yes"))</f>
        <v>Yes</v>
      </c>
      <c r="E266" s="8">
        <f t="shared" si="65"/>
        <v>0</v>
      </c>
      <c r="F266" s="8">
        <f t="shared" si="57"/>
        <v>0</v>
      </c>
      <c r="G266" s="8">
        <f t="shared" si="58"/>
        <v>0</v>
      </c>
      <c r="H266" s="9">
        <f t="shared" si="68"/>
        <v>0</v>
      </c>
      <c r="I266" s="8">
        <f t="shared" si="69"/>
        <v>0</v>
      </c>
      <c r="J266" s="10">
        <f t="shared" si="70"/>
        <v>0</v>
      </c>
      <c r="K266" s="10">
        <f t="shared" si="69"/>
        <v>0</v>
      </c>
      <c r="L266" s="11">
        <f t="shared" si="59"/>
        <v>0</v>
      </c>
      <c r="M266" s="8">
        <f t="shared" si="60"/>
        <v>0</v>
      </c>
      <c r="N266" s="8"/>
      <c r="O266" s="8">
        <f>SUM(F$2:F266)-Z266</f>
        <v>0</v>
      </c>
      <c r="P266" s="8">
        <f>SUM(G$2:G266)-AA266</f>
        <v>0</v>
      </c>
      <c r="Q266" s="8">
        <f>SUM(H$2:H266)-AB266</f>
        <v>0</v>
      </c>
      <c r="R266" s="8">
        <f>SUM(I$2:I266)-AC266</f>
        <v>0</v>
      </c>
      <c r="S266" s="12">
        <f t="shared" si="61"/>
        <v>0</v>
      </c>
      <c r="T266" s="8">
        <f t="shared" si="66"/>
        <v>0</v>
      </c>
      <c r="U266" s="8">
        <f>IF($N266-SUM($F266:H266)&gt;0,0,MIN(SUM($F266:H266)-$N266,H266))</f>
        <v>0</v>
      </c>
      <c r="V266" s="8">
        <f>IF($N266-SUM($F266:I266)&gt;0,0,MIN(SUM($F266:I266)-$N266,I266))</f>
        <v>0</v>
      </c>
      <c r="W266" s="8">
        <f>IF($N266-SUM($F266:J266)&gt;0,0,MIN(SUM($F266:J266)-$N266,J266))</f>
        <v>0</v>
      </c>
      <c r="X266" s="8">
        <f>IF($N266-SUM($F266:K266)&gt;0,0,MIN(SUM($F266:K266)-$N266,K266))</f>
        <v>0</v>
      </c>
      <c r="Y266" s="8">
        <f>IF($N266-SUM($F266:L266)&gt;0,0,MIN(SUM($F266:L266)-$N266,L266))</f>
        <v>0</v>
      </c>
      <c r="Z266" s="12">
        <f>SUM(S$2:S266)</f>
        <v>0</v>
      </c>
      <c r="AA266" s="12">
        <f>SUM(T$2:T266)</f>
        <v>0</v>
      </c>
      <c r="AB266" s="12">
        <f>SUM(U$2:U266)</f>
        <v>0</v>
      </c>
      <c r="AC266" s="12">
        <f>SUM(V$2:V266)</f>
        <v>0</v>
      </c>
      <c r="AD266" s="12">
        <f>SUM(W$2:W266)</f>
        <v>0</v>
      </c>
      <c r="AE266" s="12">
        <f>SUM(X$2:X266)</f>
        <v>0</v>
      </c>
      <c r="AF266" s="12">
        <f>SUM(Y$2:Y266)</f>
        <v>0</v>
      </c>
      <c r="AG266" s="13">
        <f t="shared" si="62"/>
        <v>0</v>
      </c>
      <c r="AH266" s="12">
        <f t="shared" si="63"/>
        <v>0</v>
      </c>
      <c r="AI266" s="8">
        <f t="shared" si="64"/>
        <v>0</v>
      </c>
    </row>
    <row r="267" spans="1:35" x14ac:dyDescent="0.3">
      <c r="A267" s="6">
        <v>266</v>
      </c>
      <c r="B267" s="7">
        <f t="shared" si="67"/>
        <v>53175</v>
      </c>
      <c r="D267" s="8" t="str">
        <f>IF(C267-B267&gt;=10,"No",IF(N267 &lt; Cover!D$18,"No","Yes"))</f>
        <v>Yes</v>
      </c>
      <c r="E267" s="8">
        <f t="shared" si="65"/>
        <v>0</v>
      </c>
      <c r="F267" s="8">
        <f t="shared" si="57"/>
        <v>0</v>
      </c>
      <c r="G267" s="8">
        <f t="shared" si="58"/>
        <v>0</v>
      </c>
      <c r="H267" s="9">
        <f t="shared" si="68"/>
        <v>0</v>
      </c>
      <c r="I267" s="8">
        <f t="shared" si="69"/>
        <v>0</v>
      </c>
      <c r="J267" s="10">
        <f t="shared" si="70"/>
        <v>0</v>
      </c>
      <c r="K267" s="10">
        <f t="shared" si="69"/>
        <v>0</v>
      </c>
      <c r="L267" s="11">
        <f t="shared" si="59"/>
        <v>0</v>
      </c>
      <c r="M267" s="8">
        <f t="shared" si="60"/>
        <v>0</v>
      </c>
      <c r="N267" s="8"/>
      <c r="O267" s="8">
        <f>SUM(F$2:F267)-Z267</f>
        <v>0</v>
      </c>
      <c r="P267" s="8">
        <f>SUM(G$2:G267)-AA267</f>
        <v>0</v>
      </c>
      <c r="Q267" s="8">
        <f>SUM(H$2:H267)-AB267</f>
        <v>0</v>
      </c>
      <c r="R267" s="8">
        <f>SUM(I$2:I267)-AC267</f>
        <v>0</v>
      </c>
      <c r="S267" s="12">
        <f t="shared" si="61"/>
        <v>0</v>
      </c>
      <c r="T267" s="8">
        <f t="shared" si="66"/>
        <v>0</v>
      </c>
      <c r="U267" s="8">
        <f>IF($N267-SUM($F267:H267)&gt;0,0,MIN(SUM($F267:H267)-$N267,H267))</f>
        <v>0</v>
      </c>
      <c r="V267" s="8">
        <f>IF($N267-SUM($F267:I267)&gt;0,0,MIN(SUM($F267:I267)-$N267,I267))</f>
        <v>0</v>
      </c>
      <c r="W267" s="8">
        <f>IF($N267-SUM($F267:J267)&gt;0,0,MIN(SUM($F267:J267)-$N267,J267))</f>
        <v>0</v>
      </c>
      <c r="X267" s="8">
        <f>IF($N267-SUM($F267:K267)&gt;0,0,MIN(SUM($F267:K267)-$N267,K267))</f>
        <v>0</v>
      </c>
      <c r="Y267" s="8">
        <f>IF($N267-SUM($F267:L267)&gt;0,0,MIN(SUM($F267:L267)-$N267,L267))</f>
        <v>0</v>
      </c>
      <c r="Z267" s="12">
        <f>SUM(S$2:S267)</f>
        <v>0</v>
      </c>
      <c r="AA267" s="12">
        <f>SUM(T$2:T267)</f>
        <v>0</v>
      </c>
      <c r="AB267" s="12">
        <f>SUM(U$2:U267)</f>
        <v>0</v>
      </c>
      <c r="AC267" s="12">
        <f>SUM(V$2:V267)</f>
        <v>0</v>
      </c>
      <c r="AD267" s="12">
        <f>SUM(W$2:W267)</f>
        <v>0</v>
      </c>
      <c r="AE267" s="12">
        <f>SUM(X$2:X267)</f>
        <v>0</v>
      </c>
      <c r="AF267" s="12">
        <f>SUM(Y$2:Y267)</f>
        <v>0</v>
      </c>
      <c r="AG267" s="13">
        <f t="shared" si="62"/>
        <v>0</v>
      </c>
      <c r="AH267" s="12">
        <f t="shared" si="63"/>
        <v>0</v>
      </c>
      <c r="AI267" s="8">
        <f t="shared" si="64"/>
        <v>0</v>
      </c>
    </row>
    <row r="268" spans="1:35" x14ac:dyDescent="0.3">
      <c r="A268" s="6">
        <v>267</v>
      </c>
      <c r="B268" s="7">
        <f t="shared" si="67"/>
        <v>53206</v>
      </c>
      <c r="D268" s="8" t="str">
        <f>IF(C268-B268&gt;=10,"No",IF(N268 &lt; Cover!D$18,"No","Yes"))</f>
        <v>Yes</v>
      </c>
      <c r="E268" s="8">
        <f t="shared" si="65"/>
        <v>0</v>
      </c>
      <c r="F268" s="8">
        <f t="shared" si="57"/>
        <v>0</v>
      </c>
      <c r="G268" s="8">
        <f t="shared" si="58"/>
        <v>0</v>
      </c>
      <c r="H268" s="9">
        <f t="shared" si="68"/>
        <v>0</v>
      </c>
      <c r="I268" s="8">
        <f t="shared" si="69"/>
        <v>0</v>
      </c>
      <c r="J268" s="10">
        <f t="shared" si="70"/>
        <v>0</v>
      </c>
      <c r="K268" s="10">
        <f t="shared" si="69"/>
        <v>0</v>
      </c>
      <c r="L268" s="11">
        <f t="shared" si="59"/>
        <v>0</v>
      </c>
      <c r="M268" s="8">
        <f t="shared" si="60"/>
        <v>0</v>
      </c>
      <c r="N268" s="8"/>
      <c r="O268" s="8">
        <f>SUM(F$2:F268)-Z268</f>
        <v>0</v>
      </c>
      <c r="P268" s="8">
        <f>SUM(G$2:G268)-AA268</f>
        <v>0</v>
      </c>
      <c r="Q268" s="8">
        <f>SUM(H$2:H268)-AB268</f>
        <v>0</v>
      </c>
      <c r="R268" s="8">
        <f>SUM(I$2:I268)-AC268</f>
        <v>0</v>
      </c>
      <c r="S268" s="12">
        <f t="shared" si="61"/>
        <v>0</v>
      </c>
      <c r="T268" s="8">
        <f t="shared" si="66"/>
        <v>0</v>
      </c>
      <c r="U268" s="8">
        <f>IF($N268-SUM($F268:H268)&gt;0,0,MIN(SUM($F268:H268)-$N268,H268))</f>
        <v>0</v>
      </c>
      <c r="V268" s="8">
        <f>IF($N268-SUM($F268:I268)&gt;0,0,MIN(SUM($F268:I268)-$N268,I268))</f>
        <v>0</v>
      </c>
      <c r="W268" s="8">
        <f>IF($N268-SUM($F268:J268)&gt;0,0,MIN(SUM($F268:J268)-$N268,J268))</f>
        <v>0</v>
      </c>
      <c r="X268" s="8">
        <f>IF($N268-SUM($F268:K268)&gt;0,0,MIN(SUM($F268:K268)-$N268,K268))</f>
        <v>0</v>
      </c>
      <c r="Y268" s="8">
        <f>IF($N268-SUM($F268:L268)&gt;0,0,MIN(SUM($F268:L268)-$N268,L268))</f>
        <v>0</v>
      </c>
      <c r="Z268" s="12">
        <f>SUM(S$2:S268)</f>
        <v>0</v>
      </c>
      <c r="AA268" s="12">
        <f>SUM(T$2:T268)</f>
        <v>0</v>
      </c>
      <c r="AB268" s="12">
        <f>SUM(U$2:U268)</f>
        <v>0</v>
      </c>
      <c r="AC268" s="12">
        <f>SUM(V$2:V268)</f>
        <v>0</v>
      </c>
      <c r="AD268" s="12">
        <f>SUM(W$2:W268)</f>
        <v>0</v>
      </c>
      <c r="AE268" s="12">
        <f>SUM(X$2:X268)</f>
        <v>0</v>
      </c>
      <c r="AF268" s="12">
        <f>SUM(Y$2:Y268)</f>
        <v>0</v>
      </c>
      <c r="AG268" s="13">
        <f t="shared" si="62"/>
        <v>0</v>
      </c>
      <c r="AH268" s="12">
        <f t="shared" si="63"/>
        <v>0</v>
      </c>
      <c r="AI268" s="8">
        <f t="shared" si="64"/>
        <v>0</v>
      </c>
    </row>
    <row r="269" spans="1:35" x14ac:dyDescent="0.3">
      <c r="A269" s="6">
        <v>268</v>
      </c>
      <c r="B269" s="7">
        <f t="shared" si="67"/>
        <v>53236</v>
      </c>
      <c r="D269" s="8" t="str">
        <f>IF(C269-B269&gt;=10,"No",IF(N269 &lt; Cover!D$18,"No","Yes"))</f>
        <v>Yes</v>
      </c>
      <c r="E269" s="8">
        <f t="shared" si="65"/>
        <v>0</v>
      </c>
      <c r="F269" s="8">
        <f t="shared" si="57"/>
        <v>0</v>
      </c>
      <c r="G269" s="8">
        <f t="shared" si="58"/>
        <v>0</v>
      </c>
      <c r="H269" s="9">
        <f t="shared" si="68"/>
        <v>0</v>
      </c>
      <c r="I269" s="8">
        <f t="shared" si="69"/>
        <v>0</v>
      </c>
      <c r="J269" s="10">
        <f t="shared" si="70"/>
        <v>0</v>
      </c>
      <c r="K269" s="10">
        <f t="shared" si="69"/>
        <v>0</v>
      </c>
      <c r="L269" s="11">
        <f t="shared" si="59"/>
        <v>0</v>
      </c>
      <c r="M269" s="8">
        <f t="shared" si="60"/>
        <v>0</v>
      </c>
      <c r="N269" s="8"/>
      <c r="O269" s="8">
        <f>SUM(F$2:F269)-Z269</f>
        <v>0</v>
      </c>
      <c r="P269" s="8">
        <f>SUM(G$2:G269)-AA269</f>
        <v>0</v>
      </c>
      <c r="Q269" s="8">
        <f>SUM(H$2:H269)-AB269</f>
        <v>0</v>
      </c>
      <c r="R269" s="8">
        <f>SUM(I$2:I269)-AC269</f>
        <v>0</v>
      </c>
      <c r="S269" s="12">
        <f t="shared" si="61"/>
        <v>0</v>
      </c>
      <c r="T269" s="8">
        <f t="shared" si="66"/>
        <v>0</v>
      </c>
      <c r="U269" s="8">
        <f>IF($N269-SUM($F269:H269)&gt;0,0,MIN(SUM($F269:H269)-$N269,H269))</f>
        <v>0</v>
      </c>
      <c r="V269" s="8">
        <f>IF($N269-SUM($F269:I269)&gt;0,0,MIN(SUM($F269:I269)-$N269,I269))</f>
        <v>0</v>
      </c>
      <c r="W269" s="8">
        <f>IF($N269-SUM($F269:J269)&gt;0,0,MIN(SUM($F269:J269)-$N269,J269))</f>
        <v>0</v>
      </c>
      <c r="X269" s="8">
        <f>IF($N269-SUM($F269:K269)&gt;0,0,MIN(SUM($F269:K269)-$N269,K269))</f>
        <v>0</v>
      </c>
      <c r="Y269" s="8">
        <f>IF($N269-SUM($F269:L269)&gt;0,0,MIN(SUM($F269:L269)-$N269,L269))</f>
        <v>0</v>
      </c>
      <c r="Z269" s="12">
        <f>SUM(S$2:S269)</f>
        <v>0</v>
      </c>
      <c r="AA269" s="12">
        <f>SUM(T$2:T269)</f>
        <v>0</v>
      </c>
      <c r="AB269" s="12">
        <f>SUM(U$2:U269)</f>
        <v>0</v>
      </c>
      <c r="AC269" s="12">
        <f>SUM(V$2:V269)</f>
        <v>0</v>
      </c>
      <c r="AD269" s="12">
        <f>SUM(W$2:W269)</f>
        <v>0</v>
      </c>
      <c r="AE269" s="12">
        <f>SUM(X$2:X269)</f>
        <v>0</v>
      </c>
      <c r="AF269" s="12">
        <f>SUM(Y$2:Y269)</f>
        <v>0</v>
      </c>
      <c r="AG269" s="13">
        <f t="shared" si="62"/>
        <v>0</v>
      </c>
      <c r="AH269" s="12">
        <f t="shared" si="63"/>
        <v>0</v>
      </c>
      <c r="AI269" s="8">
        <f t="shared" si="64"/>
        <v>0</v>
      </c>
    </row>
    <row r="270" spans="1:35" x14ac:dyDescent="0.3">
      <c r="A270" s="6">
        <v>269</v>
      </c>
      <c r="B270" s="7">
        <f t="shared" si="67"/>
        <v>53267</v>
      </c>
      <c r="D270" s="8" t="str">
        <f>IF(C270-B270&gt;=10,"No",IF(N270 &lt; Cover!D$18,"No","Yes"))</f>
        <v>Yes</v>
      </c>
      <c r="E270" s="8">
        <f t="shared" si="65"/>
        <v>0</v>
      </c>
      <c r="F270" s="8">
        <f t="shared" si="57"/>
        <v>0</v>
      </c>
      <c r="G270" s="8">
        <f t="shared" si="58"/>
        <v>0</v>
      </c>
      <c r="H270" s="9">
        <f t="shared" si="68"/>
        <v>0</v>
      </c>
      <c r="I270" s="8">
        <f t="shared" si="69"/>
        <v>0</v>
      </c>
      <c r="J270" s="10">
        <f t="shared" si="70"/>
        <v>0</v>
      </c>
      <c r="K270" s="10">
        <f t="shared" si="69"/>
        <v>0</v>
      </c>
      <c r="L270" s="11">
        <f t="shared" si="59"/>
        <v>0</v>
      </c>
      <c r="M270" s="8">
        <f t="shared" si="60"/>
        <v>0</v>
      </c>
      <c r="N270" s="8"/>
      <c r="O270" s="8">
        <f>SUM(F$2:F270)-Z270</f>
        <v>0</v>
      </c>
      <c r="P270" s="8">
        <f>SUM(G$2:G270)-AA270</f>
        <v>0</v>
      </c>
      <c r="Q270" s="8">
        <f>SUM(H$2:H270)-AB270</f>
        <v>0</v>
      </c>
      <c r="R270" s="8">
        <f>SUM(I$2:I270)-AC270</f>
        <v>0</v>
      </c>
      <c r="S270" s="12">
        <f t="shared" si="61"/>
        <v>0</v>
      </c>
      <c r="T270" s="8">
        <f t="shared" si="66"/>
        <v>0</v>
      </c>
      <c r="U270" s="8">
        <f>IF($N270-SUM($F270:H270)&gt;0,0,MIN(SUM($F270:H270)-$N270,H270))</f>
        <v>0</v>
      </c>
      <c r="V270" s="8">
        <f>IF($N270-SUM($F270:I270)&gt;0,0,MIN(SUM($F270:I270)-$N270,I270))</f>
        <v>0</v>
      </c>
      <c r="W270" s="8">
        <f>IF($N270-SUM($F270:J270)&gt;0,0,MIN(SUM($F270:J270)-$N270,J270))</f>
        <v>0</v>
      </c>
      <c r="X270" s="8">
        <f>IF($N270-SUM($F270:K270)&gt;0,0,MIN(SUM($F270:K270)-$N270,K270))</f>
        <v>0</v>
      </c>
      <c r="Y270" s="8">
        <f>IF($N270-SUM($F270:L270)&gt;0,0,MIN(SUM($F270:L270)-$N270,L270))</f>
        <v>0</v>
      </c>
      <c r="Z270" s="12">
        <f>SUM(S$2:S270)</f>
        <v>0</v>
      </c>
      <c r="AA270" s="12">
        <f>SUM(T$2:T270)</f>
        <v>0</v>
      </c>
      <c r="AB270" s="12">
        <f>SUM(U$2:U270)</f>
        <v>0</v>
      </c>
      <c r="AC270" s="12">
        <f>SUM(V$2:V270)</f>
        <v>0</v>
      </c>
      <c r="AD270" s="12">
        <f>SUM(W$2:W270)</f>
        <v>0</v>
      </c>
      <c r="AE270" s="12">
        <f>SUM(X$2:X270)</f>
        <v>0</v>
      </c>
      <c r="AF270" s="12">
        <f>SUM(Y$2:Y270)</f>
        <v>0</v>
      </c>
      <c r="AG270" s="13">
        <f t="shared" si="62"/>
        <v>0</v>
      </c>
      <c r="AH270" s="12">
        <f t="shared" si="63"/>
        <v>0</v>
      </c>
      <c r="AI270" s="8">
        <f t="shared" si="64"/>
        <v>0</v>
      </c>
    </row>
    <row r="271" spans="1:35" x14ac:dyDescent="0.3">
      <c r="A271" s="6">
        <v>270</v>
      </c>
      <c r="B271" s="7">
        <f t="shared" si="67"/>
        <v>53297</v>
      </c>
      <c r="D271" s="8" t="str">
        <f>IF(C271-B271&gt;=10,"No",IF(N271 &lt; Cover!D$18,"No","Yes"))</f>
        <v>Yes</v>
      </c>
      <c r="E271" s="8">
        <f t="shared" si="65"/>
        <v>0</v>
      </c>
      <c r="F271" s="8">
        <f t="shared" si="57"/>
        <v>0</v>
      </c>
      <c r="G271" s="8">
        <f t="shared" si="58"/>
        <v>0</v>
      </c>
      <c r="H271" s="9">
        <f t="shared" si="68"/>
        <v>0</v>
      </c>
      <c r="I271" s="8">
        <f t="shared" si="69"/>
        <v>0</v>
      </c>
      <c r="J271" s="10">
        <f t="shared" si="70"/>
        <v>0</v>
      </c>
      <c r="K271" s="10">
        <f t="shared" si="69"/>
        <v>0</v>
      </c>
      <c r="L271" s="11">
        <f t="shared" si="59"/>
        <v>0</v>
      </c>
      <c r="M271" s="8">
        <f t="shared" si="60"/>
        <v>0</v>
      </c>
      <c r="N271" s="8"/>
      <c r="O271" s="8">
        <f>SUM(F$2:F271)-Z271</f>
        <v>0</v>
      </c>
      <c r="P271" s="8">
        <f>SUM(G$2:G271)-AA271</f>
        <v>0</v>
      </c>
      <c r="Q271" s="8">
        <f>SUM(H$2:H271)-AB271</f>
        <v>0</v>
      </c>
      <c r="R271" s="8">
        <f>SUM(I$2:I271)-AC271</f>
        <v>0</v>
      </c>
      <c r="S271" s="12">
        <f t="shared" si="61"/>
        <v>0</v>
      </c>
      <c r="T271" s="8">
        <f t="shared" si="66"/>
        <v>0</v>
      </c>
      <c r="U271" s="8">
        <f>IF($N271-SUM($F271:H271)&gt;0,0,MIN(SUM($F271:H271)-$N271,H271))</f>
        <v>0</v>
      </c>
      <c r="V271" s="8">
        <f>IF($N271-SUM($F271:I271)&gt;0,0,MIN(SUM($F271:I271)-$N271,I271))</f>
        <v>0</v>
      </c>
      <c r="W271" s="8">
        <f>IF($N271-SUM($F271:J271)&gt;0,0,MIN(SUM($F271:J271)-$N271,J271))</f>
        <v>0</v>
      </c>
      <c r="X271" s="8">
        <f>IF($N271-SUM($F271:K271)&gt;0,0,MIN(SUM($F271:K271)-$N271,K271))</f>
        <v>0</v>
      </c>
      <c r="Y271" s="8">
        <f>IF($N271-SUM($F271:L271)&gt;0,0,MIN(SUM($F271:L271)-$N271,L271))</f>
        <v>0</v>
      </c>
      <c r="Z271" s="12">
        <f>SUM(S$2:S271)</f>
        <v>0</v>
      </c>
      <c r="AA271" s="12">
        <f>SUM(T$2:T271)</f>
        <v>0</v>
      </c>
      <c r="AB271" s="12">
        <f>SUM(U$2:U271)</f>
        <v>0</v>
      </c>
      <c r="AC271" s="12">
        <f>SUM(V$2:V271)</f>
        <v>0</v>
      </c>
      <c r="AD271" s="12">
        <f>SUM(W$2:W271)</f>
        <v>0</v>
      </c>
      <c r="AE271" s="12">
        <f>SUM(X$2:X271)</f>
        <v>0</v>
      </c>
      <c r="AF271" s="12">
        <f>SUM(Y$2:Y271)</f>
        <v>0</v>
      </c>
      <c r="AG271" s="13">
        <f t="shared" si="62"/>
        <v>0</v>
      </c>
      <c r="AH271" s="12">
        <f t="shared" si="63"/>
        <v>0</v>
      </c>
      <c r="AI271" s="8">
        <f t="shared" si="64"/>
        <v>0</v>
      </c>
    </row>
    <row r="272" spans="1:35" x14ac:dyDescent="0.3">
      <c r="A272" s="6">
        <v>271</v>
      </c>
      <c r="B272" s="7">
        <f t="shared" si="67"/>
        <v>53328</v>
      </c>
      <c r="D272" s="8" t="str">
        <f>IF(C272-B272&gt;=10,"No",IF(N272 &lt; Cover!D$18,"No","Yes"))</f>
        <v>Yes</v>
      </c>
      <c r="E272" s="8">
        <f t="shared" si="65"/>
        <v>0</v>
      </c>
      <c r="F272" s="8">
        <f t="shared" si="57"/>
        <v>0</v>
      </c>
      <c r="G272" s="8">
        <f t="shared" si="58"/>
        <v>0</v>
      </c>
      <c r="H272" s="9">
        <f t="shared" si="68"/>
        <v>0</v>
      </c>
      <c r="I272" s="8">
        <f t="shared" si="69"/>
        <v>0</v>
      </c>
      <c r="J272" s="10">
        <f t="shared" si="70"/>
        <v>0</v>
      </c>
      <c r="K272" s="10">
        <f t="shared" si="69"/>
        <v>0</v>
      </c>
      <c r="L272" s="11">
        <f t="shared" si="59"/>
        <v>0</v>
      </c>
      <c r="M272" s="8">
        <f t="shared" si="60"/>
        <v>0</v>
      </c>
      <c r="N272" s="8"/>
      <c r="O272" s="8">
        <f>SUM(F$2:F272)-Z272</f>
        <v>0</v>
      </c>
      <c r="P272" s="8">
        <f>SUM(G$2:G272)-AA272</f>
        <v>0</v>
      </c>
      <c r="Q272" s="8">
        <f>SUM(H$2:H272)-AB272</f>
        <v>0</v>
      </c>
      <c r="R272" s="8">
        <f>SUM(I$2:I272)-AC272</f>
        <v>0</v>
      </c>
      <c r="S272" s="12">
        <f t="shared" si="61"/>
        <v>0</v>
      </c>
      <c r="T272" s="8">
        <f t="shared" si="66"/>
        <v>0</v>
      </c>
      <c r="U272" s="8">
        <f>IF($N272-SUM($F272:H272)&gt;0,0,MIN(SUM($F272:H272)-$N272,H272))</f>
        <v>0</v>
      </c>
      <c r="V272" s="8">
        <f>IF($N272-SUM($F272:I272)&gt;0,0,MIN(SUM($F272:I272)-$N272,I272))</f>
        <v>0</v>
      </c>
      <c r="W272" s="8">
        <f>IF($N272-SUM($F272:J272)&gt;0,0,MIN(SUM($F272:J272)-$N272,J272))</f>
        <v>0</v>
      </c>
      <c r="X272" s="8">
        <f>IF($N272-SUM($F272:K272)&gt;0,0,MIN(SUM($F272:K272)-$N272,K272))</f>
        <v>0</v>
      </c>
      <c r="Y272" s="8">
        <f>IF($N272-SUM($F272:L272)&gt;0,0,MIN(SUM($F272:L272)-$N272,L272))</f>
        <v>0</v>
      </c>
      <c r="Z272" s="12">
        <f>SUM(S$2:S272)</f>
        <v>0</v>
      </c>
      <c r="AA272" s="12">
        <f>SUM(T$2:T272)</f>
        <v>0</v>
      </c>
      <c r="AB272" s="12">
        <f>SUM(U$2:U272)</f>
        <v>0</v>
      </c>
      <c r="AC272" s="12">
        <f>SUM(V$2:V272)</f>
        <v>0</v>
      </c>
      <c r="AD272" s="12">
        <f>SUM(W$2:W272)</f>
        <v>0</v>
      </c>
      <c r="AE272" s="12">
        <f>SUM(X$2:X272)</f>
        <v>0</v>
      </c>
      <c r="AF272" s="12">
        <f>SUM(Y$2:Y272)</f>
        <v>0</v>
      </c>
      <c r="AG272" s="13">
        <f t="shared" si="62"/>
        <v>0</v>
      </c>
      <c r="AH272" s="12">
        <f t="shared" si="63"/>
        <v>0</v>
      </c>
      <c r="AI272" s="8">
        <f t="shared" si="64"/>
        <v>0</v>
      </c>
    </row>
    <row r="273" spans="1:35" x14ac:dyDescent="0.3">
      <c r="A273" s="6">
        <v>272</v>
      </c>
      <c r="B273" s="7">
        <f t="shared" si="67"/>
        <v>53359</v>
      </c>
      <c r="D273" s="8" t="str">
        <f>IF(C273-B273&gt;=10,"No",IF(N273 &lt; Cover!D$18,"No","Yes"))</f>
        <v>Yes</v>
      </c>
      <c r="E273" s="8">
        <f t="shared" si="65"/>
        <v>0</v>
      </c>
      <c r="F273" s="8">
        <f t="shared" si="57"/>
        <v>0</v>
      </c>
      <c r="G273" s="8">
        <f t="shared" si="58"/>
        <v>0</v>
      </c>
      <c r="H273" s="9">
        <f t="shared" si="68"/>
        <v>0</v>
      </c>
      <c r="I273" s="8">
        <f t="shared" si="69"/>
        <v>0</v>
      </c>
      <c r="J273" s="10">
        <f t="shared" si="70"/>
        <v>0</v>
      </c>
      <c r="K273" s="10">
        <f t="shared" si="69"/>
        <v>0</v>
      </c>
      <c r="L273" s="11">
        <f t="shared" si="59"/>
        <v>0</v>
      </c>
      <c r="M273" s="8">
        <f t="shared" si="60"/>
        <v>0</v>
      </c>
      <c r="N273" s="8"/>
      <c r="O273" s="8">
        <f>SUM(F$2:F273)-Z273</f>
        <v>0</v>
      </c>
      <c r="P273" s="8">
        <f>SUM(G$2:G273)-AA273</f>
        <v>0</v>
      </c>
      <c r="Q273" s="8">
        <f>SUM(H$2:H273)-AB273</f>
        <v>0</v>
      </c>
      <c r="R273" s="8">
        <f>SUM(I$2:I273)-AC273</f>
        <v>0</v>
      </c>
      <c r="S273" s="12">
        <f t="shared" si="61"/>
        <v>0</v>
      </c>
      <c r="T273" s="8">
        <f t="shared" si="66"/>
        <v>0</v>
      </c>
      <c r="U273" s="8">
        <f>IF($N273-SUM($F273:H273)&gt;0,0,MIN(SUM($F273:H273)-$N273,H273))</f>
        <v>0</v>
      </c>
      <c r="V273" s="8">
        <f>IF($N273-SUM($F273:I273)&gt;0,0,MIN(SUM($F273:I273)-$N273,I273))</f>
        <v>0</v>
      </c>
      <c r="W273" s="8">
        <f>IF($N273-SUM($F273:J273)&gt;0,0,MIN(SUM($F273:J273)-$N273,J273))</f>
        <v>0</v>
      </c>
      <c r="X273" s="8">
        <f>IF($N273-SUM($F273:K273)&gt;0,0,MIN(SUM($F273:K273)-$N273,K273))</f>
        <v>0</v>
      </c>
      <c r="Y273" s="8">
        <f>IF($N273-SUM($F273:L273)&gt;0,0,MIN(SUM($F273:L273)-$N273,L273))</f>
        <v>0</v>
      </c>
      <c r="Z273" s="12">
        <f>SUM(S$2:S273)</f>
        <v>0</v>
      </c>
      <c r="AA273" s="12">
        <f>SUM(T$2:T273)</f>
        <v>0</v>
      </c>
      <c r="AB273" s="12">
        <f>SUM(U$2:U273)</f>
        <v>0</v>
      </c>
      <c r="AC273" s="12">
        <f>SUM(V$2:V273)</f>
        <v>0</v>
      </c>
      <c r="AD273" s="12">
        <f>SUM(W$2:W273)</f>
        <v>0</v>
      </c>
      <c r="AE273" s="12">
        <f>SUM(X$2:X273)</f>
        <v>0</v>
      </c>
      <c r="AF273" s="12">
        <f>SUM(Y$2:Y273)</f>
        <v>0</v>
      </c>
      <c r="AG273" s="13">
        <f t="shared" si="62"/>
        <v>0</v>
      </c>
      <c r="AH273" s="12">
        <f t="shared" si="63"/>
        <v>0</v>
      </c>
      <c r="AI273" s="8">
        <f t="shared" si="64"/>
        <v>0</v>
      </c>
    </row>
    <row r="274" spans="1:35" x14ac:dyDescent="0.3">
      <c r="A274" s="6">
        <v>273</v>
      </c>
      <c r="B274" s="7">
        <f t="shared" si="67"/>
        <v>53387</v>
      </c>
      <c r="D274" s="8" t="str">
        <f>IF(C274-B274&gt;=10,"No",IF(N274 &lt; Cover!D$18,"No","Yes"))</f>
        <v>Yes</v>
      </c>
      <c r="E274" s="8">
        <f t="shared" si="65"/>
        <v>0</v>
      </c>
      <c r="F274" s="8">
        <f t="shared" si="57"/>
        <v>0</v>
      </c>
      <c r="G274" s="8">
        <f t="shared" si="58"/>
        <v>0</v>
      </c>
      <c r="H274" s="9">
        <f t="shared" si="68"/>
        <v>0</v>
      </c>
      <c r="I274" s="8">
        <f t="shared" si="69"/>
        <v>0</v>
      </c>
      <c r="J274" s="10">
        <f t="shared" si="70"/>
        <v>0</v>
      </c>
      <c r="K274" s="10">
        <f t="shared" si="69"/>
        <v>0</v>
      </c>
      <c r="L274" s="11">
        <f t="shared" si="59"/>
        <v>0</v>
      </c>
      <c r="M274" s="8">
        <f t="shared" si="60"/>
        <v>0</v>
      </c>
      <c r="N274" s="8"/>
      <c r="O274" s="8">
        <f>SUM(F$2:F274)-Z274</f>
        <v>0</v>
      </c>
      <c r="P274" s="8">
        <f>SUM(G$2:G274)-AA274</f>
        <v>0</v>
      </c>
      <c r="Q274" s="8">
        <f>SUM(H$2:H274)-AB274</f>
        <v>0</v>
      </c>
      <c r="R274" s="8">
        <f>SUM(I$2:I274)-AC274</f>
        <v>0</v>
      </c>
      <c r="S274" s="12">
        <f t="shared" si="61"/>
        <v>0</v>
      </c>
      <c r="T274" s="8">
        <f t="shared" si="66"/>
        <v>0</v>
      </c>
      <c r="U274" s="8">
        <f>IF($N274-SUM($F274:H274)&gt;0,0,MIN(SUM($F274:H274)-$N274,H274))</f>
        <v>0</v>
      </c>
      <c r="V274" s="8">
        <f>IF($N274-SUM($F274:I274)&gt;0,0,MIN(SUM($F274:I274)-$N274,I274))</f>
        <v>0</v>
      </c>
      <c r="W274" s="8">
        <f>IF($N274-SUM($F274:J274)&gt;0,0,MIN(SUM($F274:J274)-$N274,J274))</f>
        <v>0</v>
      </c>
      <c r="X274" s="8">
        <f>IF($N274-SUM($F274:K274)&gt;0,0,MIN(SUM($F274:K274)-$N274,K274))</f>
        <v>0</v>
      </c>
      <c r="Y274" s="8">
        <f>IF($N274-SUM($F274:L274)&gt;0,0,MIN(SUM($F274:L274)-$N274,L274))</f>
        <v>0</v>
      </c>
      <c r="Z274" s="12">
        <f>SUM(S$2:S274)</f>
        <v>0</v>
      </c>
      <c r="AA274" s="12">
        <f>SUM(T$2:T274)</f>
        <v>0</v>
      </c>
      <c r="AB274" s="12">
        <f>SUM(U$2:U274)</f>
        <v>0</v>
      </c>
      <c r="AC274" s="12">
        <f>SUM(V$2:V274)</f>
        <v>0</v>
      </c>
      <c r="AD274" s="12">
        <f>SUM(W$2:W274)</f>
        <v>0</v>
      </c>
      <c r="AE274" s="12">
        <f>SUM(X$2:X274)</f>
        <v>0</v>
      </c>
      <c r="AF274" s="12">
        <f>SUM(Y$2:Y274)</f>
        <v>0</v>
      </c>
      <c r="AG274" s="13">
        <f t="shared" si="62"/>
        <v>0</v>
      </c>
      <c r="AH274" s="12">
        <f t="shared" si="63"/>
        <v>0</v>
      </c>
      <c r="AI274" s="8">
        <f t="shared" si="64"/>
        <v>0</v>
      </c>
    </row>
    <row r="275" spans="1:35" x14ac:dyDescent="0.3">
      <c r="A275" s="6">
        <v>274</v>
      </c>
      <c r="B275" s="7">
        <f t="shared" si="67"/>
        <v>53418</v>
      </c>
      <c r="D275" s="8" t="str">
        <f>IF(C275-B275&gt;=10,"No",IF(N275 &lt; Cover!D$18,"No","Yes"))</f>
        <v>Yes</v>
      </c>
      <c r="E275" s="8">
        <f t="shared" si="65"/>
        <v>0</v>
      </c>
      <c r="F275" s="8">
        <f t="shared" si="57"/>
        <v>0</v>
      </c>
      <c r="G275" s="8">
        <f t="shared" si="58"/>
        <v>0</v>
      </c>
      <c r="H275" s="9">
        <f t="shared" si="68"/>
        <v>0</v>
      </c>
      <c r="I275" s="8">
        <f t="shared" si="69"/>
        <v>0</v>
      </c>
      <c r="J275" s="10">
        <f t="shared" si="70"/>
        <v>0</v>
      </c>
      <c r="K275" s="10">
        <f t="shared" si="69"/>
        <v>0</v>
      </c>
      <c r="L275" s="11">
        <f t="shared" si="59"/>
        <v>0</v>
      </c>
      <c r="M275" s="8">
        <f t="shared" si="60"/>
        <v>0</v>
      </c>
      <c r="N275" s="8"/>
      <c r="O275" s="8">
        <f>SUM(F$2:F275)-Z275</f>
        <v>0</v>
      </c>
      <c r="P275" s="8">
        <f>SUM(G$2:G275)-AA275</f>
        <v>0</v>
      </c>
      <c r="Q275" s="8">
        <f>SUM(H$2:H275)-AB275</f>
        <v>0</v>
      </c>
      <c r="R275" s="8">
        <f>SUM(I$2:I275)-AC275</f>
        <v>0</v>
      </c>
      <c r="S275" s="12">
        <f t="shared" si="61"/>
        <v>0</v>
      </c>
      <c r="T275" s="8">
        <f t="shared" si="66"/>
        <v>0</v>
      </c>
      <c r="U275" s="8">
        <f>IF($N275-SUM($F275:H275)&gt;0,0,MIN(SUM($F275:H275)-$N275,H275))</f>
        <v>0</v>
      </c>
      <c r="V275" s="8">
        <f>IF($N275-SUM($F275:I275)&gt;0,0,MIN(SUM($F275:I275)-$N275,I275))</f>
        <v>0</v>
      </c>
      <c r="W275" s="8">
        <f>IF($N275-SUM($F275:J275)&gt;0,0,MIN(SUM($F275:J275)-$N275,J275))</f>
        <v>0</v>
      </c>
      <c r="X275" s="8">
        <f>IF($N275-SUM($F275:K275)&gt;0,0,MIN(SUM($F275:K275)-$N275,K275))</f>
        <v>0</v>
      </c>
      <c r="Y275" s="8">
        <f>IF($N275-SUM($F275:L275)&gt;0,0,MIN(SUM($F275:L275)-$N275,L275))</f>
        <v>0</v>
      </c>
      <c r="Z275" s="12">
        <f>SUM(S$2:S275)</f>
        <v>0</v>
      </c>
      <c r="AA275" s="12">
        <f>SUM(T$2:T275)</f>
        <v>0</v>
      </c>
      <c r="AB275" s="12">
        <f>SUM(U$2:U275)</f>
        <v>0</v>
      </c>
      <c r="AC275" s="12">
        <f>SUM(V$2:V275)</f>
        <v>0</v>
      </c>
      <c r="AD275" s="12">
        <f>SUM(W$2:W275)</f>
        <v>0</v>
      </c>
      <c r="AE275" s="12">
        <f>SUM(X$2:X275)</f>
        <v>0</v>
      </c>
      <c r="AF275" s="12">
        <f>SUM(Y$2:Y275)</f>
        <v>0</v>
      </c>
      <c r="AG275" s="13">
        <f t="shared" si="62"/>
        <v>0</v>
      </c>
      <c r="AH275" s="12">
        <f t="shared" si="63"/>
        <v>0</v>
      </c>
      <c r="AI275" s="8">
        <f t="shared" si="64"/>
        <v>0</v>
      </c>
    </row>
    <row r="276" spans="1:35" x14ac:dyDescent="0.3">
      <c r="A276" s="6">
        <v>275</v>
      </c>
      <c r="B276" s="7">
        <f t="shared" si="67"/>
        <v>53448</v>
      </c>
      <c r="D276" s="8" t="str">
        <f>IF(C276-B276&gt;=10,"No",IF(N276 &lt; Cover!D$18,"No","Yes"))</f>
        <v>Yes</v>
      </c>
      <c r="E276" s="8">
        <f t="shared" si="65"/>
        <v>0</v>
      </c>
      <c r="F276" s="8">
        <f t="shared" si="57"/>
        <v>0</v>
      </c>
      <c r="G276" s="8">
        <f t="shared" si="58"/>
        <v>0</v>
      </c>
      <c r="H276" s="9">
        <f t="shared" si="68"/>
        <v>0</v>
      </c>
      <c r="I276" s="8">
        <f t="shared" si="69"/>
        <v>0</v>
      </c>
      <c r="J276" s="10">
        <f t="shared" si="70"/>
        <v>0</v>
      </c>
      <c r="K276" s="10">
        <f t="shared" si="69"/>
        <v>0</v>
      </c>
      <c r="L276" s="11">
        <f t="shared" si="59"/>
        <v>0</v>
      </c>
      <c r="M276" s="8">
        <f t="shared" si="60"/>
        <v>0</v>
      </c>
      <c r="N276" s="8"/>
      <c r="O276" s="8">
        <f>SUM(F$2:F276)-Z276</f>
        <v>0</v>
      </c>
      <c r="P276" s="8">
        <f>SUM(G$2:G276)-AA276</f>
        <v>0</v>
      </c>
      <c r="Q276" s="8">
        <f>SUM(H$2:H276)-AB276</f>
        <v>0</v>
      </c>
      <c r="R276" s="8">
        <f>SUM(I$2:I276)-AC276</f>
        <v>0</v>
      </c>
      <c r="S276" s="12">
        <f t="shared" si="61"/>
        <v>0</v>
      </c>
      <c r="T276" s="8">
        <f t="shared" si="66"/>
        <v>0</v>
      </c>
      <c r="U276" s="8">
        <f>IF($N276-SUM($F276:H276)&gt;0,0,MIN(SUM($F276:H276)-$N276,H276))</f>
        <v>0</v>
      </c>
      <c r="V276" s="8">
        <f>IF($N276-SUM($F276:I276)&gt;0,0,MIN(SUM($F276:I276)-$N276,I276))</f>
        <v>0</v>
      </c>
      <c r="W276" s="8">
        <f>IF($N276-SUM($F276:J276)&gt;0,0,MIN(SUM($F276:J276)-$N276,J276))</f>
        <v>0</v>
      </c>
      <c r="X276" s="8">
        <f>IF($N276-SUM($F276:K276)&gt;0,0,MIN(SUM($F276:K276)-$N276,K276))</f>
        <v>0</v>
      </c>
      <c r="Y276" s="8">
        <f>IF($N276-SUM($F276:L276)&gt;0,0,MIN(SUM($F276:L276)-$N276,L276))</f>
        <v>0</v>
      </c>
      <c r="Z276" s="12">
        <f>SUM(S$2:S276)</f>
        <v>0</v>
      </c>
      <c r="AA276" s="12">
        <f>SUM(T$2:T276)</f>
        <v>0</v>
      </c>
      <c r="AB276" s="12">
        <f>SUM(U$2:U276)</f>
        <v>0</v>
      </c>
      <c r="AC276" s="12">
        <f>SUM(V$2:V276)</f>
        <v>0</v>
      </c>
      <c r="AD276" s="12">
        <f>SUM(W$2:W276)</f>
        <v>0</v>
      </c>
      <c r="AE276" s="12">
        <f>SUM(X$2:X276)</f>
        <v>0</v>
      </c>
      <c r="AF276" s="12">
        <f>SUM(Y$2:Y276)</f>
        <v>0</v>
      </c>
      <c r="AG276" s="13">
        <f t="shared" si="62"/>
        <v>0</v>
      </c>
      <c r="AH276" s="12">
        <f t="shared" si="63"/>
        <v>0</v>
      </c>
      <c r="AI276" s="8">
        <f t="shared" si="64"/>
        <v>0</v>
      </c>
    </row>
    <row r="277" spans="1:35" x14ac:dyDescent="0.3">
      <c r="A277" s="6">
        <v>276</v>
      </c>
      <c r="B277" s="7">
        <f t="shared" si="67"/>
        <v>53479</v>
      </c>
      <c r="D277" s="8" t="str">
        <f>IF(C277-B277&gt;=10,"No",IF(N277 &lt; Cover!D$18,"No","Yes"))</f>
        <v>Yes</v>
      </c>
      <c r="E277" s="8">
        <f t="shared" si="65"/>
        <v>0</v>
      </c>
      <c r="F277" s="8">
        <f t="shared" si="57"/>
        <v>0</v>
      </c>
      <c r="G277" s="8">
        <f t="shared" si="58"/>
        <v>0</v>
      </c>
      <c r="H277" s="9">
        <f t="shared" si="68"/>
        <v>0</v>
      </c>
      <c r="I277" s="8">
        <f t="shared" si="69"/>
        <v>0</v>
      </c>
      <c r="J277" s="10">
        <f t="shared" si="70"/>
        <v>0</v>
      </c>
      <c r="K277" s="10">
        <f t="shared" si="69"/>
        <v>0</v>
      </c>
      <c r="L277" s="11">
        <f t="shared" si="59"/>
        <v>0</v>
      </c>
      <c r="M277" s="8">
        <f t="shared" si="60"/>
        <v>0</v>
      </c>
      <c r="N277" s="8"/>
      <c r="O277" s="8">
        <f>SUM(F$2:F277)-Z277</f>
        <v>0</v>
      </c>
      <c r="P277" s="8">
        <f>SUM(G$2:G277)-AA277</f>
        <v>0</v>
      </c>
      <c r="Q277" s="8">
        <f>SUM(H$2:H277)-AB277</f>
        <v>0</v>
      </c>
      <c r="R277" s="8">
        <f>SUM(I$2:I277)-AC277</f>
        <v>0</v>
      </c>
      <c r="S277" s="12">
        <f t="shared" si="61"/>
        <v>0</v>
      </c>
      <c r="T277" s="8">
        <f t="shared" si="66"/>
        <v>0</v>
      </c>
      <c r="U277" s="8">
        <f>IF($N277-SUM($F277:H277)&gt;0,0,MIN(SUM($F277:H277)-$N277,H277))</f>
        <v>0</v>
      </c>
      <c r="V277" s="8">
        <f>IF($N277-SUM($F277:I277)&gt;0,0,MIN(SUM($F277:I277)-$N277,I277))</f>
        <v>0</v>
      </c>
      <c r="W277" s="8">
        <f>IF($N277-SUM($F277:J277)&gt;0,0,MIN(SUM($F277:J277)-$N277,J277))</f>
        <v>0</v>
      </c>
      <c r="X277" s="8">
        <f>IF($N277-SUM($F277:K277)&gt;0,0,MIN(SUM($F277:K277)-$N277,K277))</f>
        <v>0</v>
      </c>
      <c r="Y277" s="8">
        <f>IF($N277-SUM($F277:L277)&gt;0,0,MIN(SUM($F277:L277)-$N277,L277))</f>
        <v>0</v>
      </c>
      <c r="Z277" s="12">
        <f>SUM(S$2:S277)</f>
        <v>0</v>
      </c>
      <c r="AA277" s="12">
        <f>SUM(T$2:T277)</f>
        <v>0</v>
      </c>
      <c r="AB277" s="12">
        <f>SUM(U$2:U277)</f>
        <v>0</v>
      </c>
      <c r="AC277" s="12">
        <f>SUM(V$2:V277)</f>
        <v>0</v>
      </c>
      <c r="AD277" s="12">
        <f>SUM(W$2:W277)</f>
        <v>0</v>
      </c>
      <c r="AE277" s="12">
        <f>SUM(X$2:X277)</f>
        <v>0</v>
      </c>
      <c r="AF277" s="12">
        <f>SUM(Y$2:Y277)</f>
        <v>0</v>
      </c>
      <c r="AG277" s="13">
        <f t="shared" si="62"/>
        <v>0</v>
      </c>
      <c r="AH277" s="12">
        <f t="shared" si="63"/>
        <v>0</v>
      </c>
      <c r="AI277" s="8">
        <f t="shared" si="64"/>
        <v>0</v>
      </c>
    </row>
    <row r="278" spans="1:35" x14ac:dyDescent="0.3">
      <c r="A278" s="6">
        <v>277</v>
      </c>
      <c r="B278" s="7">
        <f t="shared" si="67"/>
        <v>53509</v>
      </c>
      <c r="D278" s="8" t="str">
        <f>IF(C278-B278&gt;=10,"No",IF(N278 &lt; Cover!D$18,"No","Yes"))</f>
        <v>Yes</v>
      </c>
      <c r="E278" s="8">
        <f t="shared" si="65"/>
        <v>0</v>
      </c>
      <c r="F278" s="8">
        <f t="shared" si="57"/>
        <v>0</v>
      </c>
      <c r="G278" s="8">
        <f t="shared" si="58"/>
        <v>0</v>
      </c>
      <c r="H278" s="9">
        <f t="shared" si="68"/>
        <v>0</v>
      </c>
      <c r="I278" s="8">
        <f t="shared" si="69"/>
        <v>0</v>
      </c>
      <c r="J278" s="10">
        <f t="shared" si="70"/>
        <v>0</v>
      </c>
      <c r="K278" s="10">
        <f t="shared" si="69"/>
        <v>0</v>
      </c>
      <c r="L278" s="11">
        <f t="shared" si="59"/>
        <v>0</v>
      </c>
      <c r="M278" s="8">
        <f t="shared" si="60"/>
        <v>0</v>
      </c>
      <c r="N278" s="8"/>
      <c r="O278" s="8">
        <f>SUM(F$2:F278)-Z278</f>
        <v>0</v>
      </c>
      <c r="P278" s="8">
        <f>SUM(G$2:G278)-AA278</f>
        <v>0</v>
      </c>
      <c r="Q278" s="8">
        <f>SUM(H$2:H278)-AB278</f>
        <v>0</v>
      </c>
      <c r="R278" s="8">
        <f>SUM(I$2:I278)-AC278</f>
        <v>0</v>
      </c>
      <c r="S278" s="12">
        <f t="shared" si="61"/>
        <v>0</v>
      </c>
      <c r="T278" s="8">
        <f t="shared" si="66"/>
        <v>0</v>
      </c>
      <c r="U278" s="8">
        <f>IF($N278-SUM($F278:H278)&gt;0,0,MIN(SUM($F278:H278)-$N278,H278))</f>
        <v>0</v>
      </c>
      <c r="V278" s="8">
        <f>IF($N278-SUM($F278:I278)&gt;0,0,MIN(SUM($F278:I278)-$N278,I278))</f>
        <v>0</v>
      </c>
      <c r="W278" s="8">
        <f>IF($N278-SUM($F278:J278)&gt;0,0,MIN(SUM($F278:J278)-$N278,J278))</f>
        <v>0</v>
      </c>
      <c r="X278" s="8">
        <f>IF($N278-SUM($F278:K278)&gt;0,0,MIN(SUM($F278:K278)-$N278,K278))</f>
        <v>0</v>
      </c>
      <c r="Y278" s="8">
        <f>IF($N278-SUM($F278:L278)&gt;0,0,MIN(SUM($F278:L278)-$N278,L278))</f>
        <v>0</v>
      </c>
      <c r="Z278" s="12">
        <f>SUM(S$2:S278)</f>
        <v>0</v>
      </c>
      <c r="AA278" s="12">
        <f>SUM(T$2:T278)</f>
        <v>0</v>
      </c>
      <c r="AB278" s="12">
        <f>SUM(U$2:U278)</f>
        <v>0</v>
      </c>
      <c r="AC278" s="12">
        <f>SUM(V$2:V278)</f>
        <v>0</v>
      </c>
      <c r="AD278" s="12">
        <f>SUM(W$2:W278)</f>
        <v>0</v>
      </c>
      <c r="AE278" s="12">
        <f>SUM(X$2:X278)</f>
        <v>0</v>
      </c>
      <c r="AF278" s="12">
        <f>SUM(Y$2:Y278)</f>
        <v>0</v>
      </c>
      <c r="AG278" s="13">
        <f t="shared" si="62"/>
        <v>0</v>
      </c>
      <c r="AH278" s="12">
        <f t="shared" si="63"/>
        <v>0</v>
      </c>
      <c r="AI278" s="8">
        <f t="shared" si="64"/>
        <v>0</v>
      </c>
    </row>
    <row r="279" spans="1:35" x14ac:dyDescent="0.3">
      <c r="A279" s="6">
        <v>278</v>
      </c>
      <c r="B279" s="7">
        <f t="shared" si="67"/>
        <v>53540</v>
      </c>
      <c r="D279" s="8" t="str">
        <f>IF(C279-B279&gt;=10,"No",IF(N279 &lt; Cover!D$18,"No","Yes"))</f>
        <v>Yes</v>
      </c>
      <c r="E279" s="8">
        <f t="shared" si="65"/>
        <v>0</v>
      </c>
      <c r="F279" s="8">
        <f t="shared" si="57"/>
        <v>0</v>
      </c>
      <c r="G279" s="8">
        <f t="shared" si="58"/>
        <v>0</v>
      </c>
      <c r="H279" s="9">
        <f t="shared" si="68"/>
        <v>0</v>
      </c>
      <c r="I279" s="8">
        <f t="shared" si="69"/>
        <v>0</v>
      </c>
      <c r="J279" s="10">
        <f t="shared" si="70"/>
        <v>0</v>
      </c>
      <c r="K279" s="10">
        <f t="shared" si="69"/>
        <v>0</v>
      </c>
      <c r="L279" s="11">
        <f t="shared" si="59"/>
        <v>0</v>
      </c>
      <c r="M279" s="8">
        <f t="shared" si="60"/>
        <v>0</v>
      </c>
      <c r="N279" s="8"/>
      <c r="O279" s="8">
        <f>SUM(F$2:F279)-Z279</f>
        <v>0</v>
      </c>
      <c r="P279" s="8">
        <f>SUM(G$2:G279)-AA279</f>
        <v>0</v>
      </c>
      <c r="Q279" s="8">
        <f>SUM(H$2:H279)-AB279</f>
        <v>0</v>
      </c>
      <c r="R279" s="8">
        <f>SUM(I$2:I279)-AC279</f>
        <v>0</v>
      </c>
      <c r="S279" s="12">
        <f t="shared" si="61"/>
        <v>0</v>
      </c>
      <c r="T279" s="8">
        <f t="shared" si="66"/>
        <v>0</v>
      </c>
      <c r="U279" s="8">
        <f>IF($N279-SUM($F279:H279)&gt;0,0,MIN(SUM($F279:H279)-$N279,H279))</f>
        <v>0</v>
      </c>
      <c r="V279" s="8">
        <f>IF($N279-SUM($F279:I279)&gt;0,0,MIN(SUM($F279:I279)-$N279,I279))</f>
        <v>0</v>
      </c>
      <c r="W279" s="8">
        <f>IF($N279-SUM($F279:J279)&gt;0,0,MIN(SUM($F279:J279)-$N279,J279))</f>
        <v>0</v>
      </c>
      <c r="X279" s="8">
        <f>IF($N279-SUM($F279:K279)&gt;0,0,MIN(SUM($F279:K279)-$N279,K279))</f>
        <v>0</v>
      </c>
      <c r="Y279" s="8">
        <f>IF($N279-SUM($F279:L279)&gt;0,0,MIN(SUM($F279:L279)-$N279,L279))</f>
        <v>0</v>
      </c>
      <c r="Z279" s="12">
        <f>SUM(S$2:S279)</f>
        <v>0</v>
      </c>
      <c r="AA279" s="12">
        <f>SUM(T$2:T279)</f>
        <v>0</v>
      </c>
      <c r="AB279" s="12">
        <f>SUM(U$2:U279)</f>
        <v>0</v>
      </c>
      <c r="AC279" s="12">
        <f>SUM(V$2:V279)</f>
        <v>0</v>
      </c>
      <c r="AD279" s="12">
        <f>SUM(W$2:W279)</f>
        <v>0</v>
      </c>
      <c r="AE279" s="12">
        <f>SUM(X$2:X279)</f>
        <v>0</v>
      </c>
      <c r="AF279" s="12">
        <f>SUM(Y$2:Y279)</f>
        <v>0</v>
      </c>
      <c r="AG279" s="13">
        <f t="shared" si="62"/>
        <v>0</v>
      </c>
      <c r="AH279" s="12">
        <f t="shared" si="63"/>
        <v>0</v>
      </c>
      <c r="AI279" s="8">
        <f t="shared" si="64"/>
        <v>0</v>
      </c>
    </row>
    <row r="280" spans="1:35" x14ac:dyDescent="0.3">
      <c r="A280" s="6">
        <v>279</v>
      </c>
      <c r="B280" s="7">
        <f t="shared" si="67"/>
        <v>53571</v>
      </c>
      <c r="D280" s="8" t="str">
        <f>IF(C280-B280&gt;=10,"No",IF(N280 &lt; Cover!D$18,"No","Yes"))</f>
        <v>Yes</v>
      </c>
      <c r="E280" s="8">
        <f t="shared" si="65"/>
        <v>0</v>
      </c>
      <c r="F280" s="8">
        <f t="shared" si="57"/>
        <v>0</v>
      </c>
      <c r="G280" s="8">
        <f t="shared" si="58"/>
        <v>0</v>
      </c>
      <c r="H280" s="9">
        <f t="shared" si="68"/>
        <v>0</v>
      </c>
      <c r="I280" s="8">
        <f t="shared" si="69"/>
        <v>0</v>
      </c>
      <c r="J280" s="10">
        <f t="shared" si="70"/>
        <v>0</v>
      </c>
      <c r="K280" s="10">
        <f t="shared" si="69"/>
        <v>0</v>
      </c>
      <c r="L280" s="11">
        <f t="shared" si="59"/>
        <v>0</v>
      </c>
      <c r="M280" s="8">
        <f t="shared" si="60"/>
        <v>0</v>
      </c>
      <c r="N280" s="8"/>
      <c r="O280" s="8">
        <f>SUM(F$2:F280)-Z280</f>
        <v>0</v>
      </c>
      <c r="P280" s="8">
        <f>SUM(G$2:G280)-AA280</f>
        <v>0</v>
      </c>
      <c r="Q280" s="8">
        <f>SUM(H$2:H280)-AB280</f>
        <v>0</v>
      </c>
      <c r="R280" s="8">
        <f>SUM(I$2:I280)-AC280</f>
        <v>0</v>
      </c>
      <c r="S280" s="12">
        <f t="shared" si="61"/>
        <v>0</v>
      </c>
      <c r="T280" s="8">
        <f t="shared" si="66"/>
        <v>0</v>
      </c>
      <c r="U280" s="8">
        <f>IF($N280-SUM($F280:H280)&gt;0,0,MIN(SUM($F280:H280)-$N280,H280))</f>
        <v>0</v>
      </c>
      <c r="V280" s="8">
        <f>IF($N280-SUM($F280:I280)&gt;0,0,MIN(SUM($F280:I280)-$N280,I280))</f>
        <v>0</v>
      </c>
      <c r="W280" s="8">
        <f>IF($N280-SUM($F280:J280)&gt;0,0,MIN(SUM($F280:J280)-$N280,J280))</f>
        <v>0</v>
      </c>
      <c r="X280" s="8">
        <f>IF($N280-SUM($F280:K280)&gt;0,0,MIN(SUM($F280:K280)-$N280,K280))</f>
        <v>0</v>
      </c>
      <c r="Y280" s="8">
        <f>IF($N280-SUM($F280:L280)&gt;0,0,MIN(SUM($F280:L280)-$N280,L280))</f>
        <v>0</v>
      </c>
      <c r="Z280" s="12">
        <f>SUM(S$2:S280)</f>
        <v>0</v>
      </c>
      <c r="AA280" s="12">
        <f>SUM(T$2:T280)</f>
        <v>0</v>
      </c>
      <c r="AB280" s="12">
        <f>SUM(U$2:U280)</f>
        <v>0</v>
      </c>
      <c r="AC280" s="12">
        <f>SUM(V$2:V280)</f>
        <v>0</v>
      </c>
      <c r="AD280" s="12">
        <f>SUM(W$2:W280)</f>
        <v>0</v>
      </c>
      <c r="AE280" s="12">
        <f>SUM(X$2:X280)</f>
        <v>0</v>
      </c>
      <c r="AF280" s="12">
        <f>SUM(Y$2:Y280)</f>
        <v>0</v>
      </c>
      <c r="AG280" s="13">
        <f t="shared" si="62"/>
        <v>0</v>
      </c>
      <c r="AH280" s="12">
        <f t="shared" si="63"/>
        <v>0</v>
      </c>
      <c r="AI280" s="8">
        <f t="shared" si="64"/>
        <v>0</v>
      </c>
    </row>
    <row r="281" spans="1:35" x14ac:dyDescent="0.3">
      <c r="A281" s="6">
        <v>280</v>
      </c>
      <c r="B281" s="7">
        <f t="shared" si="67"/>
        <v>53601</v>
      </c>
      <c r="D281" s="8" t="str">
        <f>IF(C281-B281&gt;=10,"No",IF(N281 &lt; Cover!D$18,"No","Yes"))</f>
        <v>Yes</v>
      </c>
      <c r="E281" s="8">
        <f t="shared" si="65"/>
        <v>0</v>
      </c>
      <c r="F281" s="8">
        <f t="shared" si="57"/>
        <v>0</v>
      </c>
      <c r="G281" s="8">
        <f t="shared" si="58"/>
        <v>0</v>
      </c>
      <c r="H281" s="9">
        <f t="shared" si="68"/>
        <v>0</v>
      </c>
      <c r="I281" s="8">
        <f t="shared" si="69"/>
        <v>0</v>
      </c>
      <c r="J281" s="10">
        <f t="shared" si="70"/>
        <v>0</v>
      </c>
      <c r="K281" s="10">
        <f t="shared" si="69"/>
        <v>0</v>
      </c>
      <c r="L281" s="11">
        <f t="shared" si="59"/>
        <v>0</v>
      </c>
      <c r="M281" s="8">
        <f t="shared" si="60"/>
        <v>0</v>
      </c>
      <c r="N281" s="8"/>
      <c r="O281" s="8">
        <f>SUM(F$2:F281)-Z281</f>
        <v>0</v>
      </c>
      <c r="P281" s="8">
        <f>SUM(G$2:G281)-AA281</f>
        <v>0</v>
      </c>
      <c r="Q281" s="8">
        <f>SUM(H$2:H281)-AB281</f>
        <v>0</v>
      </c>
      <c r="R281" s="8">
        <f>SUM(I$2:I281)-AC281</f>
        <v>0</v>
      </c>
      <c r="S281" s="12">
        <f t="shared" si="61"/>
        <v>0</v>
      </c>
      <c r="T281" s="8">
        <f t="shared" si="66"/>
        <v>0</v>
      </c>
      <c r="U281" s="8">
        <f>IF($N281-SUM($F281:H281)&gt;0,0,MIN(SUM($F281:H281)-$N281,H281))</f>
        <v>0</v>
      </c>
      <c r="V281" s="8">
        <f>IF($N281-SUM($F281:I281)&gt;0,0,MIN(SUM($F281:I281)-$N281,I281))</f>
        <v>0</v>
      </c>
      <c r="W281" s="8">
        <f>IF($N281-SUM($F281:J281)&gt;0,0,MIN(SUM($F281:J281)-$N281,J281))</f>
        <v>0</v>
      </c>
      <c r="X281" s="8">
        <f>IF($N281-SUM($F281:K281)&gt;0,0,MIN(SUM($F281:K281)-$N281,K281))</f>
        <v>0</v>
      </c>
      <c r="Y281" s="8">
        <f>IF($N281-SUM($F281:L281)&gt;0,0,MIN(SUM($F281:L281)-$N281,L281))</f>
        <v>0</v>
      </c>
      <c r="Z281" s="12">
        <f>SUM(S$2:S281)</f>
        <v>0</v>
      </c>
      <c r="AA281" s="12">
        <f>SUM(T$2:T281)</f>
        <v>0</v>
      </c>
      <c r="AB281" s="12">
        <f>SUM(U$2:U281)</f>
        <v>0</v>
      </c>
      <c r="AC281" s="12">
        <f>SUM(V$2:V281)</f>
        <v>0</v>
      </c>
      <c r="AD281" s="12">
        <f>SUM(W$2:W281)</f>
        <v>0</v>
      </c>
      <c r="AE281" s="12">
        <f>SUM(X$2:X281)</f>
        <v>0</v>
      </c>
      <c r="AF281" s="12">
        <f>SUM(Y$2:Y281)</f>
        <v>0</v>
      </c>
      <c r="AG281" s="13">
        <f t="shared" si="62"/>
        <v>0</v>
      </c>
      <c r="AH281" s="12">
        <f t="shared" si="63"/>
        <v>0</v>
      </c>
      <c r="AI281" s="8">
        <f t="shared" si="64"/>
        <v>0</v>
      </c>
    </row>
    <row r="282" spans="1:35" x14ac:dyDescent="0.3">
      <c r="A282" s="6">
        <v>281</v>
      </c>
      <c r="B282" s="7">
        <f t="shared" si="67"/>
        <v>53632</v>
      </c>
      <c r="D282" s="8" t="str">
        <f>IF(C282-B282&gt;=10,"No",IF(N282 &lt; Cover!D$18,"No","Yes"))</f>
        <v>Yes</v>
      </c>
      <c r="E282" s="8">
        <f t="shared" si="65"/>
        <v>0</v>
      </c>
      <c r="F282" s="8">
        <f t="shared" si="57"/>
        <v>0</v>
      </c>
      <c r="G282" s="8">
        <f t="shared" si="58"/>
        <v>0</v>
      </c>
      <c r="H282" s="9">
        <f t="shared" si="68"/>
        <v>0</v>
      </c>
      <c r="I282" s="8">
        <f t="shared" si="69"/>
        <v>0</v>
      </c>
      <c r="J282" s="10">
        <f t="shared" si="70"/>
        <v>0</v>
      </c>
      <c r="K282" s="10">
        <f t="shared" si="69"/>
        <v>0</v>
      </c>
      <c r="L282" s="11">
        <f t="shared" si="59"/>
        <v>0</v>
      </c>
      <c r="M282" s="8">
        <f t="shared" si="60"/>
        <v>0</v>
      </c>
      <c r="N282" s="8"/>
      <c r="O282" s="8">
        <f>SUM(F$2:F282)-Z282</f>
        <v>0</v>
      </c>
      <c r="P282" s="8">
        <f>SUM(G$2:G282)-AA282</f>
        <v>0</v>
      </c>
      <c r="Q282" s="8">
        <f>SUM(H$2:H282)-AB282</f>
        <v>0</v>
      </c>
      <c r="R282" s="8">
        <f>SUM(I$2:I282)-AC282</f>
        <v>0</v>
      </c>
      <c r="S282" s="12">
        <f t="shared" si="61"/>
        <v>0</v>
      </c>
      <c r="T282" s="8">
        <f t="shared" si="66"/>
        <v>0</v>
      </c>
      <c r="U282" s="8">
        <f>IF($N282-SUM($F282:H282)&gt;0,0,MIN(SUM($F282:H282)-$N282,H282))</f>
        <v>0</v>
      </c>
      <c r="V282" s="8">
        <f>IF($N282-SUM($F282:I282)&gt;0,0,MIN(SUM($F282:I282)-$N282,I282))</f>
        <v>0</v>
      </c>
      <c r="W282" s="8">
        <f>IF($N282-SUM($F282:J282)&gt;0,0,MIN(SUM($F282:J282)-$N282,J282))</f>
        <v>0</v>
      </c>
      <c r="X282" s="8">
        <f>IF($N282-SUM($F282:K282)&gt;0,0,MIN(SUM($F282:K282)-$N282,K282))</f>
        <v>0</v>
      </c>
      <c r="Y282" s="8">
        <f>IF($N282-SUM($F282:L282)&gt;0,0,MIN(SUM($F282:L282)-$N282,L282))</f>
        <v>0</v>
      </c>
      <c r="Z282" s="12">
        <f>SUM(S$2:S282)</f>
        <v>0</v>
      </c>
      <c r="AA282" s="12">
        <f>SUM(T$2:T282)</f>
        <v>0</v>
      </c>
      <c r="AB282" s="12">
        <f>SUM(U$2:U282)</f>
        <v>0</v>
      </c>
      <c r="AC282" s="12">
        <f>SUM(V$2:V282)</f>
        <v>0</v>
      </c>
      <c r="AD282" s="12">
        <f>SUM(W$2:W282)</f>
        <v>0</v>
      </c>
      <c r="AE282" s="12">
        <f>SUM(X$2:X282)</f>
        <v>0</v>
      </c>
      <c r="AF282" s="12">
        <f>SUM(Y$2:Y282)</f>
        <v>0</v>
      </c>
      <c r="AG282" s="13">
        <f t="shared" si="62"/>
        <v>0</v>
      </c>
      <c r="AH282" s="12">
        <f t="shared" si="63"/>
        <v>0</v>
      </c>
      <c r="AI282" s="8">
        <f t="shared" si="64"/>
        <v>0</v>
      </c>
    </row>
    <row r="283" spans="1:35" x14ac:dyDescent="0.3">
      <c r="A283" s="6">
        <v>282</v>
      </c>
      <c r="B283" s="7">
        <f t="shared" si="67"/>
        <v>53662</v>
      </c>
      <c r="D283" s="8" t="str">
        <f>IF(C283-B283&gt;=10,"No",IF(N283 &lt; Cover!D$18,"No","Yes"))</f>
        <v>Yes</v>
      </c>
      <c r="E283" s="8">
        <f t="shared" si="65"/>
        <v>0</v>
      </c>
      <c r="F283" s="8">
        <f t="shared" si="57"/>
        <v>0</v>
      </c>
      <c r="G283" s="8">
        <f t="shared" si="58"/>
        <v>0</v>
      </c>
      <c r="H283" s="9">
        <f t="shared" si="68"/>
        <v>0</v>
      </c>
      <c r="I283" s="8">
        <f t="shared" si="69"/>
        <v>0</v>
      </c>
      <c r="J283" s="10">
        <f t="shared" si="70"/>
        <v>0</v>
      </c>
      <c r="K283" s="10">
        <f t="shared" si="69"/>
        <v>0</v>
      </c>
      <c r="L283" s="11">
        <f t="shared" si="59"/>
        <v>0</v>
      </c>
      <c r="M283" s="8">
        <f t="shared" si="60"/>
        <v>0</v>
      </c>
      <c r="N283" s="8"/>
      <c r="O283" s="8">
        <f>SUM(F$2:F283)-Z283</f>
        <v>0</v>
      </c>
      <c r="P283" s="8">
        <f>SUM(G$2:G283)-AA283</f>
        <v>0</v>
      </c>
      <c r="Q283" s="8">
        <f>SUM(H$2:H283)-AB283</f>
        <v>0</v>
      </c>
      <c r="R283" s="8">
        <f>SUM(I$2:I283)-AC283</f>
        <v>0</v>
      </c>
      <c r="S283" s="12">
        <f t="shared" si="61"/>
        <v>0</v>
      </c>
      <c r="T283" s="8">
        <f t="shared" si="66"/>
        <v>0</v>
      </c>
      <c r="U283" s="8">
        <f>IF($N283-SUM($F283:H283)&gt;0,0,MIN(SUM($F283:H283)-$N283,H283))</f>
        <v>0</v>
      </c>
      <c r="V283" s="8">
        <f>IF($N283-SUM($F283:I283)&gt;0,0,MIN(SUM($F283:I283)-$N283,I283))</f>
        <v>0</v>
      </c>
      <c r="W283" s="8">
        <f>IF($N283-SUM($F283:J283)&gt;0,0,MIN(SUM($F283:J283)-$N283,J283))</f>
        <v>0</v>
      </c>
      <c r="X283" s="8">
        <f>IF($N283-SUM($F283:K283)&gt;0,0,MIN(SUM($F283:K283)-$N283,K283))</f>
        <v>0</v>
      </c>
      <c r="Y283" s="8">
        <f>IF($N283-SUM($F283:L283)&gt;0,0,MIN(SUM($F283:L283)-$N283,L283))</f>
        <v>0</v>
      </c>
      <c r="Z283" s="12">
        <f>SUM(S$2:S283)</f>
        <v>0</v>
      </c>
      <c r="AA283" s="12">
        <f>SUM(T$2:T283)</f>
        <v>0</v>
      </c>
      <c r="AB283" s="12">
        <f>SUM(U$2:U283)</f>
        <v>0</v>
      </c>
      <c r="AC283" s="12">
        <f>SUM(V$2:V283)</f>
        <v>0</v>
      </c>
      <c r="AD283" s="12">
        <f>SUM(W$2:W283)</f>
        <v>0</v>
      </c>
      <c r="AE283" s="12">
        <f>SUM(X$2:X283)</f>
        <v>0</v>
      </c>
      <c r="AF283" s="12">
        <f>SUM(Y$2:Y283)</f>
        <v>0</v>
      </c>
      <c r="AG283" s="13">
        <f t="shared" si="62"/>
        <v>0</v>
      </c>
      <c r="AH283" s="12">
        <f t="shared" si="63"/>
        <v>0</v>
      </c>
      <c r="AI283" s="8">
        <f t="shared" si="64"/>
        <v>0</v>
      </c>
    </row>
    <row r="284" spans="1:35" x14ac:dyDescent="0.3">
      <c r="A284" s="6">
        <v>283</v>
      </c>
      <c r="B284" s="7">
        <f t="shared" si="67"/>
        <v>53693</v>
      </c>
      <c r="D284" s="8" t="str">
        <f>IF(C284-B284&gt;=10,"No",IF(N284 &lt; Cover!D$18,"No","Yes"))</f>
        <v>Yes</v>
      </c>
      <c r="E284" s="8">
        <f t="shared" si="65"/>
        <v>0</v>
      </c>
      <c r="F284" s="8">
        <f t="shared" si="57"/>
        <v>0</v>
      </c>
      <c r="G284" s="8">
        <f t="shared" si="58"/>
        <v>0</v>
      </c>
      <c r="H284" s="9">
        <f t="shared" si="68"/>
        <v>0</v>
      </c>
      <c r="I284" s="8">
        <f t="shared" si="69"/>
        <v>0</v>
      </c>
      <c r="J284" s="10">
        <f t="shared" si="70"/>
        <v>0</v>
      </c>
      <c r="K284" s="10">
        <f t="shared" si="69"/>
        <v>0</v>
      </c>
      <c r="L284" s="11">
        <f t="shared" si="59"/>
        <v>0</v>
      </c>
      <c r="M284" s="8">
        <f t="shared" si="60"/>
        <v>0</v>
      </c>
      <c r="N284" s="8"/>
      <c r="O284" s="8">
        <f>SUM(F$2:F284)-Z284</f>
        <v>0</v>
      </c>
      <c r="P284" s="8">
        <f>SUM(G$2:G284)-AA284</f>
        <v>0</v>
      </c>
      <c r="Q284" s="8">
        <f>SUM(H$2:H284)-AB284</f>
        <v>0</v>
      </c>
      <c r="R284" s="8">
        <f>SUM(I$2:I284)-AC284</f>
        <v>0</v>
      </c>
      <c r="S284" s="12">
        <f t="shared" si="61"/>
        <v>0</v>
      </c>
      <c r="T284" s="8">
        <f t="shared" si="66"/>
        <v>0</v>
      </c>
      <c r="U284" s="8">
        <f>IF($N284-SUM($F284:H284)&gt;0,0,MIN(SUM($F284:H284)-$N284,H284))</f>
        <v>0</v>
      </c>
      <c r="V284" s="8">
        <f>IF($N284-SUM($F284:I284)&gt;0,0,MIN(SUM($F284:I284)-$N284,I284))</f>
        <v>0</v>
      </c>
      <c r="W284" s="8">
        <f>IF($N284-SUM($F284:J284)&gt;0,0,MIN(SUM($F284:J284)-$N284,J284))</f>
        <v>0</v>
      </c>
      <c r="X284" s="8">
        <f>IF($N284-SUM($F284:K284)&gt;0,0,MIN(SUM($F284:K284)-$N284,K284))</f>
        <v>0</v>
      </c>
      <c r="Y284" s="8">
        <f>IF($N284-SUM($F284:L284)&gt;0,0,MIN(SUM($F284:L284)-$N284,L284))</f>
        <v>0</v>
      </c>
      <c r="Z284" s="12">
        <f>SUM(S$2:S284)</f>
        <v>0</v>
      </c>
      <c r="AA284" s="12">
        <f>SUM(T$2:T284)</f>
        <v>0</v>
      </c>
      <c r="AB284" s="12">
        <f>SUM(U$2:U284)</f>
        <v>0</v>
      </c>
      <c r="AC284" s="12">
        <f>SUM(V$2:V284)</f>
        <v>0</v>
      </c>
      <c r="AD284" s="12">
        <f>SUM(W$2:W284)</f>
        <v>0</v>
      </c>
      <c r="AE284" s="12">
        <f>SUM(X$2:X284)</f>
        <v>0</v>
      </c>
      <c r="AF284" s="12">
        <f>SUM(Y$2:Y284)</f>
        <v>0</v>
      </c>
      <c r="AG284" s="13">
        <f t="shared" si="62"/>
        <v>0</v>
      </c>
      <c r="AH284" s="12">
        <f t="shared" si="63"/>
        <v>0</v>
      </c>
      <c r="AI284" s="8">
        <f t="shared" si="64"/>
        <v>0</v>
      </c>
    </row>
    <row r="285" spans="1:35" x14ac:dyDescent="0.3">
      <c r="A285" s="6">
        <v>284</v>
      </c>
      <c r="B285" s="7">
        <f t="shared" si="67"/>
        <v>53724</v>
      </c>
      <c r="D285" s="8" t="str">
        <f>IF(C285-B285&gt;=10,"No",IF(N285 &lt; Cover!D$18,"No","Yes"))</f>
        <v>Yes</v>
      </c>
      <c r="E285" s="8">
        <f t="shared" si="65"/>
        <v>0</v>
      </c>
      <c r="F285" s="8">
        <f t="shared" si="57"/>
        <v>0</v>
      </c>
      <c r="G285" s="8">
        <f t="shared" si="58"/>
        <v>0</v>
      </c>
      <c r="H285" s="9">
        <f t="shared" si="68"/>
        <v>0</v>
      </c>
      <c r="I285" s="8">
        <f t="shared" si="69"/>
        <v>0</v>
      </c>
      <c r="J285" s="10">
        <f t="shared" si="70"/>
        <v>0</v>
      </c>
      <c r="K285" s="10">
        <f t="shared" si="69"/>
        <v>0</v>
      </c>
      <c r="L285" s="11">
        <f t="shared" si="59"/>
        <v>0</v>
      </c>
      <c r="M285" s="8">
        <f t="shared" si="60"/>
        <v>0</v>
      </c>
      <c r="N285" s="8"/>
      <c r="O285" s="8">
        <f>SUM(F$2:F285)-Z285</f>
        <v>0</v>
      </c>
      <c r="P285" s="8">
        <f>SUM(G$2:G285)-AA285</f>
        <v>0</v>
      </c>
      <c r="Q285" s="8">
        <f>SUM(H$2:H285)-AB285</f>
        <v>0</v>
      </c>
      <c r="R285" s="8">
        <f>SUM(I$2:I285)-AC285</f>
        <v>0</v>
      </c>
      <c r="S285" s="12">
        <f t="shared" si="61"/>
        <v>0</v>
      </c>
      <c r="T285" s="8">
        <f t="shared" si="66"/>
        <v>0</v>
      </c>
      <c r="U285" s="8">
        <f>IF($N285-SUM($F285:H285)&gt;0,0,MIN(SUM($F285:H285)-$N285,H285))</f>
        <v>0</v>
      </c>
      <c r="V285" s="8">
        <f>IF($N285-SUM($F285:I285)&gt;0,0,MIN(SUM($F285:I285)-$N285,I285))</f>
        <v>0</v>
      </c>
      <c r="W285" s="8">
        <f>IF($N285-SUM($F285:J285)&gt;0,0,MIN(SUM($F285:J285)-$N285,J285))</f>
        <v>0</v>
      </c>
      <c r="X285" s="8">
        <f>IF($N285-SUM($F285:K285)&gt;0,0,MIN(SUM($F285:K285)-$N285,K285))</f>
        <v>0</v>
      </c>
      <c r="Y285" s="8">
        <f>IF($N285-SUM($F285:L285)&gt;0,0,MIN(SUM($F285:L285)-$N285,L285))</f>
        <v>0</v>
      </c>
      <c r="Z285" s="12">
        <f>SUM(S$2:S285)</f>
        <v>0</v>
      </c>
      <c r="AA285" s="12">
        <f>SUM(T$2:T285)</f>
        <v>0</v>
      </c>
      <c r="AB285" s="12">
        <f>SUM(U$2:U285)</f>
        <v>0</v>
      </c>
      <c r="AC285" s="12">
        <f>SUM(V$2:V285)</f>
        <v>0</v>
      </c>
      <c r="AD285" s="12">
        <f>SUM(W$2:W285)</f>
        <v>0</v>
      </c>
      <c r="AE285" s="12">
        <f>SUM(X$2:X285)</f>
        <v>0</v>
      </c>
      <c r="AF285" s="12">
        <f>SUM(Y$2:Y285)</f>
        <v>0</v>
      </c>
      <c r="AG285" s="13">
        <f t="shared" si="62"/>
        <v>0</v>
      </c>
      <c r="AH285" s="12">
        <f t="shared" si="63"/>
        <v>0</v>
      </c>
      <c r="AI285" s="8">
        <f t="shared" si="64"/>
        <v>0</v>
      </c>
    </row>
    <row r="286" spans="1:35" x14ac:dyDescent="0.3">
      <c r="A286" s="6">
        <v>285</v>
      </c>
      <c r="B286" s="7">
        <f t="shared" si="67"/>
        <v>53752</v>
      </c>
      <c r="D286" s="8" t="str">
        <f>IF(C286-B286&gt;=10,"No",IF(N286 &lt; Cover!D$18,"No","Yes"))</f>
        <v>Yes</v>
      </c>
      <c r="E286" s="8">
        <f t="shared" si="65"/>
        <v>0</v>
      </c>
      <c r="F286" s="8">
        <f t="shared" si="57"/>
        <v>0</v>
      </c>
      <c r="G286" s="8">
        <f t="shared" si="58"/>
        <v>0</v>
      </c>
      <c r="H286" s="9">
        <f t="shared" si="68"/>
        <v>0</v>
      </c>
      <c r="I286" s="8">
        <f t="shared" si="69"/>
        <v>0</v>
      </c>
      <c r="J286" s="10">
        <f t="shared" si="70"/>
        <v>0</v>
      </c>
      <c r="K286" s="10">
        <f t="shared" si="69"/>
        <v>0</v>
      </c>
      <c r="L286" s="11">
        <f t="shared" si="59"/>
        <v>0</v>
      </c>
      <c r="M286" s="8">
        <f t="shared" si="60"/>
        <v>0</v>
      </c>
      <c r="N286" s="8"/>
      <c r="O286" s="8">
        <f>SUM(F$2:F286)-Z286</f>
        <v>0</v>
      </c>
      <c r="P286" s="8">
        <f>SUM(G$2:G286)-AA286</f>
        <v>0</v>
      </c>
      <c r="Q286" s="8">
        <f>SUM(H$2:H286)-AB286</f>
        <v>0</v>
      </c>
      <c r="R286" s="8">
        <f>SUM(I$2:I286)-AC286</f>
        <v>0</v>
      </c>
      <c r="S286" s="12">
        <f t="shared" si="61"/>
        <v>0</v>
      </c>
      <c r="T286" s="8">
        <f t="shared" si="66"/>
        <v>0</v>
      </c>
      <c r="U286" s="8">
        <f>IF($N286-SUM($F286:H286)&gt;0,0,MIN(SUM($F286:H286)-$N286,H286))</f>
        <v>0</v>
      </c>
      <c r="V286" s="8">
        <f>IF($N286-SUM($F286:I286)&gt;0,0,MIN(SUM($F286:I286)-$N286,I286))</f>
        <v>0</v>
      </c>
      <c r="W286" s="8">
        <f>IF($N286-SUM($F286:J286)&gt;0,0,MIN(SUM($F286:J286)-$N286,J286))</f>
        <v>0</v>
      </c>
      <c r="X286" s="8">
        <f>IF($N286-SUM($F286:K286)&gt;0,0,MIN(SUM($F286:K286)-$N286,K286))</f>
        <v>0</v>
      </c>
      <c r="Y286" s="8">
        <f>IF($N286-SUM($F286:L286)&gt;0,0,MIN(SUM($F286:L286)-$N286,L286))</f>
        <v>0</v>
      </c>
      <c r="Z286" s="12">
        <f>SUM(S$2:S286)</f>
        <v>0</v>
      </c>
      <c r="AA286" s="12">
        <f>SUM(T$2:T286)</f>
        <v>0</v>
      </c>
      <c r="AB286" s="12">
        <f>SUM(U$2:U286)</f>
        <v>0</v>
      </c>
      <c r="AC286" s="12">
        <f>SUM(V$2:V286)</f>
        <v>0</v>
      </c>
      <c r="AD286" s="12">
        <f>SUM(W$2:W286)</f>
        <v>0</v>
      </c>
      <c r="AE286" s="12">
        <f>SUM(X$2:X286)</f>
        <v>0</v>
      </c>
      <c r="AF286" s="12">
        <f>SUM(Y$2:Y286)</f>
        <v>0</v>
      </c>
      <c r="AG286" s="13">
        <f t="shared" si="62"/>
        <v>0</v>
      </c>
      <c r="AH286" s="12">
        <f t="shared" si="63"/>
        <v>0</v>
      </c>
      <c r="AI286" s="8">
        <f t="shared" si="64"/>
        <v>0</v>
      </c>
    </row>
    <row r="287" spans="1:35" x14ac:dyDescent="0.3">
      <c r="A287" s="6">
        <v>286</v>
      </c>
      <c r="B287" s="7">
        <f t="shared" si="67"/>
        <v>53783</v>
      </c>
      <c r="D287" s="8" t="str">
        <f>IF(C287-B287&gt;=10,"No",IF(N287 &lt; Cover!D$18,"No","Yes"))</f>
        <v>Yes</v>
      </c>
      <c r="E287" s="8">
        <f t="shared" si="65"/>
        <v>0</v>
      </c>
      <c r="F287" s="8">
        <f t="shared" si="57"/>
        <v>0</v>
      </c>
      <c r="G287" s="8">
        <f t="shared" si="58"/>
        <v>0</v>
      </c>
      <c r="H287" s="9">
        <f t="shared" si="68"/>
        <v>0</v>
      </c>
      <c r="I287" s="8">
        <f t="shared" si="69"/>
        <v>0</v>
      </c>
      <c r="J287" s="10">
        <f t="shared" si="70"/>
        <v>0</v>
      </c>
      <c r="K287" s="10">
        <f t="shared" si="69"/>
        <v>0</v>
      </c>
      <c r="L287" s="11">
        <f t="shared" si="59"/>
        <v>0</v>
      </c>
      <c r="M287" s="8">
        <f t="shared" si="60"/>
        <v>0</v>
      </c>
      <c r="N287" s="8"/>
      <c r="O287" s="8">
        <f>SUM(F$2:F287)-Z287</f>
        <v>0</v>
      </c>
      <c r="P287" s="8">
        <f>SUM(G$2:G287)-AA287</f>
        <v>0</v>
      </c>
      <c r="Q287" s="8">
        <f>SUM(H$2:H287)-AB287</f>
        <v>0</v>
      </c>
      <c r="R287" s="8">
        <f>SUM(I$2:I287)-AC287</f>
        <v>0</v>
      </c>
      <c r="S287" s="12">
        <f t="shared" si="61"/>
        <v>0</v>
      </c>
      <c r="T287" s="8">
        <f t="shared" si="66"/>
        <v>0</v>
      </c>
      <c r="U287" s="8">
        <f>IF($N287-SUM($F287:H287)&gt;0,0,MIN(SUM($F287:H287)-$N287,H287))</f>
        <v>0</v>
      </c>
      <c r="V287" s="8">
        <f>IF($N287-SUM($F287:I287)&gt;0,0,MIN(SUM($F287:I287)-$N287,I287))</f>
        <v>0</v>
      </c>
      <c r="W287" s="8">
        <f>IF($N287-SUM($F287:J287)&gt;0,0,MIN(SUM($F287:J287)-$N287,J287))</f>
        <v>0</v>
      </c>
      <c r="X287" s="8">
        <f>IF($N287-SUM($F287:K287)&gt;0,0,MIN(SUM($F287:K287)-$N287,K287))</f>
        <v>0</v>
      </c>
      <c r="Y287" s="8">
        <f>IF($N287-SUM($F287:L287)&gt;0,0,MIN(SUM($F287:L287)-$N287,L287))</f>
        <v>0</v>
      </c>
      <c r="Z287" s="12">
        <f>SUM(S$2:S287)</f>
        <v>0</v>
      </c>
      <c r="AA287" s="12">
        <f>SUM(T$2:T287)</f>
        <v>0</v>
      </c>
      <c r="AB287" s="12">
        <f>SUM(U$2:U287)</f>
        <v>0</v>
      </c>
      <c r="AC287" s="12">
        <f>SUM(V$2:V287)</f>
        <v>0</v>
      </c>
      <c r="AD287" s="12">
        <f>SUM(W$2:W287)</f>
        <v>0</v>
      </c>
      <c r="AE287" s="12">
        <f>SUM(X$2:X287)</f>
        <v>0</v>
      </c>
      <c r="AF287" s="12">
        <f>SUM(Y$2:Y287)</f>
        <v>0</v>
      </c>
      <c r="AG287" s="13">
        <f t="shared" si="62"/>
        <v>0</v>
      </c>
      <c r="AH287" s="12">
        <f t="shared" si="63"/>
        <v>0</v>
      </c>
      <c r="AI287" s="8">
        <f t="shared" si="64"/>
        <v>0</v>
      </c>
    </row>
    <row r="288" spans="1:35" x14ac:dyDescent="0.3">
      <c r="A288" s="6">
        <v>287</v>
      </c>
      <c r="B288" s="7">
        <f t="shared" si="67"/>
        <v>53813</v>
      </c>
      <c r="D288" s="8" t="str">
        <f>IF(C288-B288&gt;=10,"No",IF(N288 &lt; Cover!D$18,"No","Yes"))</f>
        <v>Yes</v>
      </c>
      <c r="E288" s="8">
        <f t="shared" si="65"/>
        <v>0</v>
      </c>
      <c r="F288" s="8">
        <f t="shared" si="57"/>
        <v>0</v>
      </c>
      <c r="G288" s="8">
        <f t="shared" si="58"/>
        <v>0</v>
      </c>
      <c r="H288" s="9">
        <f t="shared" si="68"/>
        <v>0</v>
      </c>
      <c r="I288" s="8">
        <f t="shared" si="69"/>
        <v>0</v>
      </c>
      <c r="J288" s="10">
        <f t="shared" si="70"/>
        <v>0</v>
      </c>
      <c r="K288" s="10">
        <f t="shared" si="69"/>
        <v>0</v>
      </c>
      <c r="L288" s="11">
        <f t="shared" si="59"/>
        <v>0</v>
      </c>
      <c r="M288" s="8">
        <f t="shared" si="60"/>
        <v>0</v>
      </c>
      <c r="N288" s="8"/>
      <c r="O288" s="8">
        <f>SUM(F$2:F288)-Z288</f>
        <v>0</v>
      </c>
      <c r="P288" s="8">
        <f>SUM(G$2:G288)-AA288</f>
        <v>0</v>
      </c>
      <c r="Q288" s="8">
        <f>SUM(H$2:H288)-AB288</f>
        <v>0</v>
      </c>
      <c r="R288" s="8">
        <f>SUM(I$2:I288)-AC288</f>
        <v>0</v>
      </c>
      <c r="S288" s="12">
        <f t="shared" si="61"/>
        <v>0</v>
      </c>
      <c r="T288" s="8">
        <f t="shared" si="66"/>
        <v>0</v>
      </c>
      <c r="U288" s="8">
        <f>IF($N288-SUM($F288:H288)&gt;0,0,MIN(SUM($F288:H288)-$N288,H288))</f>
        <v>0</v>
      </c>
      <c r="V288" s="8">
        <f>IF($N288-SUM($F288:I288)&gt;0,0,MIN(SUM($F288:I288)-$N288,I288))</f>
        <v>0</v>
      </c>
      <c r="W288" s="8">
        <f>IF($N288-SUM($F288:J288)&gt;0,0,MIN(SUM($F288:J288)-$N288,J288))</f>
        <v>0</v>
      </c>
      <c r="X288" s="8">
        <f>IF($N288-SUM($F288:K288)&gt;0,0,MIN(SUM($F288:K288)-$N288,K288))</f>
        <v>0</v>
      </c>
      <c r="Y288" s="8">
        <f>IF($N288-SUM($F288:L288)&gt;0,0,MIN(SUM($F288:L288)-$N288,L288))</f>
        <v>0</v>
      </c>
      <c r="Z288" s="12">
        <f>SUM(S$2:S288)</f>
        <v>0</v>
      </c>
      <c r="AA288" s="12">
        <f>SUM(T$2:T288)</f>
        <v>0</v>
      </c>
      <c r="AB288" s="12">
        <f>SUM(U$2:U288)</f>
        <v>0</v>
      </c>
      <c r="AC288" s="12">
        <f>SUM(V$2:V288)</f>
        <v>0</v>
      </c>
      <c r="AD288" s="12">
        <f>SUM(W$2:W288)</f>
        <v>0</v>
      </c>
      <c r="AE288" s="12">
        <f>SUM(X$2:X288)</f>
        <v>0</v>
      </c>
      <c r="AF288" s="12">
        <f>SUM(Y$2:Y288)</f>
        <v>0</v>
      </c>
      <c r="AG288" s="13">
        <f t="shared" si="62"/>
        <v>0</v>
      </c>
      <c r="AH288" s="12">
        <f t="shared" si="63"/>
        <v>0</v>
      </c>
      <c r="AI288" s="8">
        <f t="shared" si="64"/>
        <v>0</v>
      </c>
    </row>
    <row r="289" spans="1:35" x14ac:dyDescent="0.3">
      <c r="A289" s="6">
        <v>288</v>
      </c>
      <c r="B289" s="7">
        <f t="shared" si="67"/>
        <v>53844</v>
      </c>
      <c r="D289" s="8" t="str">
        <f>IF(C289-B289&gt;=10,"No",IF(N289 &lt; Cover!D$18,"No","Yes"))</f>
        <v>Yes</v>
      </c>
      <c r="E289" s="8">
        <f t="shared" si="65"/>
        <v>0</v>
      </c>
      <c r="F289" s="8">
        <f t="shared" si="57"/>
        <v>0</v>
      </c>
      <c r="G289" s="8">
        <f t="shared" si="58"/>
        <v>0</v>
      </c>
      <c r="H289" s="9">
        <f t="shared" si="68"/>
        <v>0</v>
      </c>
      <c r="I289" s="8">
        <f t="shared" si="69"/>
        <v>0</v>
      </c>
      <c r="J289" s="10">
        <f t="shared" si="70"/>
        <v>0</v>
      </c>
      <c r="K289" s="10">
        <f t="shared" si="69"/>
        <v>0</v>
      </c>
      <c r="L289" s="11">
        <f t="shared" si="59"/>
        <v>0</v>
      </c>
      <c r="M289" s="8">
        <f t="shared" si="60"/>
        <v>0</v>
      </c>
      <c r="N289" s="8"/>
      <c r="O289" s="8">
        <f>SUM(F$2:F289)-Z289</f>
        <v>0</v>
      </c>
      <c r="P289" s="8">
        <f>SUM(G$2:G289)-AA289</f>
        <v>0</v>
      </c>
      <c r="Q289" s="8">
        <f>SUM(H$2:H289)-AB289</f>
        <v>0</v>
      </c>
      <c r="R289" s="8">
        <f>SUM(I$2:I289)-AC289</f>
        <v>0</v>
      </c>
      <c r="S289" s="12">
        <f t="shared" si="61"/>
        <v>0</v>
      </c>
      <c r="T289" s="8">
        <f t="shared" si="66"/>
        <v>0</v>
      </c>
      <c r="U289" s="8">
        <f>IF($N289-SUM($F289:H289)&gt;0,0,MIN(SUM($F289:H289)-$N289,H289))</f>
        <v>0</v>
      </c>
      <c r="V289" s="8">
        <f>IF($N289-SUM($F289:I289)&gt;0,0,MIN(SUM($F289:I289)-$N289,I289))</f>
        <v>0</v>
      </c>
      <c r="W289" s="8">
        <f>IF($N289-SUM($F289:J289)&gt;0,0,MIN(SUM($F289:J289)-$N289,J289))</f>
        <v>0</v>
      </c>
      <c r="X289" s="8">
        <f>IF($N289-SUM($F289:K289)&gt;0,0,MIN(SUM($F289:K289)-$N289,K289))</f>
        <v>0</v>
      </c>
      <c r="Y289" s="8">
        <f>IF($N289-SUM($F289:L289)&gt;0,0,MIN(SUM($F289:L289)-$N289,L289))</f>
        <v>0</v>
      </c>
      <c r="Z289" s="12">
        <f>SUM(S$2:S289)</f>
        <v>0</v>
      </c>
      <c r="AA289" s="12">
        <f>SUM(T$2:T289)</f>
        <v>0</v>
      </c>
      <c r="AB289" s="12">
        <f>SUM(U$2:U289)</f>
        <v>0</v>
      </c>
      <c r="AC289" s="12">
        <f>SUM(V$2:V289)</f>
        <v>0</v>
      </c>
      <c r="AD289" s="12">
        <f>SUM(W$2:W289)</f>
        <v>0</v>
      </c>
      <c r="AE289" s="12">
        <f>SUM(X$2:X289)</f>
        <v>0</v>
      </c>
      <c r="AF289" s="12">
        <f>SUM(Y$2:Y289)</f>
        <v>0</v>
      </c>
      <c r="AG289" s="13">
        <f t="shared" si="62"/>
        <v>0</v>
      </c>
      <c r="AH289" s="12">
        <f t="shared" si="63"/>
        <v>0</v>
      </c>
      <c r="AI289" s="8">
        <f t="shared" si="64"/>
        <v>0</v>
      </c>
    </row>
    <row r="290" spans="1:35" x14ac:dyDescent="0.3">
      <c r="A290" s="6">
        <v>289</v>
      </c>
      <c r="B290" s="7">
        <f t="shared" si="67"/>
        <v>53874</v>
      </c>
      <c r="D290" s="8" t="str">
        <f>IF(C290-B290&gt;=10,"No",IF(N290 &lt; Cover!D$18,"No","Yes"))</f>
        <v>Yes</v>
      </c>
      <c r="E290" s="8">
        <f t="shared" si="65"/>
        <v>0</v>
      </c>
      <c r="F290" s="8">
        <f t="shared" si="57"/>
        <v>0</v>
      </c>
      <c r="G290" s="8">
        <f t="shared" si="58"/>
        <v>0</v>
      </c>
      <c r="H290" s="9">
        <f t="shared" si="68"/>
        <v>0</v>
      </c>
      <c r="I290" s="8">
        <f t="shared" si="69"/>
        <v>0</v>
      </c>
      <c r="J290" s="10">
        <f t="shared" si="70"/>
        <v>0</v>
      </c>
      <c r="K290" s="10">
        <f t="shared" si="69"/>
        <v>0</v>
      </c>
      <c r="L290" s="11">
        <f t="shared" si="59"/>
        <v>0</v>
      </c>
      <c r="M290" s="8">
        <f t="shared" si="60"/>
        <v>0</v>
      </c>
      <c r="N290" s="8"/>
      <c r="O290" s="8">
        <f>SUM(F$2:F290)-Z290</f>
        <v>0</v>
      </c>
      <c r="P290" s="8">
        <f>SUM(G$2:G290)-AA290</f>
        <v>0</v>
      </c>
      <c r="Q290" s="8">
        <f>SUM(H$2:H290)-AB290</f>
        <v>0</v>
      </c>
      <c r="R290" s="8">
        <f>SUM(I$2:I290)-AC290</f>
        <v>0</v>
      </c>
      <c r="S290" s="12">
        <f t="shared" si="61"/>
        <v>0</v>
      </c>
      <c r="T290" s="8">
        <f t="shared" si="66"/>
        <v>0</v>
      </c>
      <c r="U290" s="8">
        <f>IF($N290-SUM($F290:H290)&gt;0,0,MIN(SUM($F290:H290)-$N290,H290))</f>
        <v>0</v>
      </c>
      <c r="V290" s="8">
        <f>IF($N290-SUM($F290:I290)&gt;0,0,MIN(SUM($F290:I290)-$N290,I290))</f>
        <v>0</v>
      </c>
      <c r="W290" s="8">
        <f>IF($N290-SUM($F290:J290)&gt;0,0,MIN(SUM($F290:J290)-$N290,J290))</f>
        <v>0</v>
      </c>
      <c r="X290" s="8">
        <f>IF($N290-SUM($F290:K290)&gt;0,0,MIN(SUM($F290:K290)-$N290,K290))</f>
        <v>0</v>
      </c>
      <c r="Y290" s="8">
        <f>IF($N290-SUM($F290:L290)&gt;0,0,MIN(SUM($F290:L290)-$N290,L290))</f>
        <v>0</v>
      </c>
      <c r="Z290" s="12">
        <f>SUM(S$2:S290)</f>
        <v>0</v>
      </c>
      <c r="AA290" s="12">
        <f>SUM(T$2:T290)</f>
        <v>0</v>
      </c>
      <c r="AB290" s="12">
        <f>SUM(U$2:U290)</f>
        <v>0</v>
      </c>
      <c r="AC290" s="12">
        <f>SUM(V$2:V290)</f>
        <v>0</v>
      </c>
      <c r="AD290" s="12">
        <f>SUM(W$2:W290)</f>
        <v>0</v>
      </c>
      <c r="AE290" s="12">
        <f>SUM(X$2:X290)</f>
        <v>0</v>
      </c>
      <c r="AF290" s="12">
        <f>SUM(Y$2:Y290)</f>
        <v>0</v>
      </c>
      <c r="AG290" s="13">
        <f t="shared" si="62"/>
        <v>0</v>
      </c>
      <c r="AH290" s="12">
        <f t="shared" si="63"/>
        <v>0</v>
      </c>
      <c r="AI290" s="8">
        <f t="shared" si="64"/>
        <v>0</v>
      </c>
    </row>
    <row r="291" spans="1:35" x14ac:dyDescent="0.3">
      <c r="A291" s="6">
        <v>290</v>
      </c>
      <c r="B291" s="7">
        <f t="shared" si="67"/>
        <v>53905</v>
      </c>
      <c r="D291" s="8" t="str">
        <f>IF(C291-B291&gt;=10,"No",IF(N291 &lt; Cover!D$18,"No","Yes"))</f>
        <v>Yes</v>
      </c>
      <c r="E291" s="8">
        <f t="shared" si="65"/>
        <v>0</v>
      </c>
      <c r="F291" s="8">
        <f t="shared" si="57"/>
        <v>0</v>
      </c>
      <c r="G291" s="8">
        <f t="shared" si="58"/>
        <v>0</v>
      </c>
      <c r="H291" s="9">
        <f t="shared" si="68"/>
        <v>0</v>
      </c>
      <c r="I291" s="8">
        <f t="shared" si="69"/>
        <v>0</v>
      </c>
      <c r="J291" s="10">
        <f t="shared" si="70"/>
        <v>0</v>
      </c>
      <c r="K291" s="10">
        <f t="shared" si="69"/>
        <v>0</v>
      </c>
      <c r="L291" s="11">
        <f t="shared" si="59"/>
        <v>0</v>
      </c>
      <c r="M291" s="8">
        <f t="shared" si="60"/>
        <v>0</v>
      </c>
      <c r="N291" s="8"/>
      <c r="O291" s="8">
        <f>SUM(F$2:F291)-Z291</f>
        <v>0</v>
      </c>
      <c r="P291" s="8">
        <f>SUM(G$2:G291)-AA291</f>
        <v>0</v>
      </c>
      <c r="Q291" s="8">
        <f>SUM(H$2:H291)-AB291</f>
        <v>0</v>
      </c>
      <c r="R291" s="8">
        <f>SUM(I$2:I291)-AC291</f>
        <v>0</v>
      </c>
      <c r="S291" s="12">
        <f t="shared" si="61"/>
        <v>0</v>
      </c>
      <c r="T291" s="8">
        <f t="shared" si="66"/>
        <v>0</v>
      </c>
      <c r="U291" s="8">
        <f>IF($N291-SUM($F291:H291)&gt;0,0,MIN(SUM($F291:H291)-$N291,H291))</f>
        <v>0</v>
      </c>
      <c r="V291" s="8">
        <f>IF($N291-SUM($F291:I291)&gt;0,0,MIN(SUM($F291:I291)-$N291,I291))</f>
        <v>0</v>
      </c>
      <c r="W291" s="8">
        <f>IF($N291-SUM($F291:J291)&gt;0,0,MIN(SUM($F291:J291)-$N291,J291))</f>
        <v>0</v>
      </c>
      <c r="X291" s="8">
        <f>IF($N291-SUM($F291:K291)&gt;0,0,MIN(SUM($F291:K291)-$N291,K291))</f>
        <v>0</v>
      </c>
      <c r="Y291" s="8">
        <f>IF($N291-SUM($F291:L291)&gt;0,0,MIN(SUM($F291:L291)-$N291,L291))</f>
        <v>0</v>
      </c>
      <c r="Z291" s="12">
        <f>SUM(S$2:S291)</f>
        <v>0</v>
      </c>
      <c r="AA291" s="12">
        <f>SUM(T$2:T291)</f>
        <v>0</v>
      </c>
      <c r="AB291" s="12">
        <f>SUM(U$2:U291)</f>
        <v>0</v>
      </c>
      <c r="AC291" s="12">
        <f>SUM(V$2:V291)</f>
        <v>0</v>
      </c>
      <c r="AD291" s="12">
        <f>SUM(W$2:W291)</f>
        <v>0</v>
      </c>
      <c r="AE291" s="12">
        <f>SUM(X$2:X291)</f>
        <v>0</v>
      </c>
      <c r="AF291" s="12">
        <f>SUM(Y$2:Y291)</f>
        <v>0</v>
      </c>
      <c r="AG291" s="13">
        <f t="shared" si="62"/>
        <v>0</v>
      </c>
      <c r="AH291" s="12">
        <f t="shared" si="63"/>
        <v>0</v>
      </c>
      <c r="AI291" s="8">
        <f t="shared" si="64"/>
        <v>0</v>
      </c>
    </row>
    <row r="292" spans="1:35" x14ac:dyDescent="0.3">
      <c r="A292" s="6">
        <v>291</v>
      </c>
      <c r="B292" s="7">
        <f t="shared" si="67"/>
        <v>53936</v>
      </c>
      <c r="D292" s="8" t="str">
        <f>IF(C292-B292&gt;=10,"No",IF(N292 &lt; Cover!D$18,"No","Yes"))</f>
        <v>Yes</v>
      </c>
      <c r="E292" s="8">
        <f t="shared" si="65"/>
        <v>0</v>
      </c>
      <c r="F292" s="8">
        <f t="shared" si="57"/>
        <v>0</v>
      </c>
      <c r="G292" s="8">
        <f t="shared" si="58"/>
        <v>0</v>
      </c>
      <c r="H292" s="9">
        <f t="shared" si="68"/>
        <v>0</v>
      </c>
      <c r="I292" s="8">
        <f t="shared" si="69"/>
        <v>0</v>
      </c>
      <c r="J292" s="10">
        <f t="shared" si="70"/>
        <v>0</v>
      </c>
      <c r="K292" s="10">
        <f t="shared" si="69"/>
        <v>0</v>
      </c>
      <c r="L292" s="11">
        <f t="shared" si="59"/>
        <v>0</v>
      </c>
      <c r="M292" s="8">
        <f t="shared" si="60"/>
        <v>0</v>
      </c>
      <c r="N292" s="8"/>
      <c r="O292" s="8">
        <f>SUM(F$2:F292)-Z292</f>
        <v>0</v>
      </c>
      <c r="P292" s="8">
        <f>SUM(G$2:G292)-AA292</f>
        <v>0</v>
      </c>
      <c r="Q292" s="8">
        <f>SUM(H$2:H292)-AB292</f>
        <v>0</v>
      </c>
      <c r="R292" s="8">
        <f>SUM(I$2:I292)-AC292</f>
        <v>0</v>
      </c>
      <c r="S292" s="12">
        <f t="shared" si="61"/>
        <v>0</v>
      </c>
      <c r="T292" s="8">
        <f t="shared" si="66"/>
        <v>0</v>
      </c>
      <c r="U292" s="8">
        <f>IF($N292-SUM($F292:H292)&gt;0,0,MIN(SUM($F292:H292)-$N292,H292))</f>
        <v>0</v>
      </c>
      <c r="V292" s="8">
        <f>IF($N292-SUM($F292:I292)&gt;0,0,MIN(SUM($F292:I292)-$N292,I292))</f>
        <v>0</v>
      </c>
      <c r="W292" s="8">
        <f>IF($N292-SUM($F292:J292)&gt;0,0,MIN(SUM($F292:J292)-$N292,J292))</f>
        <v>0</v>
      </c>
      <c r="X292" s="8">
        <f>IF($N292-SUM($F292:K292)&gt;0,0,MIN(SUM($F292:K292)-$N292,K292))</f>
        <v>0</v>
      </c>
      <c r="Y292" s="8">
        <f>IF($N292-SUM($F292:L292)&gt;0,0,MIN(SUM($F292:L292)-$N292,L292))</f>
        <v>0</v>
      </c>
      <c r="Z292" s="12">
        <f>SUM(S$2:S292)</f>
        <v>0</v>
      </c>
      <c r="AA292" s="12">
        <f>SUM(T$2:T292)</f>
        <v>0</v>
      </c>
      <c r="AB292" s="12">
        <f>SUM(U$2:U292)</f>
        <v>0</v>
      </c>
      <c r="AC292" s="12">
        <f>SUM(V$2:V292)</f>
        <v>0</v>
      </c>
      <c r="AD292" s="12">
        <f>SUM(W$2:W292)</f>
        <v>0</v>
      </c>
      <c r="AE292" s="12">
        <f>SUM(X$2:X292)</f>
        <v>0</v>
      </c>
      <c r="AF292" s="12">
        <f>SUM(Y$2:Y292)</f>
        <v>0</v>
      </c>
      <c r="AG292" s="13">
        <f t="shared" si="62"/>
        <v>0</v>
      </c>
      <c r="AH292" s="12">
        <f t="shared" si="63"/>
        <v>0</v>
      </c>
      <c r="AI292" s="8">
        <f t="shared" si="64"/>
        <v>0</v>
      </c>
    </row>
    <row r="293" spans="1:35" x14ac:dyDescent="0.3">
      <c r="A293" s="6">
        <v>292</v>
      </c>
      <c r="B293" s="7">
        <f t="shared" si="67"/>
        <v>53966</v>
      </c>
      <c r="D293" s="8" t="str">
        <f>IF(C293-B293&gt;=10,"No",IF(N293 &lt; Cover!D$18,"No","Yes"))</f>
        <v>Yes</v>
      </c>
      <c r="E293" s="8">
        <f t="shared" si="65"/>
        <v>0</v>
      </c>
      <c r="F293" s="8">
        <f t="shared" si="57"/>
        <v>0</v>
      </c>
      <c r="G293" s="8">
        <f t="shared" si="58"/>
        <v>0</v>
      </c>
      <c r="H293" s="9">
        <f t="shared" si="68"/>
        <v>0</v>
      </c>
      <c r="I293" s="8">
        <f t="shared" si="69"/>
        <v>0</v>
      </c>
      <c r="J293" s="10">
        <f t="shared" si="70"/>
        <v>0</v>
      </c>
      <c r="K293" s="10">
        <f t="shared" si="69"/>
        <v>0</v>
      </c>
      <c r="L293" s="11">
        <f t="shared" si="59"/>
        <v>0</v>
      </c>
      <c r="M293" s="8">
        <f t="shared" si="60"/>
        <v>0</v>
      </c>
      <c r="N293" s="8"/>
      <c r="O293" s="8">
        <f>SUM(F$2:F293)-Z293</f>
        <v>0</v>
      </c>
      <c r="P293" s="8">
        <f>SUM(G$2:G293)-AA293</f>
        <v>0</v>
      </c>
      <c r="Q293" s="8">
        <f>SUM(H$2:H293)-AB293</f>
        <v>0</v>
      </c>
      <c r="R293" s="8">
        <f>SUM(I$2:I293)-AC293</f>
        <v>0</v>
      </c>
      <c r="S293" s="12">
        <f t="shared" si="61"/>
        <v>0</v>
      </c>
      <c r="T293" s="8">
        <f t="shared" si="66"/>
        <v>0</v>
      </c>
      <c r="U293" s="8">
        <f>IF($N293-SUM($F293:H293)&gt;0,0,MIN(SUM($F293:H293)-$N293,H293))</f>
        <v>0</v>
      </c>
      <c r="V293" s="8">
        <f>IF($N293-SUM($F293:I293)&gt;0,0,MIN(SUM($F293:I293)-$N293,I293))</f>
        <v>0</v>
      </c>
      <c r="W293" s="8">
        <f>IF($N293-SUM($F293:J293)&gt;0,0,MIN(SUM($F293:J293)-$N293,J293))</f>
        <v>0</v>
      </c>
      <c r="X293" s="8">
        <f>IF($N293-SUM($F293:K293)&gt;0,0,MIN(SUM($F293:K293)-$N293,K293))</f>
        <v>0</v>
      </c>
      <c r="Y293" s="8">
        <f>IF($N293-SUM($F293:L293)&gt;0,0,MIN(SUM($F293:L293)-$N293,L293))</f>
        <v>0</v>
      </c>
      <c r="Z293" s="12">
        <f>SUM(S$2:S293)</f>
        <v>0</v>
      </c>
      <c r="AA293" s="12">
        <f>SUM(T$2:T293)</f>
        <v>0</v>
      </c>
      <c r="AB293" s="12">
        <f>SUM(U$2:U293)</f>
        <v>0</v>
      </c>
      <c r="AC293" s="12">
        <f>SUM(V$2:V293)</f>
        <v>0</v>
      </c>
      <c r="AD293" s="12">
        <f>SUM(W$2:W293)</f>
        <v>0</v>
      </c>
      <c r="AE293" s="12">
        <f>SUM(X$2:X293)</f>
        <v>0</v>
      </c>
      <c r="AF293" s="12">
        <f>SUM(Y$2:Y293)</f>
        <v>0</v>
      </c>
      <c r="AG293" s="13">
        <f t="shared" si="62"/>
        <v>0</v>
      </c>
      <c r="AH293" s="12">
        <f t="shared" si="63"/>
        <v>0</v>
      </c>
      <c r="AI293" s="8">
        <f t="shared" si="64"/>
        <v>0</v>
      </c>
    </row>
    <row r="294" spans="1:35" x14ac:dyDescent="0.3">
      <c r="A294" s="6">
        <v>293</v>
      </c>
      <c r="B294" s="7">
        <f t="shared" si="67"/>
        <v>53997</v>
      </c>
      <c r="D294" s="8" t="str">
        <f>IF(C294-B294&gt;=10,"No",IF(N294 &lt; Cover!D$18,"No","Yes"))</f>
        <v>Yes</v>
      </c>
      <c r="E294" s="8">
        <f t="shared" si="65"/>
        <v>0</v>
      </c>
      <c r="F294" s="8">
        <f t="shared" si="57"/>
        <v>0</v>
      </c>
      <c r="G294" s="8">
        <f t="shared" si="58"/>
        <v>0</v>
      </c>
      <c r="H294" s="9">
        <f t="shared" si="68"/>
        <v>0</v>
      </c>
      <c r="I294" s="8">
        <f t="shared" si="69"/>
        <v>0</v>
      </c>
      <c r="J294" s="10">
        <f t="shared" si="70"/>
        <v>0</v>
      </c>
      <c r="K294" s="10">
        <f t="shared" si="69"/>
        <v>0</v>
      </c>
      <c r="L294" s="11">
        <f t="shared" si="59"/>
        <v>0</v>
      </c>
      <c r="M294" s="8">
        <f t="shared" si="60"/>
        <v>0</v>
      </c>
      <c r="N294" s="8"/>
      <c r="O294" s="8">
        <f>SUM(F$2:F294)-Z294</f>
        <v>0</v>
      </c>
      <c r="P294" s="8">
        <f>SUM(G$2:G294)-AA294</f>
        <v>0</v>
      </c>
      <c r="Q294" s="8">
        <f>SUM(H$2:H294)-AB294</f>
        <v>0</v>
      </c>
      <c r="R294" s="8">
        <f>SUM(I$2:I294)-AC294</f>
        <v>0</v>
      </c>
      <c r="S294" s="12">
        <f t="shared" si="61"/>
        <v>0</v>
      </c>
      <c r="T294" s="8">
        <f t="shared" si="66"/>
        <v>0</v>
      </c>
      <c r="U294" s="8">
        <f>IF($N294-SUM($F294:H294)&gt;0,0,MIN(SUM($F294:H294)-$N294,H294))</f>
        <v>0</v>
      </c>
      <c r="V294" s="8">
        <f>IF($N294-SUM($F294:I294)&gt;0,0,MIN(SUM($F294:I294)-$N294,I294))</f>
        <v>0</v>
      </c>
      <c r="W294" s="8">
        <f>IF($N294-SUM($F294:J294)&gt;0,0,MIN(SUM($F294:J294)-$N294,J294))</f>
        <v>0</v>
      </c>
      <c r="X294" s="8">
        <f>IF($N294-SUM($F294:K294)&gt;0,0,MIN(SUM($F294:K294)-$N294,K294))</f>
        <v>0</v>
      </c>
      <c r="Y294" s="8">
        <f>IF($N294-SUM($F294:L294)&gt;0,0,MIN(SUM($F294:L294)-$N294,L294))</f>
        <v>0</v>
      </c>
      <c r="Z294" s="12">
        <f>SUM(S$2:S294)</f>
        <v>0</v>
      </c>
      <c r="AA294" s="12">
        <f>SUM(T$2:T294)</f>
        <v>0</v>
      </c>
      <c r="AB294" s="12">
        <f>SUM(U$2:U294)</f>
        <v>0</v>
      </c>
      <c r="AC294" s="12">
        <f>SUM(V$2:V294)</f>
        <v>0</v>
      </c>
      <c r="AD294" s="12">
        <f>SUM(W$2:W294)</f>
        <v>0</v>
      </c>
      <c r="AE294" s="12">
        <f>SUM(X$2:X294)</f>
        <v>0</v>
      </c>
      <c r="AF294" s="12">
        <f>SUM(Y$2:Y294)</f>
        <v>0</v>
      </c>
      <c r="AG294" s="13">
        <f t="shared" si="62"/>
        <v>0</v>
      </c>
      <c r="AH294" s="12">
        <f t="shared" si="63"/>
        <v>0</v>
      </c>
      <c r="AI294" s="8">
        <f t="shared" si="64"/>
        <v>0</v>
      </c>
    </row>
    <row r="295" spans="1:35" x14ac:dyDescent="0.3">
      <c r="A295" s="6">
        <v>294</v>
      </c>
      <c r="B295" s="7">
        <f t="shared" si="67"/>
        <v>54027</v>
      </c>
      <c r="D295" s="8" t="str">
        <f>IF(C295-B295&gt;=10,"No",IF(N295 &lt; Cover!D$18,"No","Yes"))</f>
        <v>Yes</v>
      </c>
      <c r="E295" s="8">
        <f t="shared" si="65"/>
        <v>0</v>
      </c>
      <c r="F295" s="8">
        <f t="shared" si="57"/>
        <v>0</v>
      </c>
      <c r="G295" s="8">
        <f t="shared" si="58"/>
        <v>0</v>
      </c>
      <c r="H295" s="9">
        <f t="shared" si="68"/>
        <v>0</v>
      </c>
      <c r="I295" s="8">
        <f t="shared" si="69"/>
        <v>0</v>
      </c>
      <c r="J295" s="10">
        <f t="shared" si="70"/>
        <v>0</v>
      </c>
      <c r="K295" s="10">
        <f t="shared" si="69"/>
        <v>0</v>
      </c>
      <c r="L295" s="11">
        <f t="shared" si="59"/>
        <v>0</v>
      </c>
      <c r="M295" s="8">
        <f t="shared" si="60"/>
        <v>0</v>
      </c>
      <c r="N295" s="8"/>
      <c r="O295" s="8">
        <f>SUM(F$2:F295)-Z295</f>
        <v>0</v>
      </c>
      <c r="P295" s="8">
        <f>SUM(G$2:G295)-AA295</f>
        <v>0</v>
      </c>
      <c r="Q295" s="8">
        <f>SUM(H$2:H295)-AB295</f>
        <v>0</v>
      </c>
      <c r="R295" s="8">
        <f>SUM(I$2:I295)-AC295</f>
        <v>0</v>
      </c>
      <c r="S295" s="12">
        <f t="shared" si="61"/>
        <v>0</v>
      </c>
      <c r="T295" s="8">
        <f t="shared" si="66"/>
        <v>0</v>
      </c>
      <c r="U295" s="8">
        <f>IF($N295-SUM($F295:H295)&gt;0,0,MIN(SUM($F295:H295)-$N295,H295))</f>
        <v>0</v>
      </c>
      <c r="V295" s="8">
        <f>IF($N295-SUM($F295:I295)&gt;0,0,MIN(SUM($F295:I295)-$N295,I295))</f>
        <v>0</v>
      </c>
      <c r="W295" s="8">
        <f>IF($N295-SUM($F295:J295)&gt;0,0,MIN(SUM($F295:J295)-$N295,J295))</f>
        <v>0</v>
      </c>
      <c r="X295" s="8">
        <f>IF($N295-SUM($F295:K295)&gt;0,0,MIN(SUM($F295:K295)-$N295,K295))</f>
        <v>0</v>
      </c>
      <c r="Y295" s="8">
        <f>IF($N295-SUM($F295:L295)&gt;0,0,MIN(SUM($F295:L295)-$N295,L295))</f>
        <v>0</v>
      </c>
      <c r="Z295" s="12">
        <f>SUM(S$2:S295)</f>
        <v>0</v>
      </c>
      <c r="AA295" s="12">
        <f>SUM(T$2:T295)</f>
        <v>0</v>
      </c>
      <c r="AB295" s="12">
        <f>SUM(U$2:U295)</f>
        <v>0</v>
      </c>
      <c r="AC295" s="12">
        <f>SUM(V$2:V295)</f>
        <v>0</v>
      </c>
      <c r="AD295" s="12">
        <f>SUM(W$2:W295)</f>
        <v>0</v>
      </c>
      <c r="AE295" s="12">
        <f>SUM(X$2:X295)</f>
        <v>0</v>
      </c>
      <c r="AF295" s="12">
        <f>SUM(Y$2:Y295)</f>
        <v>0</v>
      </c>
      <c r="AG295" s="13">
        <f t="shared" si="62"/>
        <v>0</v>
      </c>
      <c r="AH295" s="12">
        <f t="shared" si="63"/>
        <v>0</v>
      </c>
      <c r="AI295" s="8">
        <f t="shared" si="64"/>
        <v>0</v>
      </c>
    </row>
    <row r="296" spans="1:35" x14ac:dyDescent="0.3">
      <c r="A296" s="6">
        <v>295</v>
      </c>
      <c r="B296" s="7">
        <f t="shared" si="67"/>
        <v>54058</v>
      </c>
      <c r="D296" s="8" t="str">
        <f>IF(C296-B296&gt;=10,"No",IF(N296 &lt; Cover!D$18,"No","Yes"))</f>
        <v>Yes</v>
      </c>
      <c r="E296" s="8">
        <f t="shared" si="65"/>
        <v>0</v>
      </c>
      <c r="F296" s="8">
        <f t="shared" si="57"/>
        <v>0</v>
      </c>
      <c r="G296" s="8">
        <f t="shared" si="58"/>
        <v>0</v>
      </c>
      <c r="H296" s="9">
        <f t="shared" si="68"/>
        <v>0</v>
      </c>
      <c r="I296" s="8">
        <f t="shared" si="69"/>
        <v>0</v>
      </c>
      <c r="J296" s="10">
        <f t="shared" si="70"/>
        <v>0</v>
      </c>
      <c r="K296" s="10">
        <f t="shared" si="69"/>
        <v>0</v>
      </c>
      <c r="L296" s="11">
        <f t="shared" si="59"/>
        <v>0</v>
      </c>
      <c r="M296" s="8">
        <f t="shared" si="60"/>
        <v>0</v>
      </c>
      <c r="N296" s="8"/>
      <c r="O296" s="8">
        <f>SUM(F$2:F296)-Z296</f>
        <v>0</v>
      </c>
      <c r="P296" s="8">
        <f>SUM(G$2:G296)-AA296</f>
        <v>0</v>
      </c>
      <c r="Q296" s="8">
        <f>SUM(H$2:H296)-AB296</f>
        <v>0</v>
      </c>
      <c r="R296" s="8">
        <f>SUM(I$2:I296)-AC296</f>
        <v>0</v>
      </c>
      <c r="S296" s="12">
        <f t="shared" si="61"/>
        <v>0</v>
      </c>
      <c r="T296" s="8">
        <f t="shared" si="66"/>
        <v>0</v>
      </c>
      <c r="U296" s="8">
        <f>IF($N296-SUM($F296:H296)&gt;0,0,MIN(SUM($F296:H296)-$N296,H296))</f>
        <v>0</v>
      </c>
      <c r="V296" s="8">
        <f>IF($N296-SUM($F296:I296)&gt;0,0,MIN(SUM($F296:I296)-$N296,I296))</f>
        <v>0</v>
      </c>
      <c r="W296" s="8">
        <f>IF($N296-SUM($F296:J296)&gt;0,0,MIN(SUM($F296:J296)-$N296,J296))</f>
        <v>0</v>
      </c>
      <c r="X296" s="8">
        <f>IF($N296-SUM($F296:K296)&gt;0,0,MIN(SUM($F296:K296)-$N296,K296))</f>
        <v>0</v>
      </c>
      <c r="Y296" s="8">
        <f>IF($N296-SUM($F296:L296)&gt;0,0,MIN(SUM($F296:L296)-$N296,L296))</f>
        <v>0</v>
      </c>
      <c r="Z296" s="12">
        <f>SUM(S$2:S296)</f>
        <v>0</v>
      </c>
      <c r="AA296" s="12">
        <f>SUM(T$2:T296)</f>
        <v>0</v>
      </c>
      <c r="AB296" s="12">
        <f>SUM(U$2:U296)</f>
        <v>0</v>
      </c>
      <c r="AC296" s="12">
        <f>SUM(V$2:V296)</f>
        <v>0</v>
      </c>
      <c r="AD296" s="12">
        <f>SUM(W$2:W296)</f>
        <v>0</v>
      </c>
      <c r="AE296" s="12">
        <f>SUM(X$2:X296)</f>
        <v>0</v>
      </c>
      <c r="AF296" s="12">
        <f>SUM(Y$2:Y296)</f>
        <v>0</v>
      </c>
      <c r="AG296" s="13">
        <f t="shared" si="62"/>
        <v>0</v>
      </c>
      <c r="AH296" s="12">
        <f t="shared" si="63"/>
        <v>0</v>
      </c>
      <c r="AI296" s="8">
        <f t="shared" si="64"/>
        <v>0</v>
      </c>
    </row>
    <row r="297" spans="1:35" x14ac:dyDescent="0.3">
      <c r="A297" s="6">
        <v>296</v>
      </c>
      <c r="B297" s="7">
        <f t="shared" si="67"/>
        <v>54089</v>
      </c>
      <c r="D297" s="8" t="str">
        <f>IF(C297-B297&gt;=10,"No",IF(N297 &lt; Cover!D$18,"No","Yes"))</f>
        <v>Yes</v>
      </c>
      <c r="E297" s="8">
        <f t="shared" si="65"/>
        <v>0</v>
      </c>
      <c r="F297" s="8">
        <f t="shared" si="57"/>
        <v>0</v>
      </c>
      <c r="G297" s="8">
        <f t="shared" si="58"/>
        <v>0</v>
      </c>
      <c r="H297" s="9">
        <f t="shared" si="68"/>
        <v>0</v>
      </c>
      <c r="I297" s="8">
        <f t="shared" si="69"/>
        <v>0</v>
      </c>
      <c r="J297" s="10">
        <f t="shared" si="70"/>
        <v>0</v>
      </c>
      <c r="K297" s="10">
        <f t="shared" si="69"/>
        <v>0</v>
      </c>
      <c r="L297" s="11">
        <f t="shared" si="59"/>
        <v>0</v>
      </c>
      <c r="M297" s="8">
        <f t="shared" si="60"/>
        <v>0</v>
      </c>
      <c r="N297" s="8"/>
      <c r="O297" s="8">
        <f>SUM(F$2:F297)-Z297</f>
        <v>0</v>
      </c>
      <c r="P297" s="8">
        <f>SUM(G$2:G297)-AA297</f>
        <v>0</v>
      </c>
      <c r="Q297" s="8">
        <f>SUM(H$2:H297)-AB297</f>
        <v>0</v>
      </c>
      <c r="R297" s="8">
        <f>SUM(I$2:I297)-AC297</f>
        <v>0</v>
      </c>
      <c r="S297" s="12">
        <f t="shared" si="61"/>
        <v>0</v>
      </c>
      <c r="T297" s="8">
        <f t="shared" si="66"/>
        <v>0</v>
      </c>
      <c r="U297" s="8">
        <f>IF($N297-SUM($F297:H297)&gt;0,0,MIN(SUM($F297:H297)-$N297,H297))</f>
        <v>0</v>
      </c>
      <c r="V297" s="8">
        <f>IF($N297-SUM($F297:I297)&gt;0,0,MIN(SUM($F297:I297)-$N297,I297))</f>
        <v>0</v>
      </c>
      <c r="W297" s="8">
        <f>IF($N297-SUM($F297:J297)&gt;0,0,MIN(SUM($F297:J297)-$N297,J297))</f>
        <v>0</v>
      </c>
      <c r="X297" s="8">
        <f>IF($N297-SUM($F297:K297)&gt;0,0,MIN(SUM($F297:K297)-$N297,K297))</f>
        <v>0</v>
      </c>
      <c r="Y297" s="8">
        <f>IF($N297-SUM($F297:L297)&gt;0,0,MIN(SUM($F297:L297)-$N297,L297))</f>
        <v>0</v>
      </c>
      <c r="Z297" s="12">
        <f>SUM(S$2:S297)</f>
        <v>0</v>
      </c>
      <c r="AA297" s="12">
        <f>SUM(T$2:T297)</f>
        <v>0</v>
      </c>
      <c r="AB297" s="12">
        <f>SUM(U$2:U297)</f>
        <v>0</v>
      </c>
      <c r="AC297" s="12">
        <f>SUM(V$2:V297)</f>
        <v>0</v>
      </c>
      <c r="AD297" s="12">
        <f>SUM(W$2:W297)</f>
        <v>0</v>
      </c>
      <c r="AE297" s="12">
        <f>SUM(X$2:X297)</f>
        <v>0</v>
      </c>
      <c r="AF297" s="12">
        <f>SUM(Y$2:Y297)</f>
        <v>0</v>
      </c>
      <c r="AG297" s="13">
        <f t="shared" si="62"/>
        <v>0</v>
      </c>
      <c r="AH297" s="12">
        <f t="shared" si="63"/>
        <v>0</v>
      </c>
      <c r="AI297" s="8">
        <f t="shared" si="64"/>
        <v>0</v>
      </c>
    </row>
    <row r="298" spans="1:35" x14ac:dyDescent="0.3">
      <c r="A298" s="6">
        <v>297</v>
      </c>
      <c r="B298" s="7">
        <f t="shared" si="67"/>
        <v>54118</v>
      </c>
      <c r="D298" s="8" t="str">
        <f>IF(C298-B298&gt;=10,"No",IF(N298 &lt; Cover!D$18,"No","Yes"))</f>
        <v>Yes</v>
      </c>
      <c r="E298" s="8">
        <f t="shared" si="65"/>
        <v>0</v>
      </c>
      <c r="F298" s="8">
        <f t="shared" si="57"/>
        <v>0</v>
      </c>
      <c r="G298" s="8">
        <f t="shared" si="58"/>
        <v>0</v>
      </c>
      <c r="H298" s="9">
        <f t="shared" si="68"/>
        <v>0</v>
      </c>
      <c r="I298" s="8">
        <f t="shared" si="69"/>
        <v>0</v>
      </c>
      <c r="J298" s="10">
        <f t="shared" si="70"/>
        <v>0</v>
      </c>
      <c r="K298" s="10">
        <f t="shared" si="69"/>
        <v>0</v>
      </c>
      <c r="L298" s="11">
        <f t="shared" si="59"/>
        <v>0</v>
      </c>
      <c r="M298" s="8">
        <f t="shared" si="60"/>
        <v>0</v>
      </c>
      <c r="N298" s="8"/>
      <c r="O298" s="8">
        <f>SUM(F$2:F298)-Z298</f>
        <v>0</v>
      </c>
      <c r="P298" s="8">
        <f>SUM(G$2:G298)-AA298</f>
        <v>0</v>
      </c>
      <c r="Q298" s="8">
        <f>SUM(H$2:H298)-AB298</f>
        <v>0</v>
      </c>
      <c r="R298" s="8">
        <f>SUM(I$2:I298)-AC298</f>
        <v>0</v>
      </c>
      <c r="S298" s="12">
        <f t="shared" si="61"/>
        <v>0</v>
      </c>
      <c r="T298" s="8">
        <f t="shared" si="66"/>
        <v>0</v>
      </c>
      <c r="U298" s="8">
        <f>IF($N298-SUM($F298:H298)&gt;0,0,MIN(SUM($F298:H298)-$N298,H298))</f>
        <v>0</v>
      </c>
      <c r="V298" s="8">
        <f>IF($N298-SUM($F298:I298)&gt;0,0,MIN(SUM($F298:I298)-$N298,I298))</f>
        <v>0</v>
      </c>
      <c r="W298" s="8">
        <f>IF($N298-SUM($F298:J298)&gt;0,0,MIN(SUM($F298:J298)-$N298,J298))</f>
        <v>0</v>
      </c>
      <c r="X298" s="8">
        <f>IF($N298-SUM($F298:K298)&gt;0,0,MIN(SUM($F298:K298)-$N298,K298))</f>
        <v>0</v>
      </c>
      <c r="Y298" s="8">
        <f>IF($N298-SUM($F298:L298)&gt;0,0,MIN(SUM($F298:L298)-$N298,L298))</f>
        <v>0</v>
      </c>
      <c r="Z298" s="12">
        <f>SUM(S$2:S298)</f>
        <v>0</v>
      </c>
      <c r="AA298" s="12">
        <f>SUM(T$2:T298)</f>
        <v>0</v>
      </c>
      <c r="AB298" s="12">
        <f>SUM(U$2:U298)</f>
        <v>0</v>
      </c>
      <c r="AC298" s="12">
        <f>SUM(V$2:V298)</f>
        <v>0</v>
      </c>
      <c r="AD298" s="12">
        <f>SUM(W$2:W298)</f>
        <v>0</v>
      </c>
      <c r="AE298" s="12">
        <f>SUM(X$2:X298)</f>
        <v>0</v>
      </c>
      <c r="AF298" s="12">
        <f>SUM(Y$2:Y298)</f>
        <v>0</v>
      </c>
      <c r="AG298" s="13">
        <f t="shared" si="62"/>
        <v>0</v>
      </c>
      <c r="AH298" s="12">
        <f t="shared" si="63"/>
        <v>0</v>
      </c>
      <c r="AI298" s="8">
        <f t="shared" si="64"/>
        <v>0</v>
      </c>
    </row>
    <row r="299" spans="1:35" x14ac:dyDescent="0.3">
      <c r="A299" s="6">
        <v>298</v>
      </c>
      <c r="B299" s="7">
        <f t="shared" si="67"/>
        <v>54149</v>
      </c>
      <c r="D299" s="8" t="str">
        <f>IF(C299-B299&gt;=10,"No",IF(N299 &lt; Cover!D$18,"No","Yes"))</f>
        <v>Yes</v>
      </c>
      <c r="E299" s="8">
        <f t="shared" si="65"/>
        <v>0</v>
      </c>
      <c r="F299" s="8">
        <f t="shared" si="57"/>
        <v>0</v>
      </c>
      <c r="G299" s="8">
        <f t="shared" si="58"/>
        <v>0</v>
      </c>
      <c r="H299" s="9">
        <f t="shared" si="68"/>
        <v>0</v>
      </c>
      <c r="I299" s="8">
        <f t="shared" si="69"/>
        <v>0</v>
      </c>
      <c r="J299" s="10">
        <f t="shared" si="70"/>
        <v>0</v>
      </c>
      <c r="K299" s="10">
        <f t="shared" si="69"/>
        <v>0</v>
      </c>
      <c r="L299" s="11">
        <f t="shared" si="59"/>
        <v>0</v>
      </c>
      <c r="M299" s="8">
        <f t="shared" si="60"/>
        <v>0</v>
      </c>
      <c r="N299" s="8"/>
      <c r="O299" s="8">
        <f>SUM(F$2:F299)-Z299</f>
        <v>0</v>
      </c>
      <c r="P299" s="8">
        <f>SUM(G$2:G299)-AA299</f>
        <v>0</v>
      </c>
      <c r="Q299" s="8">
        <f>SUM(H$2:H299)-AB299</f>
        <v>0</v>
      </c>
      <c r="R299" s="8">
        <f>SUM(I$2:I299)-AC299</f>
        <v>0</v>
      </c>
      <c r="S299" s="12">
        <f t="shared" si="61"/>
        <v>0</v>
      </c>
      <c r="T299" s="8">
        <f t="shared" si="66"/>
        <v>0</v>
      </c>
      <c r="U299" s="8">
        <f>IF($N299-SUM($F299:H299)&gt;0,0,MIN(SUM($F299:H299)-$N299,H299))</f>
        <v>0</v>
      </c>
      <c r="V299" s="8">
        <f>IF($N299-SUM($F299:I299)&gt;0,0,MIN(SUM($F299:I299)-$N299,I299))</f>
        <v>0</v>
      </c>
      <c r="W299" s="8">
        <f>IF($N299-SUM($F299:J299)&gt;0,0,MIN(SUM($F299:J299)-$N299,J299))</f>
        <v>0</v>
      </c>
      <c r="X299" s="8">
        <f>IF($N299-SUM($F299:K299)&gt;0,0,MIN(SUM($F299:K299)-$N299,K299))</f>
        <v>0</v>
      </c>
      <c r="Y299" s="8">
        <f>IF($N299-SUM($F299:L299)&gt;0,0,MIN(SUM($F299:L299)-$N299,L299))</f>
        <v>0</v>
      </c>
      <c r="Z299" s="12">
        <f>SUM(S$2:S299)</f>
        <v>0</v>
      </c>
      <c r="AA299" s="12">
        <f>SUM(T$2:T299)</f>
        <v>0</v>
      </c>
      <c r="AB299" s="12">
        <f>SUM(U$2:U299)</f>
        <v>0</v>
      </c>
      <c r="AC299" s="12">
        <f>SUM(V$2:V299)</f>
        <v>0</v>
      </c>
      <c r="AD299" s="12">
        <f>SUM(W$2:W299)</f>
        <v>0</v>
      </c>
      <c r="AE299" s="12">
        <f>SUM(X$2:X299)</f>
        <v>0</v>
      </c>
      <c r="AF299" s="12">
        <f>SUM(Y$2:Y299)</f>
        <v>0</v>
      </c>
      <c r="AG299" s="13">
        <f t="shared" si="62"/>
        <v>0</v>
      </c>
      <c r="AH299" s="12">
        <f t="shared" si="63"/>
        <v>0</v>
      </c>
      <c r="AI299" s="8">
        <f t="shared" si="64"/>
        <v>0</v>
      </c>
    </row>
    <row r="300" spans="1:35" x14ac:dyDescent="0.3">
      <c r="A300" s="6">
        <v>299</v>
      </c>
      <c r="B300" s="7">
        <f t="shared" si="67"/>
        <v>54179</v>
      </c>
      <c r="D300" s="8" t="str">
        <f>IF(C300-B300&gt;=10,"No",IF(N300 &lt; Cover!D$18,"No","Yes"))</f>
        <v>Yes</v>
      </c>
      <c r="E300" s="8">
        <f t="shared" si="65"/>
        <v>0</v>
      </c>
      <c r="F300" s="8">
        <f t="shared" si="57"/>
        <v>0</v>
      </c>
      <c r="G300" s="8">
        <f t="shared" si="58"/>
        <v>0</v>
      </c>
      <c r="H300" s="9">
        <f t="shared" si="68"/>
        <v>0</v>
      </c>
      <c r="I300" s="8">
        <f t="shared" si="69"/>
        <v>0</v>
      </c>
      <c r="J300" s="10">
        <f t="shared" si="70"/>
        <v>0</v>
      </c>
      <c r="K300" s="10">
        <f t="shared" si="69"/>
        <v>0</v>
      </c>
      <c r="L300" s="11">
        <f t="shared" si="59"/>
        <v>0</v>
      </c>
      <c r="M300" s="8">
        <f t="shared" si="60"/>
        <v>0</v>
      </c>
      <c r="N300" s="8"/>
      <c r="O300" s="8">
        <f>SUM(F$2:F300)-Z300</f>
        <v>0</v>
      </c>
      <c r="P300" s="8">
        <f>SUM(G$2:G300)-AA300</f>
        <v>0</v>
      </c>
      <c r="Q300" s="8">
        <f>SUM(H$2:H300)-AB300</f>
        <v>0</v>
      </c>
      <c r="R300" s="8">
        <f>SUM(I$2:I300)-AC300</f>
        <v>0</v>
      </c>
      <c r="S300" s="12">
        <f t="shared" si="61"/>
        <v>0</v>
      </c>
      <c r="T300" s="8">
        <f t="shared" si="66"/>
        <v>0</v>
      </c>
      <c r="U300" s="8">
        <f>IF($N300-SUM($F300:H300)&gt;0,0,MIN(SUM($F300:H300)-$N300,H300))</f>
        <v>0</v>
      </c>
      <c r="V300" s="8">
        <f>IF($N300-SUM($F300:I300)&gt;0,0,MIN(SUM($F300:I300)-$N300,I300))</f>
        <v>0</v>
      </c>
      <c r="W300" s="8">
        <f>IF($N300-SUM($F300:J300)&gt;0,0,MIN(SUM($F300:J300)-$N300,J300))</f>
        <v>0</v>
      </c>
      <c r="X300" s="8">
        <f>IF($N300-SUM($F300:K300)&gt;0,0,MIN(SUM($F300:K300)-$N300,K300))</f>
        <v>0</v>
      </c>
      <c r="Y300" s="8">
        <f>IF($N300-SUM($F300:L300)&gt;0,0,MIN(SUM($F300:L300)-$N300,L300))</f>
        <v>0</v>
      </c>
      <c r="Z300" s="12">
        <f>SUM(S$2:S300)</f>
        <v>0</v>
      </c>
      <c r="AA300" s="12">
        <f>SUM(T$2:T300)</f>
        <v>0</v>
      </c>
      <c r="AB300" s="12">
        <f>SUM(U$2:U300)</f>
        <v>0</v>
      </c>
      <c r="AC300" s="12">
        <f>SUM(V$2:V300)</f>
        <v>0</v>
      </c>
      <c r="AD300" s="12">
        <f>SUM(W$2:W300)</f>
        <v>0</v>
      </c>
      <c r="AE300" s="12">
        <f>SUM(X$2:X300)</f>
        <v>0</v>
      </c>
      <c r="AF300" s="12">
        <f>SUM(Y$2:Y300)</f>
        <v>0</v>
      </c>
      <c r="AG300" s="13">
        <f t="shared" si="62"/>
        <v>0</v>
      </c>
      <c r="AH300" s="12">
        <f t="shared" si="63"/>
        <v>0</v>
      </c>
      <c r="AI300" s="8">
        <f t="shared" si="64"/>
        <v>0</v>
      </c>
    </row>
    <row r="301" spans="1:35" x14ac:dyDescent="0.3">
      <c r="A301" s="6">
        <v>300</v>
      </c>
      <c r="B301" s="7">
        <f t="shared" si="67"/>
        <v>54210</v>
      </c>
      <c r="D301" s="8" t="str">
        <f>IF(C301-B301&gt;=10,"No",IF(N301 &lt; Cover!D$18,"No","Yes"))</f>
        <v>Yes</v>
      </c>
      <c r="E301" s="8">
        <f t="shared" si="65"/>
        <v>0</v>
      </c>
      <c r="F301" s="8">
        <f t="shared" si="57"/>
        <v>0</v>
      </c>
      <c r="G301" s="8">
        <f t="shared" si="58"/>
        <v>0</v>
      </c>
      <c r="H301" s="9">
        <f t="shared" si="68"/>
        <v>0</v>
      </c>
      <c r="I301" s="8">
        <f t="shared" si="69"/>
        <v>0</v>
      </c>
      <c r="J301" s="10">
        <f t="shared" si="70"/>
        <v>0</v>
      </c>
      <c r="K301" s="10">
        <f t="shared" si="69"/>
        <v>0</v>
      </c>
      <c r="L301" s="11">
        <f t="shared" si="59"/>
        <v>0</v>
      </c>
      <c r="M301" s="8">
        <f t="shared" si="60"/>
        <v>0</v>
      </c>
      <c r="N301" s="8"/>
      <c r="O301" s="8">
        <f>SUM(F$2:F301)-Z301</f>
        <v>0</v>
      </c>
      <c r="P301" s="8">
        <f>SUM(G$2:G301)-AA301</f>
        <v>0</v>
      </c>
      <c r="Q301" s="8">
        <f>SUM(H$2:H301)-AB301</f>
        <v>0</v>
      </c>
      <c r="R301" s="8">
        <f>SUM(I$2:I301)-AC301</f>
        <v>0</v>
      </c>
      <c r="S301" s="12">
        <f t="shared" si="61"/>
        <v>0</v>
      </c>
      <c r="T301" s="8">
        <f t="shared" si="66"/>
        <v>0</v>
      </c>
      <c r="U301" s="8">
        <f>IF($N301-SUM($F301:H301)&gt;0,0,MIN(SUM($F301:H301)-$N301,H301))</f>
        <v>0</v>
      </c>
      <c r="V301" s="8">
        <f>IF($N301-SUM($F301:I301)&gt;0,0,MIN(SUM($F301:I301)-$N301,I301))</f>
        <v>0</v>
      </c>
      <c r="W301" s="8">
        <f>IF($N301-SUM($F301:J301)&gt;0,0,MIN(SUM($F301:J301)-$N301,J301))</f>
        <v>0</v>
      </c>
      <c r="X301" s="8">
        <f>IF($N301-SUM($F301:K301)&gt;0,0,MIN(SUM($F301:K301)-$N301,K301))</f>
        <v>0</v>
      </c>
      <c r="Y301" s="8">
        <f>IF($N301-SUM($F301:L301)&gt;0,0,MIN(SUM($F301:L301)-$N301,L301))</f>
        <v>0</v>
      </c>
      <c r="Z301" s="12">
        <f>SUM(S$2:S301)</f>
        <v>0</v>
      </c>
      <c r="AA301" s="12">
        <f>SUM(T$2:T301)</f>
        <v>0</v>
      </c>
      <c r="AB301" s="12">
        <f>SUM(U$2:U301)</f>
        <v>0</v>
      </c>
      <c r="AC301" s="12">
        <f>SUM(V$2:V301)</f>
        <v>0</v>
      </c>
      <c r="AD301" s="12">
        <f>SUM(W$2:W301)</f>
        <v>0</v>
      </c>
      <c r="AE301" s="12">
        <f>SUM(X$2:X301)</f>
        <v>0</v>
      </c>
      <c r="AF301" s="12">
        <f>SUM(Y$2:Y301)</f>
        <v>0</v>
      </c>
      <c r="AG301" s="13">
        <f t="shared" si="62"/>
        <v>0</v>
      </c>
      <c r="AH301" s="12">
        <f t="shared" si="63"/>
        <v>0</v>
      </c>
      <c r="AI301" s="8">
        <f t="shared" si="64"/>
        <v>0</v>
      </c>
    </row>
    <row r="302" spans="1:35" x14ac:dyDescent="0.3">
      <c r="A302" s="6">
        <v>301</v>
      </c>
      <c r="B302" s="7">
        <f t="shared" si="67"/>
        <v>54240</v>
      </c>
      <c r="D302" s="8" t="str">
        <f>IF(C302-B302&gt;=10,"No",IF(N302 &lt; Cover!D$18,"No","Yes"))</f>
        <v>Yes</v>
      </c>
      <c r="E302" s="8">
        <f t="shared" si="65"/>
        <v>0</v>
      </c>
      <c r="F302" s="8">
        <f t="shared" si="57"/>
        <v>0</v>
      </c>
      <c r="G302" s="8">
        <f t="shared" si="58"/>
        <v>0</v>
      </c>
      <c r="H302" s="9">
        <f t="shared" si="68"/>
        <v>0</v>
      </c>
      <c r="I302" s="8">
        <f t="shared" si="69"/>
        <v>0</v>
      </c>
      <c r="J302" s="10">
        <f t="shared" si="70"/>
        <v>0</v>
      </c>
      <c r="K302" s="10">
        <f t="shared" si="69"/>
        <v>0</v>
      </c>
      <c r="L302" s="11">
        <f t="shared" si="59"/>
        <v>0</v>
      </c>
      <c r="M302" s="8">
        <f t="shared" si="60"/>
        <v>0</v>
      </c>
      <c r="N302" s="8"/>
      <c r="O302" s="8">
        <f>SUM(F$2:F302)-Z302</f>
        <v>0</v>
      </c>
      <c r="P302" s="8">
        <f>SUM(G$2:G302)-AA302</f>
        <v>0</v>
      </c>
      <c r="Q302" s="8">
        <f>SUM(H$2:H302)-AB302</f>
        <v>0</v>
      </c>
      <c r="R302" s="8">
        <f>SUM(I$2:I302)-AC302</f>
        <v>0</v>
      </c>
      <c r="S302" s="12">
        <f t="shared" si="61"/>
        <v>0</v>
      </c>
      <c r="T302" s="8">
        <f t="shared" si="66"/>
        <v>0</v>
      </c>
      <c r="U302" s="8">
        <f>IF($N302-SUM($F302:H302)&gt;0,0,MIN(SUM($F302:H302)-$N302,H302))</f>
        <v>0</v>
      </c>
      <c r="V302" s="8">
        <f>IF($N302-SUM($F302:I302)&gt;0,0,MIN(SUM($F302:I302)-$N302,I302))</f>
        <v>0</v>
      </c>
      <c r="W302" s="8">
        <f>IF($N302-SUM($F302:J302)&gt;0,0,MIN(SUM($F302:J302)-$N302,J302))</f>
        <v>0</v>
      </c>
      <c r="X302" s="8">
        <f>IF($N302-SUM($F302:K302)&gt;0,0,MIN(SUM($F302:K302)-$N302,K302))</f>
        <v>0</v>
      </c>
      <c r="Y302" s="8">
        <f>IF($N302-SUM($F302:L302)&gt;0,0,MIN(SUM($F302:L302)-$N302,L302))</f>
        <v>0</v>
      </c>
      <c r="Z302" s="12">
        <f>SUM(S$2:S302)</f>
        <v>0</v>
      </c>
      <c r="AA302" s="12">
        <f>SUM(T$2:T302)</f>
        <v>0</v>
      </c>
      <c r="AB302" s="12">
        <f>SUM(U$2:U302)</f>
        <v>0</v>
      </c>
      <c r="AC302" s="12">
        <f>SUM(V$2:V302)</f>
        <v>0</v>
      </c>
      <c r="AD302" s="12">
        <f>SUM(W$2:W302)</f>
        <v>0</v>
      </c>
      <c r="AE302" s="12">
        <f>SUM(X$2:X302)</f>
        <v>0</v>
      </c>
      <c r="AF302" s="12">
        <f>SUM(Y$2:Y302)</f>
        <v>0</v>
      </c>
      <c r="AG302" s="13">
        <f t="shared" si="62"/>
        <v>0</v>
      </c>
      <c r="AH302" s="12">
        <f t="shared" si="63"/>
        <v>0</v>
      </c>
      <c r="AI302" s="8">
        <f t="shared" si="64"/>
        <v>0</v>
      </c>
    </row>
    <row r="303" spans="1:35" x14ac:dyDescent="0.3">
      <c r="A303" s="6">
        <v>302</v>
      </c>
      <c r="B303" s="7">
        <f t="shared" si="67"/>
        <v>54271</v>
      </c>
      <c r="D303" s="8" t="str">
        <f>IF(C303-B303&gt;=10,"No",IF(N303 &lt; Cover!D$18,"No","Yes"))</f>
        <v>Yes</v>
      </c>
      <c r="E303" s="8">
        <f t="shared" si="65"/>
        <v>0</v>
      </c>
      <c r="F303" s="8">
        <f t="shared" si="57"/>
        <v>0</v>
      </c>
      <c r="G303" s="8">
        <f t="shared" si="58"/>
        <v>0</v>
      </c>
      <c r="H303" s="9">
        <f t="shared" si="68"/>
        <v>0</v>
      </c>
      <c r="I303" s="8">
        <f t="shared" si="69"/>
        <v>0</v>
      </c>
      <c r="J303" s="10">
        <f t="shared" si="70"/>
        <v>0</v>
      </c>
      <c r="K303" s="10">
        <f t="shared" si="69"/>
        <v>0</v>
      </c>
      <c r="L303" s="11">
        <f t="shared" si="59"/>
        <v>0</v>
      </c>
      <c r="M303" s="8">
        <f t="shared" si="60"/>
        <v>0</v>
      </c>
      <c r="N303" s="8"/>
      <c r="O303" s="8">
        <f>SUM(F$2:F303)-Z303</f>
        <v>0</v>
      </c>
      <c r="P303" s="8">
        <f>SUM(G$2:G303)-AA303</f>
        <v>0</v>
      </c>
      <c r="Q303" s="8">
        <f>SUM(H$2:H303)-AB303</f>
        <v>0</v>
      </c>
      <c r="R303" s="8">
        <f>SUM(I$2:I303)-AC303</f>
        <v>0</v>
      </c>
      <c r="S303" s="12">
        <f t="shared" si="61"/>
        <v>0</v>
      </c>
      <c r="T303" s="8">
        <f t="shared" si="66"/>
        <v>0</v>
      </c>
      <c r="U303" s="8">
        <f>IF($N303-SUM($F303:H303)&gt;0,0,MIN(SUM($F303:H303)-$N303,H303))</f>
        <v>0</v>
      </c>
      <c r="V303" s="8">
        <f>IF($N303-SUM($F303:I303)&gt;0,0,MIN(SUM($F303:I303)-$N303,I303))</f>
        <v>0</v>
      </c>
      <c r="W303" s="8">
        <f>IF($N303-SUM($F303:J303)&gt;0,0,MIN(SUM($F303:J303)-$N303,J303))</f>
        <v>0</v>
      </c>
      <c r="X303" s="8">
        <f>IF($N303-SUM($F303:K303)&gt;0,0,MIN(SUM($F303:K303)-$N303,K303))</f>
        <v>0</v>
      </c>
      <c r="Y303" s="8">
        <f>IF($N303-SUM($F303:L303)&gt;0,0,MIN(SUM($F303:L303)-$N303,L303))</f>
        <v>0</v>
      </c>
      <c r="Z303" s="12">
        <f>SUM(S$2:S303)</f>
        <v>0</v>
      </c>
      <c r="AA303" s="12">
        <f>SUM(T$2:T303)</f>
        <v>0</v>
      </c>
      <c r="AB303" s="12">
        <f>SUM(U$2:U303)</f>
        <v>0</v>
      </c>
      <c r="AC303" s="12">
        <f>SUM(V$2:V303)</f>
        <v>0</v>
      </c>
      <c r="AD303" s="12">
        <f>SUM(W$2:W303)</f>
        <v>0</v>
      </c>
      <c r="AE303" s="12">
        <f>SUM(X$2:X303)</f>
        <v>0</v>
      </c>
      <c r="AF303" s="12">
        <f>SUM(Y$2:Y303)</f>
        <v>0</v>
      </c>
      <c r="AG303" s="13">
        <f t="shared" si="62"/>
        <v>0</v>
      </c>
      <c r="AH303" s="12">
        <f t="shared" si="63"/>
        <v>0</v>
      </c>
      <c r="AI303" s="8">
        <f t="shared" si="64"/>
        <v>0</v>
      </c>
    </row>
    <row r="304" spans="1:35" x14ac:dyDescent="0.3">
      <c r="A304" s="6">
        <v>303</v>
      </c>
      <c r="B304" s="7">
        <f t="shared" si="67"/>
        <v>54302</v>
      </c>
      <c r="D304" s="8" t="str">
        <f>IF(C304-B304&gt;=10,"No",IF(N304 &lt; Cover!D$18,"No","Yes"))</f>
        <v>Yes</v>
      </c>
      <c r="E304" s="8">
        <f t="shared" si="65"/>
        <v>0</v>
      </c>
      <c r="F304" s="8">
        <f t="shared" si="57"/>
        <v>0</v>
      </c>
      <c r="G304" s="8">
        <f t="shared" si="58"/>
        <v>0</v>
      </c>
      <c r="H304" s="9">
        <f t="shared" si="68"/>
        <v>0</v>
      </c>
      <c r="I304" s="8">
        <f t="shared" si="69"/>
        <v>0</v>
      </c>
      <c r="J304" s="10">
        <f t="shared" si="70"/>
        <v>0</v>
      </c>
      <c r="K304" s="10">
        <f t="shared" si="69"/>
        <v>0</v>
      </c>
      <c r="L304" s="11">
        <f t="shared" si="59"/>
        <v>0</v>
      </c>
      <c r="M304" s="8">
        <f t="shared" si="60"/>
        <v>0</v>
      </c>
      <c r="N304" s="8"/>
      <c r="O304" s="8">
        <f>SUM(F$2:F304)-Z304</f>
        <v>0</v>
      </c>
      <c r="P304" s="8">
        <f>SUM(G$2:G304)-AA304</f>
        <v>0</v>
      </c>
      <c r="Q304" s="8">
        <f>SUM(H$2:H304)-AB304</f>
        <v>0</v>
      </c>
      <c r="R304" s="8">
        <f>SUM(I$2:I304)-AC304</f>
        <v>0</v>
      </c>
      <c r="S304" s="12">
        <f t="shared" si="61"/>
        <v>0</v>
      </c>
      <c r="T304" s="8">
        <f t="shared" si="66"/>
        <v>0</v>
      </c>
      <c r="U304" s="8">
        <f>IF($N304-SUM($F304:H304)&gt;0,0,MIN(SUM($F304:H304)-$N304,H304))</f>
        <v>0</v>
      </c>
      <c r="V304" s="8">
        <f>IF($N304-SUM($F304:I304)&gt;0,0,MIN(SUM($F304:I304)-$N304,I304))</f>
        <v>0</v>
      </c>
      <c r="W304" s="8">
        <f>IF($N304-SUM($F304:J304)&gt;0,0,MIN(SUM($F304:J304)-$N304,J304))</f>
        <v>0</v>
      </c>
      <c r="X304" s="8">
        <f>IF($N304-SUM($F304:K304)&gt;0,0,MIN(SUM($F304:K304)-$N304,K304))</f>
        <v>0</v>
      </c>
      <c r="Y304" s="8">
        <f>IF($N304-SUM($F304:L304)&gt;0,0,MIN(SUM($F304:L304)-$N304,L304))</f>
        <v>0</v>
      </c>
      <c r="Z304" s="12">
        <f>SUM(S$2:S304)</f>
        <v>0</v>
      </c>
      <c r="AA304" s="12">
        <f>SUM(T$2:T304)</f>
        <v>0</v>
      </c>
      <c r="AB304" s="12">
        <f>SUM(U$2:U304)</f>
        <v>0</v>
      </c>
      <c r="AC304" s="12">
        <f>SUM(V$2:V304)</f>
        <v>0</v>
      </c>
      <c r="AD304" s="12">
        <f>SUM(W$2:W304)</f>
        <v>0</v>
      </c>
      <c r="AE304" s="12">
        <f>SUM(X$2:X304)</f>
        <v>0</v>
      </c>
      <c r="AF304" s="12">
        <f>SUM(Y$2:Y304)</f>
        <v>0</v>
      </c>
      <c r="AG304" s="13">
        <f t="shared" si="62"/>
        <v>0</v>
      </c>
      <c r="AH304" s="12">
        <f t="shared" si="63"/>
        <v>0</v>
      </c>
      <c r="AI304" s="8">
        <f t="shared" si="64"/>
        <v>0</v>
      </c>
    </row>
    <row r="305" spans="1:35" x14ac:dyDescent="0.3">
      <c r="A305" s="6">
        <v>304</v>
      </c>
      <c r="B305" s="7">
        <f t="shared" si="67"/>
        <v>54332</v>
      </c>
      <c r="D305" s="8" t="str">
        <f>IF(C305-B305&gt;=10,"No",IF(N305 &lt; Cover!D$18,"No","Yes"))</f>
        <v>Yes</v>
      </c>
      <c r="E305" s="8">
        <f t="shared" si="65"/>
        <v>0</v>
      </c>
      <c r="F305" s="8">
        <f t="shared" si="57"/>
        <v>0</v>
      </c>
      <c r="G305" s="8">
        <f t="shared" si="58"/>
        <v>0</v>
      </c>
      <c r="H305" s="9">
        <f t="shared" si="68"/>
        <v>0</v>
      </c>
      <c r="I305" s="8">
        <f t="shared" si="69"/>
        <v>0</v>
      </c>
      <c r="J305" s="10">
        <f t="shared" si="70"/>
        <v>0</v>
      </c>
      <c r="K305" s="10">
        <f t="shared" si="69"/>
        <v>0</v>
      </c>
      <c r="L305" s="11">
        <f t="shared" si="59"/>
        <v>0</v>
      </c>
      <c r="M305" s="8">
        <f t="shared" si="60"/>
        <v>0</v>
      </c>
      <c r="N305" s="8"/>
      <c r="O305" s="8">
        <f>SUM(F$2:F305)-Z305</f>
        <v>0</v>
      </c>
      <c r="P305" s="8">
        <f>SUM(G$2:G305)-AA305</f>
        <v>0</v>
      </c>
      <c r="Q305" s="8">
        <f>SUM(H$2:H305)-AB305</f>
        <v>0</v>
      </c>
      <c r="R305" s="8">
        <f>SUM(I$2:I305)-AC305</f>
        <v>0</v>
      </c>
      <c r="S305" s="12">
        <f t="shared" si="61"/>
        <v>0</v>
      </c>
      <c r="T305" s="8">
        <f t="shared" si="66"/>
        <v>0</v>
      </c>
      <c r="U305" s="8">
        <f>IF($N305-SUM($F305:H305)&gt;0,0,MIN(SUM($F305:H305)-$N305,H305))</f>
        <v>0</v>
      </c>
      <c r="V305" s="8">
        <f>IF($N305-SUM($F305:I305)&gt;0,0,MIN(SUM($F305:I305)-$N305,I305))</f>
        <v>0</v>
      </c>
      <c r="W305" s="8">
        <f>IF($N305-SUM($F305:J305)&gt;0,0,MIN(SUM($F305:J305)-$N305,J305))</f>
        <v>0</v>
      </c>
      <c r="X305" s="8">
        <f>IF($N305-SUM($F305:K305)&gt;0,0,MIN(SUM($F305:K305)-$N305,K305))</f>
        <v>0</v>
      </c>
      <c r="Y305" s="8">
        <f>IF($N305-SUM($F305:L305)&gt;0,0,MIN(SUM($F305:L305)-$N305,L305))</f>
        <v>0</v>
      </c>
      <c r="Z305" s="12">
        <f>SUM(S$2:S305)</f>
        <v>0</v>
      </c>
      <c r="AA305" s="12">
        <f>SUM(T$2:T305)</f>
        <v>0</v>
      </c>
      <c r="AB305" s="12">
        <f>SUM(U$2:U305)</f>
        <v>0</v>
      </c>
      <c r="AC305" s="12">
        <f>SUM(V$2:V305)</f>
        <v>0</v>
      </c>
      <c r="AD305" s="12">
        <f>SUM(W$2:W305)</f>
        <v>0</v>
      </c>
      <c r="AE305" s="12">
        <f>SUM(X$2:X305)</f>
        <v>0</v>
      </c>
      <c r="AF305" s="12">
        <f>SUM(Y$2:Y305)</f>
        <v>0</v>
      </c>
      <c r="AG305" s="13">
        <f t="shared" si="62"/>
        <v>0</v>
      </c>
      <c r="AH305" s="12">
        <f t="shared" si="63"/>
        <v>0</v>
      </c>
      <c r="AI305" s="8">
        <f t="shared" si="64"/>
        <v>0</v>
      </c>
    </row>
    <row r="306" spans="1:35" x14ac:dyDescent="0.3">
      <c r="A306" s="6">
        <v>305</v>
      </c>
      <c r="B306" s="7">
        <f t="shared" si="67"/>
        <v>54363</v>
      </c>
      <c r="D306" s="8" t="str">
        <f>IF(C306-B306&gt;=10,"No",IF(N306 &lt; Cover!D$18,"No","Yes"))</f>
        <v>Yes</v>
      </c>
      <c r="E306" s="8">
        <f t="shared" si="65"/>
        <v>0</v>
      </c>
      <c r="F306" s="8">
        <f t="shared" si="57"/>
        <v>0</v>
      </c>
      <c r="G306" s="8">
        <f t="shared" si="58"/>
        <v>0</v>
      </c>
      <c r="H306" s="9">
        <f t="shared" si="68"/>
        <v>0</v>
      </c>
      <c r="I306" s="8">
        <f t="shared" si="69"/>
        <v>0</v>
      </c>
      <c r="J306" s="10">
        <f t="shared" si="70"/>
        <v>0</v>
      </c>
      <c r="K306" s="10">
        <f t="shared" si="69"/>
        <v>0</v>
      </c>
      <c r="L306" s="11">
        <f t="shared" si="59"/>
        <v>0</v>
      </c>
      <c r="M306" s="8">
        <f t="shared" si="60"/>
        <v>0</v>
      </c>
      <c r="N306" s="8"/>
      <c r="O306" s="8">
        <f>SUM(F$2:F306)-Z306</f>
        <v>0</v>
      </c>
      <c r="P306" s="8">
        <f>SUM(G$2:G306)-AA306</f>
        <v>0</v>
      </c>
      <c r="Q306" s="8">
        <f>SUM(H$2:H306)-AB306</f>
        <v>0</v>
      </c>
      <c r="R306" s="8">
        <f>SUM(I$2:I306)-AC306</f>
        <v>0</v>
      </c>
      <c r="S306" s="12">
        <f t="shared" si="61"/>
        <v>0</v>
      </c>
      <c r="T306" s="8">
        <f t="shared" si="66"/>
        <v>0</v>
      </c>
      <c r="U306" s="8">
        <f>IF($N306-SUM($F306:H306)&gt;0,0,MIN(SUM($F306:H306)-$N306,H306))</f>
        <v>0</v>
      </c>
      <c r="V306" s="8">
        <f>IF($N306-SUM($F306:I306)&gt;0,0,MIN(SUM($F306:I306)-$N306,I306))</f>
        <v>0</v>
      </c>
      <c r="W306" s="8">
        <f>IF($N306-SUM($F306:J306)&gt;0,0,MIN(SUM($F306:J306)-$N306,J306))</f>
        <v>0</v>
      </c>
      <c r="X306" s="8">
        <f>IF($N306-SUM($F306:K306)&gt;0,0,MIN(SUM($F306:K306)-$N306,K306))</f>
        <v>0</v>
      </c>
      <c r="Y306" s="8">
        <f>IF($N306-SUM($F306:L306)&gt;0,0,MIN(SUM($F306:L306)-$N306,L306))</f>
        <v>0</v>
      </c>
      <c r="Z306" s="12">
        <f>SUM(S$2:S306)</f>
        <v>0</v>
      </c>
      <c r="AA306" s="12">
        <f>SUM(T$2:T306)</f>
        <v>0</v>
      </c>
      <c r="AB306" s="12">
        <f>SUM(U$2:U306)</f>
        <v>0</v>
      </c>
      <c r="AC306" s="12">
        <f>SUM(V$2:V306)</f>
        <v>0</v>
      </c>
      <c r="AD306" s="12">
        <f>SUM(W$2:W306)</f>
        <v>0</v>
      </c>
      <c r="AE306" s="12">
        <f>SUM(X$2:X306)</f>
        <v>0</v>
      </c>
      <c r="AF306" s="12">
        <f>SUM(Y$2:Y306)</f>
        <v>0</v>
      </c>
      <c r="AG306" s="13">
        <f t="shared" si="62"/>
        <v>0</v>
      </c>
      <c r="AH306" s="12">
        <f t="shared" si="63"/>
        <v>0</v>
      </c>
      <c r="AI306" s="8">
        <f t="shared" si="64"/>
        <v>0</v>
      </c>
    </row>
    <row r="307" spans="1:35" x14ac:dyDescent="0.3">
      <c r="A307" s="6">
        <v>306</v>
      </c>
      <c r="B307" s="7">
        <f t="shared" si="67"/>
        <v>54393</v>
      </c>
      <c r="D307" s="8" t="str">
        <f>IF(C307-B307&gt;=10,"No",IF(N307 &lt; Cover!D$18,"No","Yes"))</f>
        <v>Yes</v>
      </c>
      <c r="E307" s="8">
        <f t="shared" si="65"/>
        <v>0</v>
      </c>
      <c r="F307" s="8">
        <f t="shared" si="57"/>
        <v>0</v>
      </c>
      <c r="G307" s="8">
        <f t="shared" si="58"/>
        <v>0</v>
      </c>
      <c r="H307" s="9">
        <f t="shared" si="68"/>
        <v>0</v>
      </c>
      <c r="I307" s="8">
        <f t="shared" si="69"/>
        <v>0</v>
      </c>
      <c r="J307" s="10">
        <f t="shared" si="70"/>
        <v>0</v>
      </c>
      <c r="K307" s="10">
        <f t="shared" si="69"/>
        <v>0</v>
      </c>
      <c r="L307" s="11">
        <f t="shared" si="59"/>
        <v>0</v>
      </c>
      <c r="M307" s="8">
        <f t="shared" si="60"/>
        <v>0</v>
      </c>
      <c r="N307" s="8"/>
      <c r="O307" s="8">
        <f>SUM(F$2:F307)-Z307</f>
        <v>0</v>
      </c>
      <c r="P307" s="8">
        <f>SUM(G$2:G307)-AA307</f>
        <v>0</v>
      </c>
      <c r="Q307" s="8">
        <f>SUM(H$2:H307)-AB307</f>
        <v>0</v>
      </c>
      <c r="R307" s="8">
        <f>SUM(I$2:I307)-AC307</f>
        <v>0</v>
      </c>
      <c r="S307" s="12">
        <f t="shared" si="61"/>
        <v>0</v>
      </c>
      <c r="T307" s="8">
        <f t="shared" si="66"/>
        <v>0</v>
      </c>
      <c r="U307" s="8">
        <f>IF($N307-SUM($F307:H307)&gt;0,0,MIN(SUM($F307:H307)-$N307,H307))</f>
        <v>0</v>
      </c>
      <c r="V307" s="8">
        <f>IF($N307-SUM($F307:I307)&gt;0,0,MIN(SUM($F307:I307)-$N307,I307))</f>
        <v>0</v>
      </c>
      <c r="W307" s="8">
        <f>IF($N307-SUM($F307:J307)&gt;0,0,MIN(SUM($F307:J307)-$N307,J307))</f>
        <v>0</v>
      </c>
      <c r="X307" s="8">
        <f>IF($N307-SUM($F307:K307)&gt;0,0,MIN(SUM($F307:K307)-$N307,K307))</f>
        <v>0</v>
      </c>
      <c r="Y307" s="8">
        <f>IF($N307-SUM($F307:L307)&gt;0,0,MIN(SUM($F307:L307)-$N307,L307))</f>
        <v>0</v>
      </c>
      <c r="Z307" s="12">
        <f>SUM(S$2:S307)</f>
        <v>0</v>
      </c>
      <c r="AA307" s="12">
        <f>SUM(T$2:T307)</f>
        <v>0</v>
      </c>
      <c r="AB307" s="12">
        <f>SUM(U$2:U307)</f>
        <v>0</v>
      </c>
      <c r="AC307" s="12">
        <f>SUM(V$2:V307)</f>
        <v>0</v>
      </c>
      <c r="AD307" s="12">
        <f>SUM(W$2:W307)</f>
        <v>0</v>
      </c>
      <c r="AE307" s="12">
        <f>SUM(X$2:X307)</f>
        <v>0</v>
      </c>
      <c r="AF307" s="12">
        <f>SUM(Y$2:Y307)</f>
        <v>0</v>
      </c>
      <c r="AG307" s="13">
        <f t="shared" si="62"/>
        <v>0</v>
      </c>
      <c r="AH307" s="12">
        <f t="shared" si="63"/>
        <v>0</v>
      </c>
      <c r="AI307" s="8">
        <f t="shared" si="64"/>
        <v>0</v>
      </c>
    </row>
    <row r="308" spans="1:35" x14ac:dyDescent="0.3">
      <c r="A308" s="6">
        <v>307</v>
      </c>
      <c r="B308" s="7">
        <f t="shared" si="67"/>
        <v>54424</v>
      </c>
      <c r="D308" s="8" t="str">
        <f>IF(C308-B308&gt;=10,"No",IF(N308 &lt; Cover!D$18,"No","Yes"))</f>
        <v>Yes</v>
      </c>
      <c r="E308" s="8">
        <f t="shared" si="65"/>
        <v>0</v>
      </c>
      <c r="F308" s="8">
        <f t="shared" si="57"/>
        <v>0</v>
      </c>
      <c r="G308" s="8">
        <f t="shared" si="58"/>
        <v>0</v>
      </c>
      <c r="H308" s="9">
        <f t="shared" si="68"/>
        <v>0</v>
      </c>
      <c r="I308" s="8">
        <f t="shared" si="69"/>
        <v>0</v>
      </c>
      <c r="J308" s="10">
        <f t="shared" si="70"/>
        <v>0</v>
      </c>
      <c r="K308" s="10">
        <f t="shared" si="69"/>
        <v>0</v>
      </c>
      <c r="L308" s="11">
        <f t="shared" si="59"/>
        <v>0</v>
      </c>
      <c r="M308" s="8">
        <f t="shared" si="60"/>
        <v>0</v>
      </c>
      <c r="N308" s="8"/>
      <c r="O308" s="8">
        <f>SUM(F$2:F308)-Z308</f>
        <v>0</v>
      </c>
      <c r="P308" s="8">
        <f>SUM(G$2:G308)-AA308</f>
        <v>0</v>
      </c>
      <c r="Q308" s="8">
        <f>SUM(H$2:H308)-AB308</f>
        <v>0</v>
      </c>
      <c r="R308" s="8">
        <f>SUM(I$2:I308)-AC308</f>
        <v>0</v>
      </c>
      <c r="S308" s="12">
        <f t="shared" si="61"/>
        <v>0</v>
      </c>
      <c r="T308" s="8">
        <f t="shared" si="66"/>
        <v>0</v>
      </c>
      <c r="U308" s="8">
        <f>IF($N308-SUM($F308:H308)&gt;0,0,MIN(SUM($F308:H308)-$N308,H308))</f>
        <v>0</v>
      </c>
      <c r="V308" s="8">
        <f>IF($N308-SUM($F308:I308)&gt;0,0,MIN(SUM($F308:I308)-$N308,I308))</f>
        <v>0</v>
      </c>
      <c r="W308" s="8">
        <f>IF($N308-SUM($F308:J308)&gt;0,0,MIN(SUM($F308:J308)-$N308,J308))</f>
        <v>0</v>
      </c>
      <c r="X308" s="8">
        <f>IF($N308-SUM($F308:K308)&gt;0,0,MIN(SUM($F308:K308)-$N308,K308))</f>
        <v>0</v>
      </c>
      <c r="Y308" s="8">
        <f>IF($N308-SUM($F308:L308)&gt;0,0,MIN(SUM($F308:L308)-$N308,L308))</f>
        <v>0</v>
      </c>
      <c r="Z308" s="12">
        <f>SUM(S$2:S308)</f>
        <v>0</v>
      </c>
      <c r="AA308" s="12">
        <f>SUM(T$2:T308)</f>
        <v>0</v>
      </c>
      <c r="AB308" s="12">
        <f>SUM(U$2:U308)</f>
        <v>0</v>
      </c>
      <c r="AC308" s="12">
        <f>SUM(V$2:V308)</f>
        <v>0</v>
      </c>
      <c r="AD308" s="12">
        <f>SUM(W$2:W308)</f>
        <v>0</v>
      </c>
      <c r="AE308" s="12">
        <f>SUM(X$2:X308)</f>
        <v>0</v>
      </c>
      <c r="AF308" s="12">
        <f>SUM(Y$2:Y308)</f>
        <v>0</v>
      </c>
      <c r="AG308" s="13">
        <f t="shared" si="62"/>
        <v>0</v>
      </c>
      <c r="AH308" s="12">
        <f t="shared" si="63"/>
        <v>0</v>
      </c>
      <c r="AI308" s="8">
        <f t="shared" si="64"/>
        <v>0</v>
      </c>
    </row>
    <row r="309" spans="1:35" x14ac:dyDescent="0.3">
      <c r="A309" s="6">
        <v>308</v>
      </c>
      <c r="B309" s="7">
        <f t="shared" si="67"/>
        <v>54455</v>
      </c>
      <c r="D309" s="8" t="str">
        <f>IF(C309-B309&gt;=10,"No",IF(N309 &lt; Cover!D$18,"No","Yes"))</f>
        <v>Yes</v>
      </c>
      <c r="E309" s="8">
        <f t="shared" si="65"/>
        <v>0</v>
      </c>
      <c r="F309" s="8">
        <f t="shared" si="57"/>
        <v>0</v>
      </c>
      <c r="G309" s="8">
        <f t="shared" si="58"/>
        <v>0</v>
      </c>
      <c r="H309" s="9">
        <f t="shared" si="68"/>
        <v>0</v>
      </c>
      <c r="I309" s="8">
        <f t="shared" si="69"/>
        <v>0</v>
      </c>
      <c r="J309" s="10">
        <f t="shared" si="70"/>
        <v>0</v>
      </c>
      <c r="K309" s="10">
        <f t="shared" si="69"/>
        <v>0</v>
      </c>
      <c r="L309" s="11">
        <f t="shared" si="59"/>
        <v>0</v>
      </c>
      <c r="M309" s="8">
        <f t="shared" si="60"/>
        <v>0</v>
      </c>
      <c r="N309" s="8"/>
      <c r="O309" s="8">
        <f>SUM(F$2:F309)-Z309</f>
        <v>0</v>
      </c>
      <c r="P309" s="8">
        <f>SUM(G$2:G309)-AA309</f>
        <v>0</v>
      </c>
      <c r="Q309" s="8">
        <f>SUM(H$2:H309)-AB309</f>
        <v>0</v>
      </c>
      <c r="R309" s="8">
        <f>SUM(I$2:I309)-AC309</f>
        <v>0</v>
      </c>
      <c r="S309" s="12">
        <f t="shared" si="61"/>
        <v>0</v>
      </c>
      <c r="T309" s="8">
        <f t="shared" si="66"/>
        <v>0</v>
      </c>
      <c r="U309" s="8">
        <f>IF($N309-SUM($F309:H309)&gt;0,0,MIN(SUM($F309:H309)-$N309,H309))</f>
        <v>0</v>
      </c>
      <c r="V309" s="8">
        <f>IF($N309-SUM($F309:I309)&gt;0,0,MIN(SUM($F309:I309)-$N309,I309))</f>
        <v>0</v>
      </c>
      <c r="W309" s="8">
        <f>IF($N309-SUM($F309:J309)&gt;0,0,MIN(SUM($F309:J309)-$N309,J309))</f>
        <v>0</v>
      </c>
      <c r="X309" s="8">
        <f>IF($N309-SUM($F309:K309)&gt;0,0,MIN(SUM($F309:K309)-$N309,K309))</f>
        <v>0</v>
      </c>
      <c r="Y309" s="8">
        <f>IF($N309-SUM($F309:L309)&gt;0,0,MIN(SUM($F309:L309)-$N309,L309))</f>
        <v>0</v>
      </c>
      <c r="Z309" s="12">
        <f>SUM(S$2:S309)</f>
        <v>0</v>
      </c>
      <c r="AA309" s="12">
        <f>SUM(T$2:T309)</f>
        <v>0</v>
      </c>
      <c r="AB309" s="12">
        <f>SUM(U$2:U309)</f>
        <v>0</v>
      </c>
      <c r="AC309" s="12">
        <f>SUM(V$2:V309)</f>
        <v>0</v>
      </c>
      <c r="AD309" s="12">
        <f>SUM(W$2:W309)</f>
        <v>0</v>
      </c>
      <c r="AE309" s="12">
        <f>SUM(X$2:X309)</f>
        <v>0</v>
      </c>
      <c r="AF309" s="12">
        <f>SUM(Y$2:Y309)</f>
        <v>0</v>
      </c>
      <c r="AG309" s="13">
        <f t="shared" si="62"/>
        <v>0</v>
      </c>
      <c r="AH309" s="12">
        <f t="shared" si="63"/>
        <v>0</v>
      </c>
      <c r="AI309" s="8">
        <f t="shared" si="64"/>
        <v>0</v>
      </c>
    </row>
    <row r="310" spans="1:35" x14ac:dyDescent="0.3">
      <c r="A310" s="6">
        <v>309</v>
      </c>
      <c r="B310" s="7">
        <f t="shared" si="67"/>
        <v>54483</v>
      </c>
      <c r="D310" s="8" t="str">
        <f>IF(C310-B310&gt;=10,"No",IF(N310 &lt; Cover!D$18,"No","Yes"))</f>
        <v>Yes</v>
      </c>
      <c r="E310" s="8">
        <f t="shared" si="65"/>
        <v>0</v>
      </c>
      <c r="F310" s="8">
        <f t="shared" si="57"/>
        <v>0</v>
      </c>
      <c r="G310" s="8">
        <f t="shared" si="58"/>
        <v>0</v>
      </c>
      <c r="H310" s="9">
        <f t="shared" si="68"/>
        <v>0</v>
      </c>
      <c r="I310" s="8">
        <f t="shared" si="69"/>
        <v>0</v>
      </c>
      <c r="J310" s="10">
        <f t="shared" si="70"/>
        <v>0</v>
      </c>
      <c r="K310" s="10">
        <f t="shared" si="69"/>
        <v>0</v>
      </c>
      <c r="L310" s="11">
        <f t="shared" si="59"/>
        <v>0</v>
      </c>
      <c r="M310" s="8">
        <f t="shared" si="60"/>
        <v>0</v>
      </c>
      <c r="N310" s="8"/>
      <c r="O310" s="8">
        <f>SUM(F$2:F310)-Z310</f>
        <v>0</v>
      </c>
      <c r="P310" s="8">
        <f>SUM(G$2:G310)-AA310</f>
        <v>0</v>
      </c>
      <c r="Q310" s="8">
        <f>SUM(H$2:H310)-AB310</f>
        <v>0</v>
      </c>
      <c r="R310" s="8">
        <f>SUM(I$2:I310)-AC310</f>
        <v>0</v>
      </c>
      <c r="S310" s="12">
        <f t="shared" si="61"/>
        <v>0</v>
      </c>
      <c r="T310" s="8">
        <f t="shared" si="66"/>
        <v>0</v>
      </c>
      <c r="U310" s="8">
        <f>IF($N310-SUM($F310:H310)&gt;0,0,MIN(SUM($F310:H310)-$N310,H310))</f>
        <v>0</v>
      </c>
      <c r="V310" s="8">
        <f>IF($N310-SUM($F310:I310)&gt;0,0,MIN(SUM($F310:I310)-$N310,I310))</f>
        <v>0</v>
      </c>
      <c r="W310" s="8">
        <f>IF($N310-SUM($F310:J310)&gt;0,0,MIN(SUM($F310:J310)-$N310,J310))</f>
        <v>0</v>
      </c>
      <c r="X310" s="8">
        <f>IF($N310-SUM($F310:K310)&gt;0,0,MIN(SUM($F310:K310)-$N310,K310))</f>
        <v>0</v>
      </c>
      <c r="Y310" s="8">
        <f>IF($N310-SUM($F310:L310)&gt;0,0,MIN(SUM($F310:L310)-$N310,L310))</f>
        <v>0</v>
      </c>
      <c r="Z310" s="12">
        <f>SUM(S$2:S310)</f>
        <v>0</v>
      </c>
      <c r="AA310" s="12">
        <f>SUM(T$2:T310)</f>
        <v>0</v>
      </c>
      <c r="AB310" s="12">
        <f>SUM(U$2:U310)</f>
        <v>0</v>
      </c>
      <c r="AC310" s="12">
        <f>SUM(V$2:V310)</f>
        <v>0</v>
      </c>
      <c r="AD310" s="12">
        <f>SUM(W$2:W310)</f>
        <v>0</v>
      </c>
      <c r="AE310" s="12">
        <f>SUM(X$2:X310)</f>
        <v>0</v>
      </c>
      <c r="AF310" s="12">
        <f>SUM(Y$2:Y310)</f>
        <v>0</v>
      </c>
      <c r="AG310" s="13">
        <f t="shared" si="62"/>
        <v>0</v>
      </c>
      <c r="AH310" s="12">
        <f t="shared" si="63"/>
        <v>0</v>
      </c>
      <c r="AI310" s="8">
        <f t="shared" si="64"/>
        <v>0</v>
      </c>
    </row>
    <row r="311" spans="1:35" x14ac:dyDescent="0.3">
      <c r="A311" s="6">
        <v>310</v>
      </c>
      <c r="B311" s="7">
        <f t="shared" si="67"/>
        <v>54514</v>
      </c>
      <c r="D311" s="8" t="str">
        <f>IF(C311-B311&gt;=10,"No",IF(N311 &lt; Cover!D$18,"No","Yes"))</f>
        <v>Yes</v>
      </c>
      <c r="E311" s="8">
        <f t="shared" si="65"/>
        <v>0</v>
      </c>
      <c r="F311" s="8">
        <f t="shared" si="57"/>
        <v>0</v>
      </c>
      <c r="G311" s="8">
        <f t="shared" si="58"/>
        <v>0</v>
      </c>
      <c r="H311" s="9">
        <f t="shared" si="68"/>
        <v>0</v>
      </c>
      <c r="I311" s="8">
        <f t="shared" si="69"/>
        <v>0</v>
      </c>
      <c r="J311" s="10">
        <f t="shared" si="70"/>
        <v>0</v>
      </c>
      <c r="K311" s="10">
        <f t="shared" si="69"/>
        <v>0</v>
      </c>
      <c r="L311" s="11">
        <f t="shared" si="59"/>
        <v>0</v>
      </c>
      <c r="M311" s="8">
        <f t="shared" si="60"/>
        <v>0</v>
      </c>
      <c r="N311" s="8"/>
      <c r="O311" s="8">
        <f>SUM(F$2:F311)-Z311</f>
        <v>0</v>
      </c>
      <c r="P311" s="8">
        <f>SUM(G$2:G311)-AA311</f>
        <v>0</v>
      </c>
      <c r="Q311" s="8">
        <f>SUM(H$2:H311)-AB311</f>
        <v>0</v>
      </c>
      <c r="R311" s="8">
        <f>SUM(I$2:I311)-AC311</f>
        <v>0</v>
      </c>
      <c r="S311" s="12">
        <f t="shared" si="61"/>
        <v>0</v>
      </c>
      <c r="T311" s="8">
        <f t="shared" si="66"/>
        <v>0</v>
      </c>
      <c r="U311" s="8">
        <f>IF($N311-SUM($F311:H311)&gt;0,0,MIN(SUM($F311:H311)-$N311,H311))</f>
        <v>0</v>
      </c>
      <c r="V311" s="8">
        <f>IF($N311-SUM($F311:I311)&gt;0,0,MIN(SUM($F311:I311)-$N311,I311))</f>
        <v>0</v>
      </c>
      <c r="W311" s="8">
        <f>IF($N311-SUM($F311:J311)&gt;0,0,MIN(SUM($F311:J311)-$N311,J311))</f>
        <v>0</v>
      </c>
      <c r="X311" s="8">
        <f>IF($N311-SUM($F311:K311)&gt;0,0,MIN(SUM($F311:K311)-$N311,K311))</f>
        <v>0</v>
      </c>
      <c r="Y311" s="8">
        <f>IF($N311-SUM($F311:L311)&gt;0,0,MIN(SUM($F311:L311)-$N311,L311))</f>
        <v>0</v>
      </c>
      <c r="Z311" s="12">
        <f>SUM(S$2:S311)</f>
        <v>0</v>
      </c>
      <c r="AA311" s="12">
        <f>SUM(T$2:T311)</f>
        <v>0</v>
      </c>
      <c r="AB311" s="12">
        <f>SUM(U$2:U311)</f>
        <v>0</v>
      </c>
      <c r="AC311" s="12">
        <f>SUM(V$2:V311)</f>
        <v>0</v>
      </c>
      <c r="AD311" s="12">
        <f>SUM(W$2:W311)</f>
        <v>0</v>
      </c>
      <c r="AE311" s="12">
        <f>SUM(X$2:X311)</f>
        <v>0</v>
      </c>
      <c r="AF311" s="12">
        <f>SUM(Y$2:Y311)</f>
        <v>0</v>
      </c>
      <c r="AG311" s="13">
        <f t="shared" si="62"/>
        <v>0</v>
      </c>
      <c r="AH311" s="12">
        <f t="shared" si="63"/>
        <v>0</v>
      </c>
      <c r="AI311" s="8">
        <f t="shared" si="64"/>
        <v>0</v>
      </c>
    </row>
    <row r="312" spans="1:35" x14ac:dyDescent="0.3">
      <c r="A312" s="6">
        <v>311</v>
      </c>
      <c r="B312" s="7">
        <f t="shared" si="67"/>
        <v>54544</v>
      </c>
      <c r="D312" s="8" t="str">
        <f>IF(C312-B312&gt;=10,"No",IF(N312 &lt; Cover!D$18,"No","Yes"))</f>
        <v>Yes</v>
      </c>
      <c r="E312" s="8">
        <f t="shared" si="65"/>
        <v>0</v>
      </c>
      <c r="F312" s="8">
        <f t="shared" si="57"/>
        <v>0</v>
      </c>
      <c r="G312" s="8">
        <f t="shared" si="58"/>
        <v>0</v>
      </c>
      <c r="H312" s="9">
        <f t="shared" si="68"/>
        <v>0</v>
      </c>
      <c r="I312" s="8">
        <f t="shared" si="69"/>
        <v>0</v>
      </c>
      <c r="J312" s="10">
        <f t="shared" si="70"/>
        <v>0</v>
      </c>
      <c r="K312" s="10">
        <f t="shared" si="69"/>
        <v>0</v>
      </c>
      <c r="L312" s="11">
        <f t="shared" si="59"/>
        <v>0</v>
      </c>
      <c r="M312" s="8">
        <f t="shared" si="60"/>
        <v>0</v>
      </c>
      <c r="N312" s="8"/>
      <c r="O312" s="8">
        <f>SUM(F$2:F312)-Z312</f>
        <v>0</v>
      </c>
      <c r="P312" s="8">
        <f>SUM(G$2:G312)-AA312</f>
        <v>0</v>
      </c>
      <c r="Q312" s="8">
        <f>SUM(H$2:H312)-AB312</f>
        <v>0</v>
      </c>
      <c r="R312" s="8">
        <f>SUM(I$2:I312)-AC312</f>
        <v>0</v>
      </c>
      <c r="S312" s="12">
        <f t="shared" si="61"/>
        <v>0</v>
      </c>
      <c r="T312" s="8">
        <f t="shared" si="66"/>
        <v>0</v>
      </c>
      <c r="U312" s="8">
        <f>IF($N312-SUM($F312:H312)&gt;0,0,MIN(SUM($F312:H312)-$N312,H312))</f>
        <v>0</v>
      </c>
      <c r="V312" s="8">
        <f>IF($N312-SUM($F312:I312)&gt;0,0,MIN(SUM($F312:I312)-$N312,I312))</f>
        <v>0</v>
      </c>
      <c r="W312" s="8">
        <f>IF($N312-SUM($F312:J312)&gt;0,0,MIN(SUM($F312:J312)-$N312,J312))</f>
        <v>0</v>
      </c>
      <c r="X312" s="8">
        <f>IF($N312-SUM($F312:K312)&gt;0,0,MIN(SUM($F312:K312)-$N312,K312))</f>
        <v>0</v>
      </c>
      <c r="Y312" s="8">
        <f>IF($N312-SUM($F312:L312)&gt;0,0,MIN(SUM($F312:L312)-$N312,L312))</f>
        <v>0</v>
      </c>
      <c r="Z312" s="12">
        <f>SUM(S$2:S312)</f>
        <v>0</v>
      </c>
      <c r="AA312" s="12">
        <f>SUM(T$2:T312)</f>
        <v>0</v>
      </c>
      <c r="AB312" s="12">
        <f>SUM(U$2:U312)</f>
        <v>0</v>
      </c>
      <c r="AC312" s="12">
        <f>SUM(V$2:V312)</f>
        <v>0</v>
      </c>
      <c r="AD312" s="12">
        <f>SUM(W$2:W312)</f>
        <v>0</v>
      </c>
      <c r="AE312" s="12">
        <f>SUM(X$2:X312)</f>
        <v>0</v>
      </c>
      <c r="AF312" s="12">
        <f>SUM(Y$2:Y312)</f>
        <v>0</v>
      </c>
      <c r="AG312" s="13">
        <f t="shared" si="62"/>
        <v>0</v>
      </c>
      <c r="AH312" s="12">
        <f t="shared" si="63"/>
        <v>0</v>
      </c>
      <c r="AI312" s="8">
        <f t="shared" si="64"/>
        <v>0</v>
      </c>
    </row>
    <row r="313" spans="1:35" x14ac:dyDescent="0.3">
      <c r="A313" s="6">
        <v>312</v>
      </c>
      <c r="B313" s="7">
        <f t="shared" si="67"/>
        <v>54575</v>
      </c>
      <c r="D313" s="8" t="str">
        <f>IF(C313-B313&gt;=10,"No",IF(N313 &lt; Cover!D$18,"No","Yes"))</f>
        <v>Yes</v>
      </c>
      <c r="E313" s="8">
        <f t="shared" si="65"/>
        <v>0</v>
      </c>
      <c r="F313" s="8">
        <f t="shared" si="57"/>
        <v>0</v>
      </c>
      <c r="G313" s="8">
        <f t="shared" si="58"/>
        <v>0</v>
      </c>
      <c r="H313" s="9">
        <f t="shared" si="68"/>
        <v>0</v>
      </c>
      <c r="I313" s="8">
        <f t="shared" si="69"/>
        <v>0</v>
      </c>
      <c r="J313" s="10">
        <f t="shared" si="70"/>
        <v>0</v>
      </c>
      <c r="K313" s="10">
        <f t="shared" si="69"/>
        <v>0</v>
      </c>
      <c r="L313" s="11">
        <f t="shared" si="59"/>
        <v>0</v>
      </c>
      <c r="M313" s="8">
        <f t="shared" si="60"/>
        <v>0</v>
      </c>
      <c r="N313" s="8"/>
      <c r="O313" s="8">
        <f>SUM(F$2:F313)-Z313</f>
        <v>0</v>
      </c>
      <c r="P313" s="8">
        <f>SUM(G$2:G313)-AA313</f>
        <v>0</v>
      </c>
      <c r="Q313" s="8">
        <f>SUM(H$2:H313)-AB313</f>
        <v>0</v>
      </c>
      <c r="R313" s="8">
        <f>SUM(I$2:I313)-AC313</f>
        <v>0</v>
      </c>
      <c r="S313" s="12">
        <f t="shared" si="61"/>
        <v>0</v>
      </c>
      <c r="T313" s="8">
        <f t="shared" si="66"/>
        <v>0</v>
      </c>
      <c r="U313" s="8">
        <f>IF($N313-SUM($F313:H313)&gt;0,0,MIN(SUM($F313:H313)-$N313,H313))</f>
        <v>0</v>
      </c>
      <c r="V313" s="8">
        <f>IF($N313-SUM($F313:I313)&gt;0,0,MIN(SUM($F313:I313)-$N313,I313))</f>
        <v>0</v>
      </c>
      <c r="W313" s="8">
        <f>IF($N313-SUM($F313:J313)&gt;0,0,MIN(SUM($F313:J313)-$N313,J313))</f>
        <v>0</v>
      </c>
      <c r="X313" s="8">
        <f>IF($N313-SUM($F313:K313)&gt;0,0,MIN(SUM($F313:K313)-$N313,K313))</f>
        <v>0</v>
      </c>
      <c r="Y313" s="8">
        <f>IF($N313-SUM($F313:L313)&gt;0,0,MIN(SUM($F313:L313)-$N313,L313))</f>
        <v>0</v>
      </c>
      <c r="Z313" s="12">
        <f>SUM(S$2:S313)</f>
        <v>0</v>
      </c>
      <c r="AA313" s="12">
        <f>SUM(T$2:T313)</f>
        <v>0</v>
      </c>
      <c r="AB313" s="12">
        <f>SUM(U$2:U313)</f>
        <v>0</v>
      </c>
      <c r="AC313" s="12">
        <f>SUM(V$2:V313)</f>
        <v>0</v>
      </c>
      <c r="AD313" s="12">
        <f>SUM(W$2:W313)</f>
        <v>0</v>
      </c>
      <c r="AE313" s="12">
        <f>SUM(X$2:X313)</f>
        <v>0</v>
      </c>
      <c r="AF313" s="12">
        <f>SUM(Y$2:Y313)</f>
        <v>0</v>
      </c>
      <c r="AG313" s="13">
        <f t="shared" si="62"/>
        <v>0</v>
      </c>
      <c r="AH313" s="12">
        <f t="shared" si="63"/>
        <v>0</v>
      </c>
      <c r="AI313" s="8">
        <f t="shared" si="64"/>
        <v>0</v>
      </c>
    </row>
    <row r="314" spans="1:35" x14ac:dyDescent="0.3">
      <c r="A314" s="6">
        <v>313</v>
      </c>
      <c r="B314" s="7">
        <f t="shared" si="67"/>
        <v>54605</v>
      </c>
      <c r="D314" s="8" t="str">
        <f>IF(C314-B314&gt;=10,"No",IF(N314 &lt; Cover!D$18,"No","Yes"))</f>
        <v>Yes</v>
      </c>
      <c r="E314" s="8">
        <f t="shared" si="65"/>
        <v>0</v>
      </c>
      <c r="F314" s="8">
        <f t="shared" si="57"/>
        <v>0</v>
      </c>
      <c r="G314" s="8">
        <f t="shared" si="58"/>
        <v>0</v>
      </c>
      <c r="H314" s="9">
        <f t="shared" si="68"/>
        <v>0</v>
      </c>
      <c r="I314" s="8">
        <f t="shared" si="69"/>
        <v>0</v>
      </c>
      <c r="J314" s="10">
        <f t="shared" si="70"/>
        <v>0</v>
      </c>
      <c r="K314" s="10">
        <f t="shared" si="69"/>
        <v>0</v>
      </c>
      <c r="L314" s="11">
        <f t="shared" si="59"/>
        <v>0</v>
      </c>
      <c r="M314" s="8">
        <f t="shared" si="60"/>
        <v>0</v>
      </c>
      <c r="N314" s="8"/>
      <c r="O314" s="8">
        <f>SUM(F$2:F314)-Z314</f>
        <v>0</v>
      </c>
      <c r="P314" s="8">
        <f>SUM(G$2:G314)-AA314</f>
        <v>0</v>
      </c>
      <c r="Q314" s="8">
        <f>SUM(H$2:H314)-AB314</f>
        <v>0</v>
      </c>
      <c r="R314" s="8">
        <f>SUM(I$2:I314)-AC314</f>
        <v>0</v>
      </c>
      <c r="S314" s="12">
        <f t="shared" si="61"/>
        <v>0</v>
      </c>
      <c r="T314" s="8">
        <f t="shared" si="66"/>
        <v>0</v>
      </c>
      <c r="U314" s="8">
        <f>IF($N314-SUM($F314:H314)&gt;0,0,MIN(SUM($F314:H314)-$N314,H314))</f>
        <v>0</v>
      </c>
      <c r="V314" s="8">
        <f>IF($N314-SUM($F314:I314)&gt;0,0,MIN(SUM($F314:I314)-$N314,I314))</f>
        <v>0</v>
      </c>
      <c r="W314" s="8">
        <f>IF($N314-SUM($F314:J314)&gt;0,0,MIN(SUM($F314:J314)-$N314,J314))</f>
        <v>0</v>
      </c>
      <c r="X314" s="8">
        <f>IF($N314-SUM($F314:K314)&gt;0,0,MIN(SUM($F314:K314)-$N314,K314))</f>
        <v>0</v>
      </c>
      <c r="Y314" s="8">
        <f>IF($N314-SUM($F314:L314)&gt;0,0,MIN(SUM($F314:L314)-$N314,L314))</f>
        <v>0</v>
      </c>
      <c r="Z314" s="12">
        <f>SUM(S$2:S314)</f>
        <v>0</v>
      </c>
      <c r="AA314" s="12">
        <f>SUM(T$2:T314)</f>
        <v>0</v>
      </c>
      <c r="AB314" s="12">
        <f>SUM(U$2:U314)</f>
        <v>0</v>
      </c>
      <c r="AC314" s="12">
        <f>SUM(V$2:V314)</f>
        <v>0</v>
      </c>
      <c r="AD314" s="12">
        <f>SUM(W$2:W314)</f>
        <v>0</v>
      </c>
      <c r="AE314" s="12">
        <f>SUM(X$2:X314)</f>
        <v>0</v>
      </c>
      <c r="AF314" s="12">
        <f>SUM(Y$2:Y314)</f>
        <v>0</v>
      </c>
      <c r="AG314" s="13">
        <f t="shared" si="62"/>
        <v>0</v>
      </c>
      <c r="AH314" s="12">
        <f t="shared" si="63"/>
        <v>0</v>
      </c>
      <c r="AI314" s="8">
        <f t="shared" si="64"/>
        <v>0</v>
      </c>
    </row>
    <row r="315" spans="1:35" x14ac:dyDescent="0.3">
      <c r="A315" s="6">
        <v>314</v>
      </c>
      <c r="B315" s="7">
        <f t="shared" si="67"/>
        <v>54636</v>
      </c>
      <c r="D315" s="8" t="str">
        <f>IF(C315-B315&gt;=10,"No",IF(N315 &lt; Cover!D$18,"No","Yes"))</f>
        <v>Yes</v>
      </c>
      <c r="E315" s="8">
        <f t="shared" si="65"/>
        <v>0</v>
      </c>
      <c r="F315" s="8">
        <f t="shared" si="57"/>
        <v>0</v>
      </c>
      <c r="G315" s="8">
        <f t="shared" si="58"/>
        <v>0</v>
      </c>
      <c r="H315" s="9">
        <f t="shared" si="68"/>
        <v>0</v>
      </c>
      <c r="I315" s="8">
        <f t="shared" si="69"/>
        <v>0</v>
      </c>
      <c r="J315" s="10">
        <f t="shared" si="70"/>
        <v>0</v>
      </c>
      <c r="K315" s="10">
        <f t="shared" si="69"/>
        <v>0</v>
      </c>
      <c r="L315" s="11">
        <f t="shared" si="59"/>
        <v>0</v>
      </c>
      <c r="M315" s="8">
        <f t="shared" si="60"/>
        <v>0</v>
      </c>
      <c r="N315" s="8"/>
      <c r="O315" s="8">
        <f>SUM(F$2:F315)-Z315</f>
        <v>0</v>
      </c>
      <c r="P315" s="8">
        <f>SUM(G$2:G315)-AA315</f>
        <v>0</v>
      </c>
      <c r="Q315" s="8">
        <f>SUM(H$2:H315)-AB315</f>
        <v>0</v>
      </c>
      <c r="R315" s="8">
        <f>SUM(I$2:I315)-AC315</f>
        <v>0</v>
      </c>
      <c r="S315" s="12">
        <f t="shared" si="61"/>
        <v>0</v>
      </c>
      <c r="T315" s="8">
        <f t="shared" si="66"/>
        <v>0</v>
      </c>
      <c r="U315" s="8">
        <f>IF($N315-SUM($F315:H315)&gt;0,0,MIN(SUM($F315:H315)-$N315,H315))</f>
        <v>0</v>
      </c>
      <c r="V315" s="8">
        <f>IF($N315-SUM($F315:I315)&gt;0,0,MIN(SUM($F315:I315)-$N315,I315))</f>
        <v>0</v>
      </c>
      <c r="W315" s="8">
        <f>IF($N315-SUM($F315:J315)&gt;0,0,MIN(SUM($F315:J315)-$N315,J315))</f>
        <v>0</v>
      </c>
      <c r="X315" s="8">
        <f>IF($N315-SUM($F315:K315)&gt;0,0,MIN(SUM($F315:K315)-$N315,K315))</f>
        <v>0</v>
      </c>
      <c r="Y315" s="8">
        <f>IF($N315-SUM($F315:L315)&gt;0,0,MIN(SUM($F315:L315)-$N315,L315))</f>
        <v>0</v>
      </c>
      <c r="Z315" s="12">
        <f>SUM(S$2:S315)</f>
        <v>0</v>
      </c>
      <c r="AA315" s="12">
        <f>SUM(T$2:T315)</f>
        <v>0</v>
      </c>
      <c r="AB315" s="12">
        <f>SUM(U$2:U315)</f>
        <v>0</v>
      </c>
      <c r="AC315" s="12">
        <f>SUM(V$2:V315)</f>
        <v>0</v>
      </c>
      <c r="AD315" s="12">
        <f>SUM(W$2:W315)</f>
        <v>0</v>
      </c>
      <c r="AE315" s="12">
        <f>SUM(X$2:X315)</f>
        <v>0</v>
      </c>
      <c r="AF315" s="12">
        <f>SUM(Y$2:Y315)</f>
        <v>0</v>
      </c>
      <c r="AG315" s="13">
        <f t="shared" si="62"/>
        <v>0</v>
      </c>
      <c r="AH315" s="12">
        <f t="shared" si="63"/>
        <v>0</v>
      </c>
      <c r="AI315" s="8">
        <f t="shared" si="64"/>
        <v>0</v>
      </c>
    </row>
    <row r="316" spans="1:35" x14ac:dyDescent="0.3">
      <c r="A316" s="6">
        <v>315</v>
      </c>
      <c r="B316" s="7">
        <f t="shared" si="67"/>
        <v>54667</v>
      </c>
      <c r="D316" s="8" t="str">
        <f>IF(C316-B316&gt;=10,"No",IF(N316 &lt; Cover!D$18,"No","Yes"))</f>
        <v>Yes</v>
      </c>
      <c r="E316" s="8">
        <f t="shared" si="65"/>
        <v>0</v>
      </c>
      <c r="F316" s="8">
        <f t="shared" si="57"/>
        <v>0</v>
      </c>
      <c r="G316" s="8">
        <f t="shared" si="58"/>
        <v>0</v>
      </c>
      <c r="H316" s="9">
        <f t="shared" si="68"/>
        <v>0</v>
      </c>
      <c r="I316" s="8">
        <f t="shared" si="69"/>
        <v>0</v>
      </c>
      <c r="J316" s="10">
        <f t="shared" si="70"/>
        <v>0</v>
      </c>
      <c r="K316" s="10">
        <f t="shared" si="69"/>
        <v>0</v>
      </c>
      <c r="L316" s="11">
        <f t="shared" si="59"/>
        <v>0</v>
      </c>
      <c r="M316" s="8">
        <f t="shared" si="60"/>
        <v>0</v>
      </c>
      <c r="N316" s="8"/>
      <c r="O316" s="8">
        <f>SUM(F$2:F316)-Z316</f>
        <v>0</v>
      </c>
      <c r="P316" s="8">
        <f>SUM(G$2:G316)-AA316</f>
        <v>0</v>
      </c>
      <c r="Q316" s="8">
        <f>SUM(H$2:H316)-AB316</f>
        <v>0</v>
      </c>
      <c r="R316" s="8">
        <f>SUM(I$2:I316)-AC316</f>
        <v>0</v>
      </c>
      <c r="S316" s="12">
        <f t="shared" si="61"/>
        <v>0</v>
      </c>
      <c r="T316" s="8">
        <f t="shared" si="66"/>
        <v>0</v>
      </c>
      <c r="U316" s="8">
        <f>IF($N316-SUM($F316:H316)&gt;0,0,MIN(SUM($F316:H316)-$N316,H316))</f>
        <v>0</v>
      </c>
      <c r="V316" s="8">
        <f>IF($N316-SUM($F316:I316)&gt;0,0,MIN(SUM($F316:I316)-$N316,I316))</f>
        <v>0</v>
      </c>
      <c r="W316" s="8">
        <f>IF($N316-SUM($F316:J316)&gt;0,0,MIN(SUM($F316:J316)-$N316,J316))</f>
        <v>0</v>
      </c>
      <c r="X316" s="8">
        <f>IF($N316-SUM($F316:K316)&gt;0,0,MIN(SUM($F316:K316)-$N316,K316))</f>
        <v>0</v>
      </c>
      <c r="Y316" s="8">
        <f>IF($N316-SUM($F316:L316)&gt;0,0,MIN(SUM($F316:L316)-$N316,L316))</f>
        <v>0</v>
      </c>
      <c r="Z316" s="12">
        <f>SUM(S$2:S316)</f>
        <v>0</v>
      </c>
      <c r="AA316" s="12">
        <f>SUM(T$2:T316)</f>
        <v>0</v>
      </c>
      <c r="AB316" s="12">
        <f>SUM(U$2:U316)</f>
        <v>0</v>
      </c>
      <c r="AC316" s="12">
        <f>SUM(V$2:V316)</f>
        <v>0</v>
      </c>
      <c r="AD316" s="12">
        <f>SUM(W$2:W316)</f>
        <v>0</v>
      </c>
      <c r="AE316" s="12">
        <f>SUM(X$2:X316)</f>
        <v>0</v>
      </c>
      <c r="AF316" s="12">
        <f>SUM(Y$2:Y316)</f>
        <v>0</v>
      </c>
      <c r="AG316" s="13">
        <f t="shared" si="62"/>
        <v>0</v>
      </c>
      <c r="AH316" s="12">
        <f t="shared" si="63"/>
        <v>0</v>
      </c>
      <c r="AI316" s="8">
        <f t="shared" si="64"/>
        <v>0</v>
      </c>
    </row>
    <row r="317" spans="1:35" x14ac:dyDescent="0.3">
      <c r="A317" s="6">
        <v>316</v>
      </c>
      <c r="B317" s="7">
        <f t="shared" si="67"/>
        <v>54697</v>
      </c>
      <c r="D317" s="8" t="str">
        <f>IF(C317-B317&gt;=10,"No",IF(N317 &lt; Cover!D$18,"No","Yes"))</f>
        <v>Yes</v>
      </c>
      <c r="E317" s="8">
        <f t="shared" si="65"/>
        <v>0</v>
      </c>
      <c r="F317" s="8">
        <f t="shared" si="57"/>
        <v>0</v>
      </c>
      <c r="G317" s="8">
        <f t="shared" si="58"/>
        <v>0</v>
      </c>
      <c r="H317" s="9">
        <f t="shared" si="68"/>
        <v>0</v>
      </c>
      <c r="I317" s="8">
        <f t="shared" si="69"/>
        <v>0</v>
      </c>
      <c r="J317" s="10">
        <f t="shared" si="70"/>
        <v>0</v>
      </c>
      <c r="K317" s="10">
        <f t="shared" si="69"/>
        <v>0</v>
      </c>
      <c r="L317" s="11">
        <f t="shared" si="59"/>
        <v>0</v>
      </c>
      <c r="M317" s="8">
        <f t="shared" si="60"/>
        <v>0</v>
      </c>
      <c r="N317" s="8"/>
      <c r="O317" s="8">
        <f>SUM(F$2:F317)-Z317</f>
        <v>0</v>
      </c>
      <c r="P317" s="8">
        <f>SUM(G$2:G317)-AA317</f>
        <v>0</v>
      </c>
      <c r="Q317" s="8">
        <f>SUM(H$2:H317)-AB317</f>
        <v>0</v>
      </c>
      <c r="R317" s="8">
        <f>SUM(I$2:I317)-AC317</f>
        <v>0</v>
      </c>
      <c r="S317" s="12">
        <f t="shared" si="61"/>
        <v>0</v>
      </c>
      <c r="T317" s="8">
        <f t="shared" si="66"/>
        <v>0</v>
      </c>
      <c r="U317" s="8">
        <f>IF($N317-SUM($F317:H317)&gt;0,0,MIN(SUM($F317:H317)-$N317,H317))</f>
        <v>0</v>
      </c>
      <c r="V317" s="8">
        <f>IF($N317-SUM($F317:I317)&gt;0,0,MIN(SUM($F317:I317)-$N317,I317))</f>
        <v>0</v>
      </c>
      <c r="W317" s="8">
        <f>IF($N317-SUM($F317:J317)&gt;0,0,MIN(SUM($F317:J317)-$N317,J317))</f>
        <v>0</v>
      </c>
      <c r="X317" s="8">
        <f>IF($N317-SUM($F317:K317)&gt;0,0,MIN(SUM($F317:K317)-$N317,K317))</f>
        <v>0</v>
      </c>
      <c r="Y317" s="8">
        <f>IF($N317-SUM($F317:L317)&gt;0,0,MIN(SUM($F317:L317)-$N317,L317))</f>
        <v>0</v>
      </c>
      <c r="Z317" s="12">
        <f>SUM(S$2:S317)</f>
        <v>0</v>
      </c>
      <c r="AA317" s="12">
        <f>SUM(T$2:T317)</f>
        <v>0</v>
      </c>
      <c r="AB317" s="12">
        <f>SUM(U$2:U317)</f>
        <v>0</v>
      </c>
      <c r="AC317" s="12">
        <f>SUM(V$2:V317)</f>
        <v>0</v>
      </c>
      <c r="AD317" s="12">
        <f>SUM(W$2:W317)</f>
        <v>0</v>
      </c>
      <c r="AE317" s="12">
        <f>SUM(X$2:X317)</f>
        <v>0</v>
      </c>
      <c r="AF317" s="12">
        <f>SUM(Y$2:Y317)</f>
        <v>0</v>
      </c>
      <c r="AG317" s="13">
        <f t="shared" si="62"/>
        <v>0</v>
      </c>
      <c r="AH317" s="12">
        <f t="shared" si="63"/>
        <v>0</v>
      </c>
      <c r="AI317" s="8">
        <f t="shared" si="64"/>
        <v>0</v>
      </c>
    </row>
    <row r="318" spans="1:35" x14ac:dyDescent="0.3">
      <c r="A318" s="6">
        <v>317</v>
      </c>
      <c r="B318" s="7">
        <f t="shared" si="67"/>
        <v>54728</v>
      </c>
      <c r="D318" s="8" t="str">
        <f>IF(C318-B318&gt;=10,"No",IF(N318 &lt; Cover!D$18,"No","Yes"))</f>
        <v>Yes</v>
      </c>
      <c r="E318" s="8">
        <f t="shared" si="65"/>
        <v>0</v>
      </c>
      <c r="F318" s="8">
        <f t="shared" si="57"/>
        <v>0</v>
      </c>
      <c r="G318" s="8">
        <f t="shared" si="58"/>
        <v>0</v>
      </c>
      <c r="H318" s="9">
        <f t="shared" si="68"/>
        <v>0</v>
      </c>
      <c r="I318" s="8">
        <f t="shared" si="69"/>
        <v>0</v>
      </c>
      <c r="J318" s="10">
        <f t="shared" si="70"/>
        <v>0</v>
      </c>
      <c r="K318" s="10">
        <f t="shared" si="69"/>
        <v>0</v>
      </c>
      <c r="L318" s="11">
        <f t="shared" si="59"/>
        <v>0</v>
      </c>
      <c r="M318" s="8">
        <f t="shared" si="60"/>
        <v>0</v>
      </c>
      <c r="N318" s="8"/>
      <c r="O318" s="8">
        <f>SUM(F$2:F318)-Z318</f>
        <v>0</v>
      </c>
      <c r="P318" s="8">
        <f>SUM(G$2:G318)-AA318</f>
        <v>0</v>
      </c>
      <c r="Q318" s="8">
        <f>SUM(H$2:H318)-AB318</f>
        <v>0</v>
      </c>
      <c r="R318" s="8">
        <f>SUM(I$2:I318)-AC318</f>
        <v>0</v>
      </c>
      <c r="S318" s="12">
        <f t="shared" si="61"/>
        <v>0</v>
      </c>
      <c r="T318" s="8">
        <f t="shared" si="66"/>
        <v>0</v>
      </c>
      <c r="U318" s="8">
        <f>IF($N318-SUM($F318:H318)&gt;0,0,MIN(SUM($F318:H318)-$N318,H318))</f>
        <v>0</v>
      </c>
      <c r="V318" s="8">
        <f>IF($N318-SUM($F318:I318)&gt;0,0,MIN(SUM($F318:I318)-$N318,I318))</f>
        <v>0</v>
      </c>
      <c r="W318" s="8">
        <f>IF($N318-SUM($F318:J318)&gt;0,0,MIN(SUM($F318:J318)-$N318,J318))</f>
        <v>0</v>
      </c>
      <c r="X318" s="8">
        <f>IF($N318-SUM($F318:K318)&gt;0,0,MIN(SUM($F318:K318)-$N318,K318))</f>
        <v>0</v>
      </c>
      <c r="Y318" s="8">
        <f>IF($N318-SUM($F318:L318)&gt;0,0,MIN(SUM($F318:L318)-$N318,L318))</f>
        <v>0</v>
      </c>
      <c r="Z318" s="12">
        <f>SUM(S$2:S318)</f>
        <v>0</v>
      </c>
      <c r="AA318" s="12">
        <f>SUM(T$2:T318)</f>
        <v>0</v>
      </c>
      <c r="AB318" s="12">
        <f>SUM(U$2:U318)</f>
        <v>0</v>
      </c>
      <c r="AC318" s="12">
        <f>SUM(V$2:V318)</f>
        <v>0</v>
      </c>
      <c r="AD318" s="12">
        <f>SUM(W$2:W318)</f>
        <v>0</v>
      </c>
      <c r="AE318" s="12">
        <f>SUM(X$2:X318)</f>
        <v>0</v>
      </c>
      <c r="AF318" s="12">
        <f>SUM(Y$2:Y318)</f>
        <v>0</v>
      </c>
      <c r="AG318" s="13">
        <f t="shared" si="62"/>
        <v>0</v>
      </c>
      <c r="AH318" s="12">
        <f t="shared" si="63"/>
        <v>0</v>
      </c>
      <c r="AI318" s="8">
        <f t="shared" si="64"/>
        <v>0</v>
      </c>
    </row>
    <row r="319" spans="1:35" x14ac:dyDescent="0.3">
      <c r="A319" s="6">
        <v>318</v>
      </c>
      <c r="B319" s="7">
        <f t="shared" si="67"/>
        <v>54758</v>
      </c>
      <c r="D319" s="8" t="str">
        <f>IF(C319-B319&gt;=10,"No",IF(N319 &lt; Cover!D$18,"No","Yes"))</f>
        <v>Yes</v>
      </c>
      <c r="E319" s="8">
        <f t="shared" si="65"/>
        <v>0</v>
      </c>
      <c r="F319" s="8">
        <f t="shared" si="57"/>
        <v>0</v>
      </c>
      <c r="G319" s="8">
        <f t="shared" si="58"/>
        <v>0</v>
      </c>
      <c r="H319" s="9">
        <f t="shared" si="68"/>
        <v>0</v>
      </c>
      <c r="I319" s="8">
        <f t="shared" si="69"/>
        <v>0</v>
      </c>
      <c r="J319" s="10">
        <f t="shared" si="70"/>
        <v>0</v>
      </c>
      <c r="K319" s="10">
        <f t="shared" si="69"/>
        <v>0</v>
      </c>
      <c r="L319" s="11">
        <f t="shared" si="59"/>
        <v>0</v>
      </c>
      <c r="M319" s="8">
        <f t="shared" si="60"/>
        <v>0</v>
      </c>
      <c r="N319" s="8"/>
      <c r="O319" s="8">
        <f>SUM(F$2:F319)-Z319</f>
        <v>0</v>
      </c>
      <c r="P319" s="8">
        <f>SUM(G$2:G319)-AA319</f>
        <v>0</v>
      </c>
      <c r="Q319" s="8">
        <f>SUM(H$2:H319)-AB319</f>
        <v>0</v>
      </c>
      <c r="R319" s="8">
        <f>SUM(I$2:I319)-AC319</f>
        <v>0</v>
      </c>
      <c r="S319" s="12">
        <f t="shared" si="61"/>
        <v>0</v>
      </c>
      <c r="T319" s="8">
        <f t="shared" si="66"/>
        <v>0</v>
      </c>
      <c r="U319" s="8">
        <f>IF($N319-SUM($F319:H319)&gt;0,0,MIN(SUM($F319:H319)-$N319,H319))</f>
        <v>0</v>
      </c>
      <c r="V319" s="8">
        <f>IF($N319-SUM($F319:I319)&gt;0,0,MIN(SUM($F319:I319)-$N319,I319))</f>
        <v>0</v>
      </c>
      <c r="W319" s="8">
        <f>IF($N319-SUM($F319:J319)&gt;0,0,MIN(SUM($F319:J319)-$N319,J319))</f>
        <v>0</v>
      </c>
      <c r="X319" s="8">
        <f>IF($N319-SUM($F319:K319)&gt;0,0,MIN(SUM($F319:K319)-$N319,K319))</f>
        <v>0</v>
      </c>
      <c r="Y319" s="8">
        <f>IF($N319-SUM($F319:L319)&gt;0,0,MIN(SUM($F319:L319)-$N319,L319))</f>
        <v>0</v>
      </c>
      <c r="Z319" s="12">
        <f>SUM(S$2:S319)</f>
        <v>0</v>
      </c>
      <c r="AA319" s="12">
        <f>SUM(T$2:T319)</f>
        <v>0</v>
      </c>
      <c r="AB319" s="12">
        <f>SUM(U$2:U319)</f>
        <v>0</v>
      </c>
      <c r="AC319" s="12">
        <f>SUM(V$2:V319)</f>
        <v>0</v>
      </c>
      <c r="AD319" s="12">
        <f>SUM(W$2:W319)</f>
        <v>0</v>
      </c>
      <c r="AE319" s="12">
        <f>SUM(X$2:X319)</f>
        <v>0</v>
      </c>
      <c r="AF319" s="12">
        <f>SUM(Y$2:Y319)</f>
        <v>0</v>
      </c>
      <c r="AG319" s="13">
        <f t="shared" si="62"/>
        <v>0</v>
      </c>
      <c r="AH319" s="12">
        <f t="shared" si="63"/>
        <v>0</v>
      </c>
      <c r="AI319" s="8">
        <f t="shared" si="64"/>
        <v>0</v>
      </c>
    </row>
    <row r="320" spans="1:35" x14ac:dyDescent="0.3">
      <c r="A320" s="6">
        <v>319</v>
      </c>
      <c r="B320" s="7">
        <f t="shared" si="67"/>
        <v>54789</v>
      </c>
      <c r="D320" s="8" t="str">
        <f>IF(C320-B320&gt;=10,"No",IF(N320 &lt; Cover!D$18,"No","Yes"))</f>
        <v>Yes</v>
      </c>
      <c r="E320" s="8">
        <f t="shared" si="65"/>
        <v>0</v>
      </c>
      <c r="F320" s="8">
        <f t="shared" si="57"/>
        <v>0</v>
      </c>
      <c r="G320" s="8">
        <f t="shared" si="58"/>
        <v>0</v>
      </c>
      <c r="H320" s="9">
        <f t="shared" si="68"/>
        <v>0</v>
      </c>
      <c r="I320" s="8">
        <f t="shared" si="69"/>
        <v>0</v>
      </c>
      <c r="J320" s="10">
        <f t="shared" si="70"/>
        <v>0</v>
      </c>
      <c r="K320" s="10">
        <f t="shared" si="69"/>
        <v>0</v>
      </c>
      <c r="L320" s="11">
        <f t="shared" si="59"/>
        <v>0</v>
      </c>
      <c r="M320" s="8">
        <f t="shared" si="60"/>
        <v>0</v>
      </c>
      <c r="N320" s="8"/>
      <c r="O320" s="8">
        <f>SUM(F$2:F320)-Z320</f>
        <v>0</v>
      </c>
      <c r="P320" s="8">
        <f>SUM(G$2:G320)-AA320</f>
        <v>0</v>
      </c>
      <c r="Q320" s="8">
        <f>SUM(H$2:H320)-AB320</f>
        <v>0</v>
      </c>
      <c r="R320" s="8">
        <f>SUM(I$2:I320)-AC320</f>
        <v>0</v>
      </c>
      <c r="S320" s="12">
        <f t="shared" si="61"/>
        <v>0</v>
      </c>
      <c r="T320" s="8">
        <f t="shared" si="66"/>
        <v>0</v>
      </c>
      <c r="U320" s="8">
        <f>IF($N320-SUM($F320:H320)&gt;0,0,MIN(SUM($F320:H320)-$N320,H320))</f>
        <v>0</v>
      </c>
      <c r="V320" s="8">
        <f>IF($N320-SUM($F320:I320)&gt;0,0,MIN(SUM($F320:I320)-$N320,I320))</f>
        <v>0</v>
      </c>
      <c r="W320" s="8">
        <f>IF($N320-SUM($F320:J320)&gt;0,0,MIN(SUM($F320:J320)-$N320,J320))</f>
        <v>0</v>
      </c>
      <c r="X320" s="8">
        <f>IF($N320-SUM($F320:K320)&gt;0,0,MIN(SUM($F320:K320)-$N320,K320))</f>
        <v>0</v>
      </c>
      <c r="Y320" s="8">
        <f>IF($N320-SUM($F320:L320)&gt;0,0,MIN(SUM($F320:L320)-$N320,L320))</f>
        <v>0</v>
      </c>
      <c r="Z320" s="12">
        <f>SUM(S$2:S320)</f>
        <v>0</v>
      </c>
      <c r="AA320" s="12">
        <f>SUM(T$2:T320)</f>
        <v>0</v>
      </c>
      <c r="AB320" s="12">
        <f>SUM(U$2:U320)</f>
        <v>0</v>
      </c>
      <c r="AC320" s="12">
        <f>SUM(V$2:V320)</f>
        <v>0</v>
      </c>
      <c r="AD320" s="12">
        <f>SUM(W$2:W320)</f>
        <v>0</v>
      </c>
      <c r="AE320" s="12">
        <f>SUM(X$2:X320)</f>
        <v>0</v>
      </c>
      <c r="AF320" s="12">
        <f>SUM(Y$2:Y320)</f>
        <v>0</v>
      </c>
      <c r="AG320" s="13">
        <f t="shared" si="62"/>
        <v>0</v>
      </c>
      <c r="AH320" s="12">
        <f t="shared" si="63"/>
        <v>0</v>
      </c>
      <c r="AI320" s="8">
        <f t="shared" si="64"/>
        <v>0</v>
      </c>
    </row>
    <row r="321" spans="1:35" x14ac:dyDescent="0.3">
      <c r="A321" s="6">
        <v>320</v>
      </c>
      <c r="B321" s="7">
        <f t="shared" si="67"/>
        <v>54820</v>
      </c>
      <c r="D321" s="8" t="str">
        <f>IF(C321-B321&gt;=10,"No",IF(N321 &lt; Cover!D$18,"No","Yes"))</f>
        <v>Yes</v>
      </c>
      <c r="E321" s="8">
        <f t="shared" si="65"/>
        <v>0</v>
      </c>
      <c r="F321" s="8">
        <f t="shared" si="57"/>
        <v>0</v>
      </c>
      <c r="G321" s="8">
        <f t="shared" si="58"/>
        <v>0</v>
      </c>
      <c r="H321" s="9">
        <f t="shared" si="68"/>
        <v>0</v>
      </c>
      <c r="I321" s="8">
        <f t="shared" si="69"/>
        <v>0</v>
      </c>
      <c r="J321" s="10">
        <f t="shared" si="70"/>
        <v>0</v>
      </c>
      <c r="K321" s="10">
        <f t="shared" si="69"/>
        <v>0</v>
      </c>
      <c r="L321" s="11">
        <f t="shared" si="59"/>
        <v>0</v>
      </c>
      <c r="M321" s="8">
        <f t="shared" si="60"/>
        <v>0</v>
      </c>
      <c r="N321" s="8"/>
      <c r="O321" s="8">
        <f>SUM(F$2:F321)-Z321</f>
        <v>0</v>
      </c>
      <c r="P321" s="8">
        <f>SUM(G$2:G321)-AA321</f>
        <v>0</v>
      </c>
      <c r="Q321" s="8">
        <f>SUM(H$2:H321)-AB321</f>
        <v>0</v>
      </c>
      <c r="R321" s="8">
        <f>SUM(I$2:I321)-AC321</f>
        <v>0</v>
      </c>
      <c r="S321" s="12">
        <f t="shared" si="61"/>
        <v>0</v>
      </c>
      <c r="T321" s="8">
        <f t="shared" si="66"/>
        <v>0</v>
      </c>
      <c r="U321" s="8">
        <f>IF($N321-SUM($F321:H321)&gt;0,0,MIN(SUM($F321:H321)-$N321,H321))</f>
        <v>0</v>
      </c>
      <c r="V321" s="8">
        <f>IF($N321-SUM($F321:I321)&gt;0,0,MIN(SUM($F321:I321)-$N321,I321))</f>
        <v>0</v>
      </c>
      <c r="W321" s="8">
        <f>IF($N321-SUM($F321:J321)&gt;0,0,MIN(SUM($F321:J321)-$N321,J321))</f>
        <v>0</v>
      </c>
      <c r="X321" s="8">
        <f>IF($N321-SUM($F321:K321)&gt;0,0,MIN(SUM($F321:K321)-$N321,K321))</f>
        <v>0</v>
      </c>
      <c r="Y321" s="8">
        <f>IF($N321-SUM($F321:L321)&gt;0,0,MIN(SUM($F321:L321)-$N321,L321))</f>
        <v>0</v>
      </c>
      <c r="Z321" s="12">
        <f>SUM(S$2:S321)</f>
        <v>0</v>
      </c>
      <c r="AA321" s="12">
        <f>SUM(T$2:T321)</f>
        <v>0</v>
      </c>
      <c r="AB321" s="12">
        <f>SUM(U$2:U321)</f>
        <v>0</v>
      </c>
      <c r="AC321" s="12">
        <f>SUM(V$2:V321)</f>
        <v>0</v>
      </c>
      <c r="AD321" s="12">
        <f>SUM(W$2:W321)</f>
        <v>0</v>
      </c>
      <c r="AE321" s="12">
        <f>SUM(X$2:X321)</f>
        <v>0</v>
      </c>
      <c r="AF321" s="12">
        <f>SUM(Y$2:Y321)</f>
        <v>0</v>
      </c>
      <c r="AG321" s="13">
        <f t="shared" si="62"/>
        <v>0</v>
      </c>
      <c r="AH321" s="12">
        <f t="shared" si="63"/>
        <v>0</v>
      </c>
      <c r="AI321" s="8">
        <f t="shared" si="64"/>
        <v>0</v>
      </c>
    </row>
    <row r="322" spans="1:35" x14ac:dyDescent="0.3">
      <c r="A322" s="6">
        <v>321</v>
      </c>
      <c r="B322" s="7">
        <f t="shared" si="67"/>
        <v>54848</v>
      </c>
      <c r="D322" s="8" t="str">
        <f>IF(C322-B322&gt;=10,"No",IF(N322 &lt; Cover!D$18,"No","Yes"))</f>
        <v>Yes</v>
      </c>
      <c r="E322" s="8">
        <f t="shared" si="65"/>
        <v>0</v>
      </c>
      <c r="F322" s="8">
        <f t="shared" ref="F322:F361" si="71">ROUND(E322*INT,2)</f>
        <v>0</v>
      </c>
      <c r="G322" s="8">
        <f t="shared" ref="G322:G361" si="72">ROUND(MP-F322,2)</f>
        <v>0</v>
      </c>
      <c r="H322" s="9">
        <f t="shared" si="68"/>
        <v>0</v>
      </c>
      <c r="I322" s="8">
        <f t="shared" si="69"/>
        <v>0</v>
      </c>
      <c r="J322" s="10">
        <f t="shared" si="70"/>
        <v>0</v>
      </c>
      <c r="K322" s="10">
        <f t="shared" si="69"/>
        <v>0</v>
      </c>
      <c r="L322" s="11">
        <f t="shared" ref="L322:L361" si="73">IF(D322="Yes",0,ROUND(SUM(F322:K322)*0.05,2))</f>
        <v>0</v>
      </c>
      <c r="M322" s="8">
        <f t="shared" ref="M322" si="74">SUM(F322:L322)</f>
        <v>0</v>
      </c>
      <c r="N322" s="8"/>
      <c r="O322" s="8">
        <f>SUM(F$2:F322)-Z322</f>
        <v>0</v>
      </c>
      <c r="P322" s="8">
        <f>SUM(G$2:G322)-AA322</f>
        <v>0</v>
      </c>
      <c r="Q322" s="8">
        <f>SUM(H$2:H322)-AB322</f>
        <v>0</v>
      </c>
      <c r="R322" s="8">
        <f>SUM(I$2:I322)-AC322</f>
        <v>0</v>
      </c>
      <c r="S322" s="12">
        <f t="shared" ref="S322:S361" si="75">IF(N322-G322-F322&gt;0,0,F322+G322-N322-T322)</f>
        <v>0</v>
      </c>
      <c r="T322" s="8">
        <f t="shared" si="66"/>
        <v>0</v>
      </c>
      <c r="U322" s="8">
        <f>IF($N322-SUM($F322:H322)&gt;0,0,MIN(SUM($F322:H322)-$N322,H322))</f>
        <v>0</v>
      </c>
      <c r="V322" s="8">
        <f>IF($N322-SUM($F322:I322)&gt;0,0,MIN(SUM($F322:I322)-$N322,I322))</f>
        <v>0</v>
      </c>
      <c r="W322" s="8">
        <f>IF($N322-SUM($F322:J322)&gt;0,0,MIN(SUM($F322:J322)-$N322,J322))</f>
        <v>0</v>
      </c>
      <c r="X322" s="8">
        <f>IF($N322-SUM($F322:K322)&gt;0,0,MIN(SUM($F322:K322)-$N322,K322))</f>
        <v>0</v>
      </c>
      <c r="Y322" s="8">
        <f>IF($N322-SUM($F322:L322)&gt;0,0,MIN(SUM($F322:L322)-$N322,L322))</f>
        <v>0</v>
      </c>
      <c r="Z322" s="12">
        <f>SUM(S$2:S322)</f>
        <v>0</v>
      </c>
      <c r="AA322" s="12">
        <f>SUM(T$2:T322)</f>
        <v>0</v>
      </c>
      <c r="AB322" s="12">
        <f>SUM(U$2:U322)</f>
        <v>0</v>
      </c>
      <c r="AC322" s="12">
        <f>SUM(V$2:V322)</f>
        <v>0</v>
      </c>
      <c r="AD322" s="12">
        <f>SUM(W$2:W322)</f>
        <v>0</v>
      </c>
      <c r="AE322" s="12">
        <f>SUM(X$2:X322)</f>
        <v>0</v>
      </c>
      <c r="AF322" s="12">
        <f>SUM(Y$2:Y322)</f>
        <v>0</v>
      </c>
      <c r="AG322" s="13">
        <f t="shared" ref="AG322:AG361" si="76">SUM(Z322:AF322)</f>
        <v>0</v>
      </c>
      <c r="AH322" s="12">
        <f t="shared" ref="AH322:AH361" si="77">MAX(N322-M322,0)</f>
        <v>0</v>
      </c>
      <c r="AI322" s="8">
        <f t="shared" ref="AI322:AI361" si="78">E322-G322+T322-AH322</f>
        <v>0</v>
      </c>
    </row>
    <row r="323" spans="1:35" x14ac:dyDescent="0.3">
      <c r="A323" s="6">
        <v>322</v>
      </c>
      <c r="B323" s="7">
        <f t="shared" si="67"/>
        <v>54879</v>
      </c>
      <c r="D323" s="8" t="str">
        <f>IF(C323-B323&gt;=10,"No",IF(N323 &lt; Cover!D$18,"No","Yes"))</f>
        <v>Yes</v>
      </c>
      <c r="E323" s="8">
        <f t="shared" ref="E323:E361" si="79">AI322+IF(AG322&lt;0,AG322,0)</f>
        <v>0</v>
      </c>
      <c r="F323" s="8">
        <f t="shared" si="71"/>
        <v>0</v>
      </c>
      <c r="G323" s="8">
        <f t="shared" si="72"/>
        <v>0</v>
      </c>
      <c r="H323" s="9">
        <f t="shared" si="68"/>
        <v>0</v>
      </c>
      <c r="I323" s="8">
        <f t="shared" si="69"/>
        <v>0</v>
      </c>
      <c r="J323" s="10">
        <f t="shared" si="70"/>
        <v>0</v>
      </c>
      <c r="K323" s="10">
        <f t="shared" si="69"/>
        <v>0</v>
      </c>
      <c r="L323" s="11">
        <f t="shared" si="73"/>
        <v>0</v>
      </c>
      <c r="M323" s="8">
        <f t="shared" ref="M323:M361" si="80">SUM(F323:L323)</f>
        <v>0</v>
      </c>
      <c r="N323" s="8"/>
      <c r="O323" s="8">
        <f>SUM(F$2:F323)-Z323</f>
        <v>0</v>
      </c>
      <c r="P323" s="8">
        <f>SUM(G$2:G323)-AA323</f>
        <v>0</v>
      </c>
      <c r="Q323" s="8">
        <f>SUM(H$2:H323)-AB323</f>
        <v>0</v>
      </c>
      <c r="R323" s="8">
        <f>SUM(I$2:I323)-AC323</f>
        <v>0</v>
      </c>
      <c r="S323" s="12">
        <f t="shared" si="75"/>
        <v>0</v>
      </c>
      <c r="T323" s="8">
        <f t="shared" ref="T323:T361" si="81">IF(N323&gt;G323,0,G323-N323)</f>
        <v>0</v>
      </c>
      <c r="U323" s="8">
        <f>IF($N323-SUM($F323:H323)&gt;0,0,MIN(SUM($F323:H323)-$N323,H323))</f>
        <v>0</v>
      </c>
      <c r="V323" s="8">
        <f>IF($N323-SUM($F323:I323)&gt;0,0,MIN(SUM($F323:I323)-$N323,I323))</f>
        <v>0</v>
      </c>
      <c r="W323" s="8">
        <f>IF($N323-SUM($F323:J323)&gt;0,0,MIN(SUM($F323:J323)-$N323,J323))</f>
        <v>0</v>
      </c>
      <c r="X323" s="8">
        <f>IF($N323-SUM($F323:K323)&gt;0,0,MIN(SUM($F323:K323)-$N323,K323))</f>
        <v>0</v>
      </c>
      <c r="Y323" s="8">
        <f>IF($N323-SUM($F323:L323)&gt;0,0,MIN(SUM($F323:L323)-$N323,L323))</f>
        <v>0</v>
      </c>
      <c r="Z323" s="12">
        <f>SUM(S$2:S323)</f>
        <v>0</v>
      </c>
      <c r="AA323" s="12">
        <f>SUM(T$2:T323)</f>
        <v>0</v>
      </c>
      <c r="AB323" s="12">
        <f>SUM(U$2:U323)</f>
        <v>0</v>
      </c>
      <c r="AC323" s="12">
        <f>SUM(V$2:V323)</f>
        <v>0</v>
      </c>
      <c r="AD323" s="12">
        <f>SUM(W$2:W323)</f>
        <v>0</v>
      </c>
      <c r="AE323" s="12">
        <f>SUM(X$2:X323)</f>
        <v>0</v>
      </c>
      <c r="AF323" s="12">
        <f>SUM(Y$2:Y323)</f>
        <v>0</v>
      </c>
      <c r="AG323" s="13">
        <f t="shared" si="76"/>
        <v>0</v>
      </c>
      <c r="AH323" s="12">
        <f t="shared" si="77"/>
        <v>0</v>
      </c>
      <c r="AI323" s="8">
        <f t="shared" si="78"/>
        <v>0</v>
      </c>
    </row>
    <row r="324" spans="1:35" x14ac:dyDescent="0.3">
      <c r="A324" s="6">
        <v>323</v>
      </c>
      <c r="B324" s="7">
        <f t="shared" ref="B324:B361" si="82">EOMONTH(B323,0)+1</f>
        <v>54909</v>
      </c>
      <c r="D324" s="8" t="str">
        <f>IF(C324-B324&gt;=10,"No",IF(N324 &lt; Cover!D$18,"No","Yes"))</f>
        <v>Yes</v>
      </c>
      <c r="E324" s="8">
        <f t="shared" si="79"/>
        <v>0</v>
      </c>
      <c r="F324" s="8">
        <f t="shared" si="71"/>
        <v>0</v>
      </c>
      <c r="G324" s="8">
        <f t="shared" si="72"/>
        <v>0</v>
      </c>
      <c r="H324" s="9">
        <f t="shared" ref="H324:H361" si="83">H323</f>
        <v>0</v>
      </c>
      <c r="I324" s="8">
        <f t="shared" ref="I324:K361" si="84">I323</f>
        <v>0</v>
      </c>
      <c r="J324" s="10">
        <f t="shared" ref="J324:J361" si="85">J323</f>
        <v>0</v>
      </c>
      <c r="K324" s="10">
        <f t="shared" si="84"/>
        <v>0</v>
      </c>
      <c r="L324" s="11">
        <f t="shared" si="73"/>
        <v>0</v>
      </c>
      <c r="M324" s="8">
        <f t="shared" si="80"/>
        <v>0</v>
      </c>
      <c r="N324" s="8"/>
      <c r="O324" s="8">
        <f>SUM(F$2:F324)-Z324</f>
        <v>0</v>
      </c>
      <c r="P324" s="8">
        <f>SUM(G$2:G324)-AA324</f>
        <v>0</v>
      </c>
      <c r="Q324" s="8">
        <f>SUM(H$2:H324)-AB324</f>
        <v>0</v>
      </c>
      <c r="R324" s="8">
        <f>SUM(I$2:I324)-AC324</f>
        <v>0</v>
      </c>
      <c r="S324" s="12">
        <f t="shared" si="75"/>
        <v>0</v>
      </c>
      <c r="T324" s="8">
        <f t="shared" si="81"/>
        <v>0</v>
      </c>
      <c r="U324" s="8">
        <f>IF($N324-SUM($F324:H324)&gt;0,0,MIN(SUM($F324:H324)-$N324,H324))</f>
        <v>0</v>
      </c>
      <c r="V324" s="8">
        <f>IF($N324-SUM($F324:I324)&gt;0,0,MIN(SUM($F324:I324)-$N324,I324))</f>
        <v>0</v>
      </c>
      <c r="W324" s="8">
        <f>IF($N324-SUM($F324:J324)&gt;0,0,MIN(SUM($F324:J324)-$N324,J324))</f>
        <v>0</v>
      </c>
      <c r="X324" s="8">
        <f>IF($N324-SUM($F324:K324)&gt;0,0,MIN(SUM($F324:K324)-$N324,K324))</f>
        <v>0</v>
      </c>
      <c r="Y324" s="8">
        <f>IF($N324-SUM($F324:L324)&gt;0,0,MIN(SUM($F324:L324)-$N324,L324))</f>
        <v>0</v>
      </c>
      <c r="Z324" s="12">
        <f>SUM(S$2:S324)</f>
        <v>0</v>
      </c>
      <c r="AA324" s="12">
        <f>SUM(T$2:T324)</f>
        <v>0</v>
      </c>
      <c r="AB324" s="12">
        <f>SUM(U$2:U324)</f>
        <v>0</v>
      </c>
      <c r="AC324" s="12">
        <f>SUM(V$2:V324)</f>
        <v>0</v>
      </c>
      <c r="AD324" s="12">
        <f>SUM(W$2:W324)</f>
        <v>0</v>
      </c>
      <c r="AE324" s="12">
        <f>SUM(X$2:X324)</f>
        <v>0</v>
      </c>
      <c r="AF324" s="12">
        <f>SUM(Y$2:Y324)</f>
        <v>0</v>
      </c>
      <c r="AG324" s="13">
        <f t="shared" si="76"/>
        <v>0</v>
      </c>
      <c r="AH324" s="12">
        <f t="shared" si="77"/>
        <v>0</v>
      </c>
      <c r="AI324" s="8">
        <f t="shared" si="78"/>
        <v>0</v>
      </c>
    </row>
    <row r="325" spans="1:35" x14ac:dyDescent="0.3">
      <c r="A325" s="6">
        <v>324</v>
      </c>
      <c r="B325" s="7">
        <f t="shared" si="82"/>
        <v>54940</v>
      </c>
      <c r="D325" s="8" t="str">
        <f>IF(C325-B325&gt;=10,"No",IF(N325 &lt; Cover!D$18,"No","Yes"))</f>
        <v>Yes</v>
      </c>
      <c r="E325" s="8">
        <f t="shared" si="79"/>
        <v>0</v>
      </c>
      <c r="F325" s="8">
        <f t="shared" si="71"/>
        <v>0</v>
      </c>
      <c r="G325" s="8">
        <f t="shared" si="72"/>
        <v>0</v>
      </c>
      <c r="H325" s="9">
        <f t="shared" si="83"/>
        <v>0</v>
      </c>
      <c r="I325" s="8">
        <f t="shared" si="84"/>
        <v>0</v>
      </c>
      <c r="J325" s="10">
        <f t="shared" si="85"/>
        <v>0</v>
      </c>
      <c r="K325" s="10">
        <f t="shared" si="84"/>
        <v>0</v>
      </c>
      <c r="L325" s="11">
        <f t="shared" si="73"/>
        <v>0</v>
      </c>
      <c r="M325" s="8">
        <f t="shared" si="80"/>
        <v>0</v>
      </c>
      <c r="N325" s="8"/>
      <c r="O325" s="8">
        <f>SUM(F$2:F325)-Z325</f>
        <v>0</v>
      </c>
      <c r="P325" s="8">
        <f>SUM(G$2:G325)-AA325</f>
        <v>0</v>
      </c>
      <c r="Q325" s="8">
        <f>SUM(H$2:H325)-AB325</f>
        <v>0</v>
      </c>
      <c r="R325" s="8">
        <f>SUM(I$2:I325)-AC325</f>
        <v>0</v>
      </c>
      <c r="S325" s="12">
        <f t="shared" si="75"/>
        <v>0</v>
      </c>
      <c r="T325" s="8">
        <f t="shared" si="81"/>
        <v>0</v>
      </c>
      <c r="U325" s="8">
        <f>IF($N325-SUM($F325:H325)&gt;0,0,MIN(SUM($F325:H325)-$N325,H325))</f>
        <v>0</v>
      </c>
      <c r="V325" s="8">
        <f>IF($N325-SUM($F325:I325)&gt;0,0,MIN(SUM($F325:I325)-$N325,I325))</f>
        <v>0</v>
      </c>
      <c r="W325" s="8">
        <f>IF($N325-SUM($F325:J325)&gt;0,0,MIN(SUM($F325:J325)-$N325,J325))</f>
        <v>0</v>
      </c>
      <c r="X325" s="8">
        <f>IF($N325-SUM($F325:K325)&gt;0,0,MIN(SUM($F325:K325)-$N325,K325))</f>
        <v>0</v>
      </c>
      <c r="Y325" s="8">
        <f>IF($N325-SUM($F325:L325)&gt;0,0,MIN(SUM($F325:L325)-$N325,L325))</f>
        <v>0</v>
      </c>
      <c r="Z325" s="12">
        <f>SUM(S$2:S325)</f>
        <v>0</v>
      </c>
      <c r="AA325" s="12">
        <f>SUM(T$2:T325)</f>
        <v>0</v>
      </c>
      <c r="AB325" s="12">
        <f>SUM(U$2:U325)</f>
        <v>0</v>
      </c>
      <c r="AC325" s="12">
        <f>SUM(V$2:V325)</f>
        <v>0</v>
      </c>
      <c r="AD325" s="12">
        <f>SUM(W$2:W325)</f>
        <v>0</v>
      </c>
      <c r="AE325" s="12">
        <f>SUM(X$2:X325)</f>
        <v>0</v>
      </c>
      <c r="AF325" s="12">
        <f>SUM(Y$2:Y325)</f>
        <v>0</v>
      </c>
      <c r="AG325" s="13">
        <f t="shared" si="76"/>
        <v>0</v>
      </c>
      <c r="AH325" s="12">
        <f t="shared" si="77"/>
        <v>0</v>
      </c>
      <c r="AI325" s="8">
        <f t="shared" si="78"/>
        <v>0</v>
      </c>
    </row>
    <row r="326" spans="1:35" x14ac:dyDescent="0.3">
      <c r="A326" s="6">
        <v>325</v>
      </c>
      <c r="B326" s="7">
        <f t="shared" si="82"/>
        <v>54970</v>
      </c>
      <c r="D326" s="8" t="str">
        <f>IF(C326-B326&gt;=10,"No",IF(N326 &lt; Cover!D$18,"No","Yes"))</f>
        <v>Yes</v>
      </c>
      <c r="E326" s="8">
        <f t="shared" si="79"/>
        <v>0</v>
      </c>
      <c r="F326" s="8">
        <f t="shared" si="71"/>
        <v>0</v>
      </c>
      <c r="G326" s="8">
        <f t="shared" si="72"/>
        <v>0</v>
      </c>
      <c r="H326" s="9">
        <f t="shared" si="83"/>
        <v>0</v>
      </c>
      <c r="I326" s="8">
        <f t="shared" si="84"/>
        <v>0</v>
      </c>
      <c r="J326" s="10">
        <f t="shared" si="85"/>
        <v>0</v>
      </c>
      <c r="K326" s="10">
        <f t="shared" si="84"/>
        <v>0</v>
      </c>
      <c r="L326" s="11">
        <f t="shared" si="73"/>
        <v>0</v>
      </c>
      <c r="M326" s="8">
        <f t="shared" si="80"/>
        <v>0</v>
      </c>
      <c r="N326" s="8"/>
      <c r="O326" s="8">
        <f>SUM(F$2:F326)-Z326</f>
        <v>0</v>
      </c>
      <c r="P326" s="8">
        <f>SUM(G$2:G326)-AA326</f>
        <v>0</v>
      </c>
      <c r="Q326" s="8">
        <f>SUM(H$2:H326)-AB326</f>
        <v>0</v>
      </c>
      <c r="R326" s="8">
        <f>SUM(I$2:I326)-AC326</f>
        <v>0</v>
      </c>
      <c r="S326" s="12">
        <f t="shared" si="75"/>
        <v>0</v>
      </c>
      <c r="T326" s="8">
        <f t="shared" si="81"/>
        <v>0</v>
      </c>
      <c r="U326" s="8">
        <f>IF($N326-SUM($F326:H326)&gt;0,0,MIN(SUM($F326:H326)-$N326,H326))</f>
        <v>0</v>
      </c>
      <c r="V326" s="8">
        <f>IF($N326-SUM($F326:I326)&gt;0,0,MIN(SUM($F326:I326)-$N326,I326))</f>
        <v>0</v>
      </c>
      <c r="W326" s="8">
        <f>IF($N326-SUM($F326:J326)&gt;0,0,MIN(SUM($F326:J326)-$N326,J326))</f>
        <v>0</v>
      </c>
      <c r="X326" s="8">
        <f>IF($N326-SUM($F326:K326)&gt;0,0,MIN(SUM($F326:K326)-$N326,K326))</f>
        <v>0</v>
      </c>
      <c r="Y326" s="8">
        <f>IF($N326-SUM($F326:L326)&gt;0,0,MIN(SUM($F326:L326)-$N326,L326))</f>
        <v>0</v>
      </c>
      <c r="Z326" s="12">
        <f>SUM(S$2:S326)</f>
        <v>0</v>
      </c>
      <c r="AA326" s="12">
        <f>SUM(T$2:T326)</f>
        <v>0</v>
      </c>
      <c r="AB326" s="12">
        <f>SUM(U$2:U326)</f>
        <v>0</v>
      </c>
      <c r="AC326" s="12">
        <f>SUM(V$2:V326)</f>
        <v>0</v>
      </c>
      <c r="AD326" s="12">
        <f>SUM(W$2:W326)</f>
        <v>0</v>
      </c>
      <c r="AE326" s="12">
        <f>SUM(X$2:X326)</f>
        <v>0</v>
      </c>
      <c r="AF326" s="12">
        <f>SUM(Y$2:Y326)</f>
        <v>0</v>
      </c>
      <c r="AG326" s="13">
        <f t="shared" si="76"/>
        <v>0</v>
      </c>
      <c r="AH326" s="12">
        <f t="shared" si="77"/>
        <v>0</v>
      </c>
      <c r="AI326" s="8">
        <f t="shared" si="78"/>
        <v>0</v>
      </c>
    </row>
    <row r="327" spans="1:35" x14ac:dyDescent="0.3">
      <c r="A327" s="6">
        <v>326</v>
      </c>
      <c r="B327" s="7">
        <f t="shared" si="82"/>
        <v>55001</v>
      </c>
      <c r="D327" s="8" t="str">
        <f>IF(C327-B327&gt;=10,"No",IF(N327 &lt; Cover!D$18,"No","Yes"))</f>
        <v>Yes</v>
      </c>
      <c r="E327" s="8">
        <f t="shared" si="79"/>
        <v>0</v>
      </c>
      <c r="F327" s="8">
        <f t="shared" si="71"/>
        <v>0</v>
      </c>
      <c r="G327" s="8">
        <f t="shared" si="72"/>
        <v>0</v>
      </c>
      <c r="H327" s="9">
        <f t="shared" si="83"/>
        <v>0</v>
      </c>
      <c r="I327" s="8">
        <f t="shared" si="84"/>
        <v>0</v>
      </c>
      <c r="J327" s="10">
        <f t="shared" si="85"/>
        <v>0</v>
      </c>
      <c r="K327" s="10">
        <f t="shared" si="84"/>
        <v>0</v>
      </c>
      <c r="L327" s="11">
        <f t="shared" si="73"/>
        <v>0</v>
      </c>
      <c r="M327" s="8">
        <f t="shared" si="80"/>
        <v>0</v>
      </c>
      <c r="N327" s="8"/>
      <c r="O327" s="8">
        <f>SUM(F$2:F327)-Z327</f>
        <v>0</v>
      </c>
      <c r="P327" s="8">
        <f>SUM(G$2:G327)-AA327</f>
        <v>0</v>
      </c>
      <c r="Q327" s="8">
        <f>SUM(H$2:H327)-AB327</f>
        <v>0</v>
      </c>
      <c r="R327" s="8">
        <f>SUM(I$2:I327)-AC327</f>
        <v>0</v>
      </c>
      <c r="S327" s="12">
        <f t="shared" si="75"/>
        <v>0</v>
      </c>
      <c r="T327" s="8">
        <f t="shared" si="81"/>
        <v>0</v>
      </c>
      <c r="U327" s="8">
        <f>IF($N327-SUM($F327:H327)&gt;0,0,MIN(SUM($F327:H327)-$N327,H327))</f>
        <v>0</v>
      </c>
      <c r="V327" s="8">
        <f>IF($N327-SUM($F327:I327)&gt;0,0,MIN(SUM($F327:I327)-$N327,I327))</f>
        <v>0</v>
      </c>
      <c r="W327" s="8">
        <f>IF($N327-SUM($F327:J327)&gt;0,0,MIN(SUM($F327:J327)-$N327,J327))</f>
        <v>0</v>
      </c>
      <c r="X327" s="8">
        <f>IF($N327-SUM($F327:K327)&gt;0,0,MIN(SUM($F327:K327)-$N327,K327))</f>
        <v>0</v>
      </c>
      <c r="Y327" s="8">
        <f>IF($N327-SUM($F327:L327)&gt;0,0,MIN(SUM($F327:L327)-$N327,L327))</f>
        <v>0</v>
      </c>
      <c r="Z327" s="12">
        <f>SUM(S$2:S327)</f>
        <v>0</v>
      </c>
      <c r="AA327" s="12">
        <f>SUM(T$2:T327)</f>
        <v>0</v>
      </c>
      <c r="AB327" s="12">
        <f>SUM(U$2:U327)</f>
        <v>0</v>
      </c>
      <c r="AC327" s="12">
        <f>SUM(V$2:V327)</f>
        <v>0</v>
      </c>
      <c r="AD327" s="12">
        <f>SUM(W$2:W327)</f>
        <v>0</v>
      </c>
      <c r="AE327" s="12">
        <f>SUM(X$2:X327)</f>
        <v>0</v>
      </c>
      <c r="AF327" s="12">
        <f>SUM(Y$2:Y327)</f>
        <v>0</v>
      </c>
      <c r="AG327" s="13">
        <f t="shared" si="76"/>
        <v>0</v>
      </c>
      <c r="AH327" s="12">
        <f t="shared" si="77"/>
        <v>0</v>
      </c>
      <c r="AI327" s="8">
        <f t="shared" si="78"/>
        <v>0</v>
      </c>
    </row>
    <row r="328" spans="1:35" x14ac:dyDescent="0.3">
      <c r="A328" s="6">
        <v>327</v>
      </c>
      <c r="B328" s="7">
        <f t="shared" si="82"/>
        <v>55032</v>
      </c>
      <c r="D328" s="8" t="str">
        <f>IF(C328-B328&gt;=10,"No",IF(N328 &lt; Cover!D$18,"No","Yes"))</f>
        <v>Yes</v>
      </c>
      <c r="E328" s="8">
        <f t="shared" si="79"/>
        <v>0</v>
      </c>
      <c r="F328" s="8">
        <f t="shared" si="71"/>
        <v>0</v>
      </c>
      <c r="G328" s="8">
        <f t="shared" si="72"/>
        <v>0</v>
      </c>
      <c r="H328" s="9">
        <f t="shared" si="83"/>
        <v>0</v>
      </c>
      <c r="I328" s="8">
        <f t="shared" si="84"/>
        <v>0</v>
      </c>
      <c r="J328" s="10">
        <f t="shared" si="85"/>
        <v>0</v>
      </c>
      <c r="K328" s="10">
        <f t="shared" si="84"/>
        <v>0</v>
      </c>
      <c r="L328" s="11">
        <f t="shared" si="73"/>
        <v>0</v>
      </c>
      <c r="M328" s="8">
        <f t="shared" si="80"/>
        <v>0</v>
      </c>
      <c r="N328" s="8"/>
      <c r="O328" s="8">
        <f>SUM(F$2:F328)-Z328</f>
        <v>0</v>
      </c>
      <c r="P328" s="8">
        <f>SUM(G$2:G328)-AA328</f>
        <v>0</v>
      </c>
      <c r="Q328" s="8">
        <f>SUM(H$2:H328)-AB328</f>
        <v>0</v>
      </c>
      <c r="R328" s="8">
        <f>SUM(I$2:I328)-AC328</f>
        <v>0</v>
      </c>
      <c r="S328" s="12">
        <f t="shared" si="75"/>
        <v>0</v>
      </c>
      <c r="T328" s="8">
        <f t="shared" si="81"/>
        <v>0</v>
      </c>
      <c r="U328" s="8">
        <f>IF($N328-SUM($F328:H328)&gt;0,0,MIN(SUM($F328:H328)-$N328,H328))</f>
        <v>0</v>
      </c>
      <c r="V328" s="8">
        <f>IF($N328-SUM($F328:I328)&gt;0,0,MIN(SUM($F328:I328)-$N328,I328))</f>
        <v>0</v>
      </c>
      <c r="W328" s="8">
        <f>IF($N328-SUM($F328:J328)&gt;0,0,MIN(SUM($F328:J328)-$N328,J328))</f>
        <v>0</v>
      </c>
      <c r="X328" s="8">
        <f>IF($N328-SUM($F328:K328)&gt;0,0,MIN(SUM($F328:K328)-$N328,K328))</f>
        <v>0</v>
      </c>
      <c r="Y328" s="8">
        <f>IF($N328-SUM($F328:L328)&gt;0,0,MIN(SUM($F328:L328)-$N328,L328))</f>
        <v>0</v>
      </c>
      <c r="Z328" s="12">
        <f>SUM(S$2:S328)</f>
        <v>0</v>
      </c>
      <c r="AA328" s="12">
        <f>SUM(T$2:T328)</f>
        <v>0</v>
      </c>
      <c r="AB328" s="12">
        <f>SUM(U$2:U328)</f>
        <v>0</v>
      </c>
      <c r="AC328" s="12">
        <f>SUM(V$2:V328)</f>
        <v>0</v>
      </c>
      <c r="AD328" s="12">
        <f>SUM(W$2:W328)</f>
        <v>0</v>
      </c>
      <c r="AE328" s="12">
        <f>SUM(X$2:X328)</f>
        <v>0</v>
      </c>
      <c r="AF328" s="12">
        <f>SUM(Y$2:Y328)</f>
        <v>0</v>
      </c>
      <c r="AG328" s="13">
        <f t="shared" si="76"/>
        <v>0</v>
      </c>
      <c r="AH328" s="12">
        <f t="shared" si="77"/>
        <v>0</v>
      </c>
      <c r="AI328" s="8">
        <f t="shared" si="78"/>
        <v>0</v>
      </c>
    </row>
    <row r="329" spans="1:35" x14ac:dyDescent="0.3">
      <c r="A329" s="6">
        <v>328</v>
      </c>
      <c r="B329" s="7">
        <f t="shared" si="82"/>
        <v>55062</v>
      </c>
      <c r="D329" s="8" t="str">
        <f>IF(C329-B329&gt;=10,"No",IF(N329 &lt; Cover!D$18,"No","Yes"))</f>
        <v>Yes</v>
      </c>
      <c r="E329" s="8">
        <f t="shared" si="79"/>
        <v>0</v>
      </c>
      <c r="F329" s="8">
        <f t="shared" si="71"/>
        <v>0</v>
      </c>
      <c r="G329" s="8">
        <f t="shared" si="72"/>
        <v>0</v>
      </c>
      <c r="H329" s="9">
        <f t="shared" si="83"/>
        <v>0</v>
      </c>
      <c r="I329" s="8">
        <f t="shared" si="84"/>
        <v>0</v>
      </c>
      <c r="J329" s="10">
        <f t="shared" si="85"/>
        <v>0</v>
      </c>
      <c r="K329" s="10">
        <f t="shared" si="84"/>
        <v>0</v>
      </c>
      <c r="L329" s="11">
        <f t="shared" si="73"/>
        <v>0</v>
      </c>
      <c r="M329" s="8">
        <f t="shared" si="80"/>
        <v>0</v>
      </c>
      <c r="N329" s="8"/>
      <c r="O329" s="8">
        <f>SUM(F$2:F329)-Z329</f>
        <v>0</v>
      </c>
      <c r="P329" s="8">
        <f>SUM(G$2:G329)-AA329</f>
        <v>0</v>
      </c>
      <c r="Q329" s="8">
        <f>SUM(H$2:H329)-AB329</f>
        <v>0</v>
      </c>
      <c r="R329" s="8">
        <f>SUM(I$2:I329)-AC329</f>
        <v>0</v>
      </c>
      <c r="S329" s="12">
        <f t="shared" si="75"/>
        <v>0</v>
      </c>
      <c r="T329" s="8">
        <f t="shared" si="81"/>
        <v>0</v>
      </c>
      <c r="U329" s="8">
        <f>IF($N329-SUM($F329:H329)&gt;0,0,MIN(SUM($F329:H329)-$N329,H329))</f>
        <v>0</v>
      </c>
      <c r="V329" s="8">
        <f>IF($N329-SUM($F329:I329)&gt;0,0,MIN(SUM($F329:I329)-$N329,I329))</f>
        <v>0</v>
      </c>
      <c r="W329" s="8">
        <f>IF($N329-SUM($F329:J329)&gt;0,0,MIN(SUM($F329:J329)-$N329,J329))</f>
        <v>0</v>
      </c>
      <c r="X329" s="8">
        <f>IF($N329-SUM($F329:K329)&gt;0,0,MIN(SUM($F329:K329)-$N329,K329))</f>
        <v>0</v>
      </c>
      <c r="Y329" s="8">
        <f>IF($N329-SUM($F329:L329)&gt;0,0,MIN(SUM($F329:L329)-$N329,L329))</f>
        <v>0</v>
      </c>
      <c r="Z329" s="12">
        <f>SUM(S$2:S329)</f>
        <v>0</v>
      </c>
      <c r="AA329" s="12">
        <f>SUM(T$2:T329)</f>
        <v>0</v>
      </c>
      <c r="AB329" s="12">
        <f>SUM(U$2:U329)</f>
        <v>0</v>
      </c>
      <c r="AC329" s="12">
        <f>SUM(V$2:V329)</f>
        <v>0</v>
      </c>
      <c r="AD329" s="12">
        <f>SUM(W$2:W329)</f>
        <v>0</v>
      </c>
      <c r="AE329" s="12">
        <f>SUM(X$2:X329)</f>
        <v>0</v>
      </c>
      <c r="AF329" s="12">
        <f>SUM(Y$2:Y329)</f>
        <v>0</v>
      </c>
      <c r="AG329" s="13">
        <f t="shared" si="76"/>
        <v>0</v>
      </c>
      <c r="AH329" s="12">
        <f t="shared" si="77"/>
        <v>0</v>
      </c>
      <c r="AI329" s="8">
        <f t="shared" si="78"/>
        <v>0</v>
      </c>
    </row>
    <row r="330" spans="1:35" x14ac:dyDescent="0.3">
      <c r="A330" s="6">
        <v>329</v>
      </c>
      <c r="B330" s="7">
        <f t="shared" si="82"/>
        <v>55093</v>
      </c>
      <c r="D330" s="8" t="str">
        <f>IF(C330-B330&gt;=10,"No",IF(N330 &lt; Cover!D$18,"No","Yes"))</f>
        <v>Yes</v>
      </c>
      <c r="E330" s="8">
        <f t="shared" si="79"/>
        <v>0</v>
      </c>
      <c r="F330" s="8">
        <f t="shared" si="71"/>
        <v>0</v>
      </c>
      <c r="G330" s="8">
        <f t="shared" si="72"/>
        <v>0</v>
      </c>
      <c r="H330" s="9">
        <f t="shared" si="83"/>
        <v>0</v>
      </c>
      <c r="I330" s="8">
        <f t="shared" si="84"/>
        <v>0</v>
      </c>
      <c r="J330" s="10">
        <f t="shared" si="85"/>
        <v>0</v>
      </c>
      <c r="K330" s="10">
        <f t="shared" si="84"/>
        <v>0</v>
      </c>
      <c r="L330" s="11">
        <f t="shared" si="73"/>
        <v>0</v>
      </c>
      <c r="M330" s="8">
        <f t="shared" si="80"/>
        <v>0</v>
      </c>
      <c r="N330" s="8"/>
      <c r="O330" s="8">
        <f>SUM(F$2:F330)-Z330</f>
        <v>0</v>
      </c>
      <c r="P330" s="8">
        <f>SUM(G$2:G330)-AA330</f>
        <v>0</v>
      </c>
      <c r="Q330" s="8">
        <f>SUM(H$2:H330)-AB330</f>
        <v>0</v>
      </c>
      <c r="R330" s="8">
        <f>SUM(I$2:I330)-AC330</f>
        <v>0</v>
      </c>
      <c r="S330" s="12">
        <f t="shared" si="75"/>
        <v>0</v>
      </c>
      <c r="T330" s="8">
        <f t="shared" si="81"/>
        <v>0</v>
      </c>
      <c r="U330" s="8">
        <f>IF($N330-SUM($F330:H330)&gt;0,0,MIN(SUM($F330:H330)-$N330,H330))</f>
        <v>0</v>
      </c>
      <c r="V330" s="8">
        <f>IF($N330-SUM($F330:I330)&gt;0,0,MIN(SUM($F330:I330)-$N330,I330))</f>
        <v>0</v>
      </c>
      <c r="W330" s="8">
        <f>IF($N330-SUM($F330:J330)&gt;0,0,MIN(SUM($F330:J330)-$N330,J330))</f>
        <v>0</v>
      </c>
      <c r="X330" s="8">
        <f>IF($N330-SUM($F330:K330)&gt;0,0,MIN(SUM($F330:K330)-$N330,K330))</f>
        <v>0</v>
      </c>
      <c r="Y330" s="8">
        <f>IF($N330-SUM($F330:L330)&gt;0,0,MIN(SUM($F330:L330)-$N330,L330))</f>
        <v>0</v>
      </c>
      <c r="Z330" s="12">
        <f>SUM(S$2:S330)</f>
        <v>0</v>
      </c>
      <c r="AA330" s="12">
        <f>SUM(T$2:T330)</f>
        <v>0</v>
      </c>
      <c r="AB330" s="12">
        <f>SUM(U$2:U330)</f>
        <v>0</v>
      </c>
      <c r="AC330" s="12">
        <f>SUM(V$2:V330)</f>
        <v>0</v>
      </c>
      <c r="AD330" s="12">
        <f>SUM(W$2:W330)</f>
        <v>0</v>
      </c>
      <c r="AE330" s="12">
        <f>SUM(X$2:X330)</f>
        <v>0</v>
      </c>
      <c r="AF330" s="12">
        <f>SUM(Y$2:Y330)</f>
        <v>0</v>
      </c>
      <c r="AG330" s="13">
        <f t="shared" si="76"/>
        <v>0</v>
      </c>
      <c r="AH330" s="12">
        <f t="shared" si="77"/>
        <v>0</v>
      </c>
      <c r="AI330" s="8">
        <f t="shared" si="78"/>
        <v>0</v>
      </c>
    </row>
    <row r="331" spans="1:35" x14ac:dyDescent="0.3">
      <c r="A331" s="6">
        <v>330</v>
      </c>
      <c r="B331" s="7">
        <f t="shared" si="82"/>
        <v>55123</v>
      </c>
      <c r="D331" s="8" t="str">
        <f>IF(C331-B331&gt;=10,"No",IF(N331 &lt; Cover!D$18,"No","Yes"))</f>
        <v>Yes</v>
      </c>
      <c r="E331" s="8">
        <f t="shared" si="79"/>
        <v>0</v>
      </c>
      <c r="F331" s="8">
        <f t="shared" si="71"/>
        <v>0</v>
      </c>
      <c r="G331" s="8">
        <f t="shared" si="72"/>
        <v>0</v>
      </c>
      <c r="H331" s="9">
        <f t="shared" si="83"/>
        <v>0</v>
      </c>
      <c r="I331" s="8">
        <f t="shared" si="84"/>
        <v>0</v>
      </c>
      <c r="J331" s="10">
        <f t="shared" si="85"/>
        <v>0</v>
      </c>
      <c r="K331" s="10">
        <f t="shared" si="84"/>
        <v>0</v>
      </c>
      <c r="L331" s="11">
        <f t="shared" si="73"/>
        <v>0</v>
      </c>
      <c r="M331" s="8">
        <f t="shared" si="80"/>
        <v>0</v>
      </c>
      <c r="N331" s="8"/>
      <c r="O331" s="8">
        <f>SUM(F$2:F331)-Z331</f>
        <v>0</v>
      </c>
      <c r="P331" s="8">
        <f>SUM(G$2:G331)-AA331</f>
        <v>0</v>
      </c>
      <c r="Q331" s="8">
        <f>SUM(H$2:H331)-AB331</f>
        <v>0</v>
      </c>
      <c r="R331" s="8">
        <f>SUM(I$2:I331)-AC331</f>
        <v>0</v>
      </c>
      <c r="S331" s="12">
        <f t="shared" si="75"/>
        <v>0</v>
      </c>
      <c r="T331" s="8">
        <f t="shared" si="81"/>
        <v>0</v>
      </c>
      <c r="U331" s="8">
        <f>IF($N331-SUM($F331:H331)&gt;0,0,MIN(SUM($F331:H331)-$N331,H331))</f>
        <v>0</v>
      </c>
      <c r="V331" s="8">
        <f>IF($N331-SUM($F331:I331)&gt;0,0,MIN(SUM($F331:I331)-$N331,I331))</f>
        <v>0</v>
      </c>
      <c r="W331" s="8">
        <f>IF($N331-SUM($F331:J331)&gt;0,0,MIN(SUM($F331:J331)-$N331,J331))</f>
        <v>0</v>
      </c>
      <c r="X331" s="8">
        <f>IF($N331-SUM($F331:K331)&gt;0,0,MIN(SUM($F331:K331)-$N331,K331))</f>
        <v>0</v>
      </c>
      <c r="Y331" s="8">
        <f>IF($N331-SUM($F331:L331)&gt;0,0,MIN(SUM($F331:L331)-$N331,L331))</f>
        <v>0</v>
      </c>
      <c r="Z331" s="12">
        <f>SUM(S$2:S331)</f>
        <v>0</v>
      </c>
      <c r="AA331" s="12">
        <f>SUM(T$2:T331)</f>
        <v>0</v>
      </c>
      <c r="AB331" s="12">
        <f>SUM(U$2:U331)</f>
        <v>0</v>
      </c>
      <c r="AC331" s="12">
        <f>SUM(V$2:V331)</f>
        <v>0</v>
      </c>
      <c r="AD331" s="12">
        <f>SUM(W$2:W331)</f>
        <v>0</v>
      </c>
      <c r="AE331" s="12">
        <f>SUM(X$2:X331)</f>
        <v>0</v>
      </c>
      <c r="AF331" s="12">
        <f>SUM(Y$2:Y331)</f>
        <v>0</v>
      </c>
      <c r="AG331" s="13">
        <f t="shared" si="76"/>
        <v>0</v>
      </c>
      <c r="AH331" s="12">
        <f t="shared" si="77"/>
        <v>0</v>
      </c>
      <c r="AI331" s="8">
        <f t="shared" si="78"/>
        <v>0</v>
      </c>
    </row>
    <row r="332" spans="1:35" x14ac:dyDescent="0.3">
      <c r="A332" s="6">
        <v>331</v>
      </c>
      <c r="B332" s="7">
        <f t="shared" si="82"/>
        <v>55154</v>
      </c>
      <c r="D332" s="8" t="str">
        <f>IF(C332-B332&gt;=10,"No",IF(N332 &lt; Cover!D$18,"No","Yes"))</f>
        <v>Yes</v>
      </c>
      <c r="E332" s="8">
        <f t="shared" si="79"/>
        <v>0</v>
      </c>
      <c r="F332" s="8">
        <f t="shared" si="71"/>
        <v>0</v>
      </c>
      <c r="G332" s="8">
        <f t="shared" si="72"/>
        <v>0</v>
      </c>
      <c r="H332" s="9">
        <f t="shared" si="83"/>
        <v>0</v>
      </c>
      <c r="I332" s="8">
        <f t="shared" si="84"/>
        <v>0</v>
      </c>
      <c r="J332" s="10">
        <f t="shared" si="85"/>
        <v>0</v>
      </c>
      <c r="K332" s="10">
        <f t="shared" si="84"/>
        <v>0</v>
      </c>
      <c r="L332" s="11">
        <f t="shared" si="73"/>
        <v>0</v>
      </c>
      <c r="M332" s="8">
        <f t="shared" si="80"/>
        <v>0</v>
      </c>
      <c r="N332" s="8"/>
      <c r="O332" s="8">
        <f>SUM(F$2:F332)-Z332</f>
        <v>0</v>
      </c>
      <c r="P332" s="8">
        <f>SUM(G$2:G332)-AA332</f>
        <v>0</v>
      </c>
      <c r="Q332" s="8">
        <f>SUM(H$2:H332)-AB332</f>
        <v>0</v>
      </c>
      <c r="R332" s="8">
        <f>SUM(I$2:I332)-AC332</f>
        <v>0</v>
      </c>
      <c r="S332" s="12">
        <f t="shared" si="75"/>
        <v>0</v>
      </c>
      <c r="T332" s="8">
        <f t="shared" si="81"/>
        <v>0</v>
      </c>
      <c r="U332" s="8">
        <f>IF($N332-SUM($F332:H332)&gt;0,0,MIN(SUM($F332:H332)-$N332,H332))</f>
        <v>0</v>
      </c>
      <c r="V332" s="8">
        <f>IF($N332-SUM($F332:I332)&gt;0,0,MIN(SUM($F332:I332)-$N332,I332))</f>
        <v>0</v>
      </c>
      <c r="W332" s="8">
        <f>IF($N332-SUM($F332:J332)&gt;0,0,MIN(SUM($F332:J332)-$N332,J332))</f>
        <v>0</v>
      </c>
      <c r="X332" s="8">
        <f>IF($N332-SUM($F332:K332)&gt;0,0,MIN(SUM($F332:K332)-$N332,K332))</f>
        <v>0</v>
      </c>
      <c r="Y332" s="8">
        <f>IF($N332-SUM($F332:L332)&gt;0,0,MIN(SUM($F332:L332)-$N332,L332))</f>
        <v>0</v>
      </c>
      <c r="Z332" s="12">
        <f>SUM(S$2:S332)</f>
        <v>0</v>
      </c>
      <c r="AA332" s="12">
        <f>SUM(T$2:T332)</f>
        <v>0</v>
      </c>
      <c r="AB332" s="12">
        <f>SUM(U$2:U332)</f>
        <v>0</v>
      </c>
      <c r="AC332" s="12">
        <f>SUM(V$2:V332)</f>
        <v>0</v>
      </c>
      <c r="AD332" s="12">
        <f>SUM(W$2:W332)</f>
        <v>0</v>
      </c>
      <c r="AE332" s="12">
        <f>SUM(X$2:X332)</f>
        <v>0</v>
      </c>
      <c r="AF332" s="12">
        <f>SUM(Y$2:Y332)</f>
        <v>0</v>
      </c>
      <c r="AG332" s="13">
        <f t="shared" si="76"/>
        <v>0</v>
      </c>
      <c r="AH332" s="12">
        <f t="shared" si="77"/>
        <v>0</v>
      </c>
      <c r="AI332" s="8">
        <f t="shared" si="78"/>
        <v>0</v>
      </c>
    </row>
    <row r="333" spans="1:35" x14ac:dyDescent="0.3">
      <c r="A333" s="6">
        <v>332</v>
      </c>
      <c r="B333" s="7">
        <f t="shared" si="82"/>
        <v>55185</v>
      </c>
      <c r="D333" s="8" t="str">
        <f>IF(C333-B333&gt;=10,"No",IF(N333 &lt; Cover!D$18,"No","Yes"))</f>
        <v>Yes</v>
      </c>
      <c r="E333" s="8">
        <f t="shared" si="79"/>
        <v>0</v>
      </c>
      <c r="F333" s="8">
        <f t="shared" si="71"/>
        <v>0</v>
      </c>
      <c r="G333" s="8">
        <f t="shared" si="72"/>
        <v>0</v>
      </c>
      <c r="H333" s="9">
        <f t="shared" si="83"/>
        <v>0</v>
      </c>
      <c r="I333" s="8">
        <f t="shared" si="84"/>
        <v>0</v>
      </c>
      <c r="J333" s="10">
        <f t="shared" si="85"/>
        <v>0</v>
      </c>
      <c r="K333" s="10">
        <f t="shared" si="84"/>
        <v>0</v>
      </c>
      <c r="L333" s="11">
        <f t="shared" si="73"/>
        <v>0</v>
      </c>
      <c r="M333" s="8">
        <f t="shared" si="80"/>
        <v>0</v>
      </c>
      <c r="N333" s="8"/>
      <c r="O333" s="8">
        <f>SUM(F$2:F333)-Z333</f>
        <v>0</v>
      </c>
      <c r="P333" s="8">
        <f>SUM(G$2:G333)-AA333</f>
        <v>0</v>
      </c>
      <c r="Q333" s="8">
        <f>SUM(H$2:H333)-AB333</f>
        <v>0</v>
      </c>
      <c r="R333" s="8">
        <f>SUM(I$2:I333)-AC333</f>
        <v>0</v>
      </c>
      <c r="S333" s="12">
        <f t="shared" si="75"/>
        <v>0</v>
      </c>
      <c r="T333" s="8">
        <f t="shared" si="81"/>
        <v>0</v>
      </c>
      <c r="U333" s="8">
        <f>IF($N333-SUM($F333:H333)&gt;0,0,MIN(SUM($F333:H333)-$N333,H333))</f>
        <v>0</v>
      </c>
      <c r="V333" s="8">
        <f>IF($N333-SUM($F333:I333)&gt;0,0,MIN(SUM($F333:I333)-$N333,I333))</f>
        <v>0</v>
      </c>
      <c r="W333" s="8">
        <f>IF($N333-SUM($F333:J333)&gt;0,0,MIN(SUM($F333:J333)-$N333,J333))</f>
        <v>0</v>
      </c>
      <c r="X333" s="8">
        <f>IF($N333-SUM($F333:K333)&gt;0,0,MIN(SUM($F333:K333)-$N333,K333))</f>
        <v>0</v>
      </c>
      <c r="Y333" s="8">
        <f>IF($N333-SUM($F333:L333)&gt;0,0,MIN(SUM($F333:L333)-$N333,L333))</f>
        <v>0</v>
      </c>
      <c r="Z333" s="12">
        <f>SUM(S$2:S333)</f>
        <v>0</v>
      </c>
      <c r="AA333" s="12">
        <f>SUM(T$2:T333)</f>
        <v>0</v>
      </c>
      <c r="AB333" s="12">
        <f>SUM(U$2:U333)</f>
        <v>0</v>
      </c>
      <c r="AC333" s="12">
        <f>SUM(V$2:V333)</f>
        <v>0</v>
      </c>
      <c r="AD333" s="12">
        <f>SUM(W$2:W333)</f>
        <v>0</v>
      </c>
      <c r="AE333" s="12">
        <f>SUM(X$2:X333)</f>
        <v>0</v>
      </c>
      <c r="AF333" s="12">
        <f>SUM(Y$2:Y333)</f>
        <v>0</v>
      </c>
      <c r="AG333" s="13">
        <f t="shared" si="76"/>
        <v>0</v>
      </c>
      <c r="AH333" s="12">
        <f t="shared" si="77"/>
        <v>0</v>
      </c>
      <c r="AI333" s="8">
        <f t="shared" si="78"/>
        <v>0</v>
      </c>
    </row>
    <row r="334" spans="1:35" x14ac:dyDescent="0.3">
      <c r="A334" s="6">
        <v>333</v>
      </c>
      <c r="B334" s="7">
        <f t="shared" si="82"/>
        <v>55213</v>
      </c>
      <c r="D334" s="8" t="str">
        <f>IF(C334-B334&gt;=10,"No",IF(N334 &lt; Cover!D$18,"No","Yes"))</f>
        <v>Yes</v>
      </c>
      <c r="E334" s="8">
        <f t="shared" si="79"/>
        <v>0</v>
      </c>
      <c r="F334" s="8">
        <f t="shared" si="71"/>
        <v>0</v>
      </c>
      <c r="G334" s="8">
        <f t="shared" si="72"/>
        <v>0</v>
      </c>
      <c r="H334" s="9">
        <f t="shared" si="83"/>
        <v>0</v>
      </c>
      <c r="I334" s="8">
        <f t="shared" si="84"/>
        <v>0</v>
      </c>
      <c r="J334" s="10">
        <f t="shared" si="85"/>
        <v>0</v>
      </c>
      <c r="K334" s="10">
        <f t="shared" si="84"/>
        <v>0</v>
      </c>
      <c r="L334" s="11">
        <f t="shared" si="73"/>
        <v>0</v>
      </c>
      <c r="M334" s="8">
        <f t="shared" si="80"/>
        <v>0</v>
      </c>
      <c r="N334" s="8"/>
      <c r="O334" s="8">
        <f>SUM(F$2:F334)-Z334</f>
        <v>0</v>
      </c>
      <c r="P334" s="8">
        <f>SUM(G$2:G334)-AA334</f>
        <v>0</v>
      </c>
      <c r="Q334" s="8">
        <f>SUM(H$2:H334)-AB334</f>
        <v>0</v>
      </c>
      <c r="R334" s="8">
        <f>SUM(I$2:I334)-AC334</f>
        <v>0</v>
      </c>
      <c r="S334" s="12">
        <f t="shared" si="75"/>
        <v>0</v>
      </c>
      <c r="T334" s="8">
        <f t="shared" si="81"/>
        <v>0</v>
      </c>
      <c r="U334" s="8">
        <f>IF($N334-SUM($F334:H334)&gt;0,0,MIN(SUM($F334:H334)-$N334,H334))</f>
        <v>0</v>
      </c>
      <c r="V334" s="8">
        <f>IF($N334-SUM($F334:I334)&gt;0,0,MIN(SUM($F334:I334)-$N334,I334))</f>
        <v>0</v>
      </c>
      <c r="W334" s="8">
        <f>IF($N334-SUM($F334:J334)&gt;0,0,MIN(SUM($F334:J334)-$N334,J334))</f>
        <v>0</v>
      </c>
      <c r="X334" s="8">
        <f>IF($N334-SUM($F334:K334)&gt;0,0,MIN(SUM($F334:K334)-$N334,K334))</f>
        <v>0</v>
      </c>
      <c r="Y334" s="8">
        <f>IF($N334-SUM($F334:L334)&gt;0,0,MIN(SUM($F334:L334)-$N334,L334))</f>
        <v>0</v>
      </c>
      <c r="Z334" s="12">
        <f>SUM(S$2:S334)</f>
        <v>0</v>
      </c>
      <c r="AA334" s="12">
        <f>SUM(T$2:T334)</f>
        <v>0</v>
      </c>
      <c r="AB334" s="12">
        <f>SUM(U$2:U334)</f>
        <v>0</v>
      </c>
      <c r="AC334" s="12">
        <f>SUM(V$2:V334)</f>
        <v>0</v>
      </c>
      <c r="AD334" s="12">
        <f>SUM(W$2:W334)</f>
        <v>0</v>
      </c>
      <c r="AE334" s="12">
        <f>SUM(X$2:X334)</f>
        <v>0</v>
      </c>
      <c r="AF334" s="12">
        <f>SUM(Y$2:Y334)</f>
        <v>0</v>
      </c>
      <c r="AG334" s="13">
        <f t="shared" si="76"/>
        <v>0</v>
      </c>
      <c r="AH334" s="12">
        <f t="shared" si="77"/>
        <v>0</v>
      </c>
      <c r="AI334" s="8">
        <f t="shared" si="78"/>
        <v>0</v>
      </c>
    </row>
    <row r="335" spans="1:35" x14ac:dyDescent="0.3">
      <c r="A335" s="6">
        <v>334</v>
      </c>
      <c r="B335" s="7">
        <f t="shared" si="82"/>
        <v>55244</v>
      </c>
      <c r="D335" s="8" t="str">
        <f>IF(C335-B335&gt;=10,"No",IF(N335 &lt; Cover!D$18,"No","Yes"))</f>
        <v>Yes</v>
      </c>
      <c r="E335" s="8">
        <f t="shared" si="79"/>
        <v>0</v>
      </c>
      <c r="F335" s="8">
        <f t="shared" si="71"/>
        <v>0</v>
      </c>
      <c r="G335" s="8">
        <f t="shared" si="72"/>
        <v>0</v>
      </c>
      <c r="H335" s="9">
        <f t="shared" si="83"/>
        <v>0</v>
      </c>
      <c r="I335" s="8">
        <f t="shared" si="84"/>
        <v>0</v>
      </c>
      <c r="J335" s="10">
        <f t="shared" si="85"/>
        <v>0</v>
      </c>
      <c r="K335" s="10">
        <f t="shared" si="84"/>
        <v>0</v>
      </c>
      <c r="L335" s="11">
        <f t="shared" si="73"/>
        <v>0</v>
      </c>
      <c r="M335" s="8">
        <f t="shared" si="80"/>
        <v>0</v>
      </c>
      <c r="N335" s="8"/>
      <c r="O335" s="8">
        <f>SUM(F$2:F335)-Z335</f>
        <v>0</v>
      </c>
      <c r="P335" s="8">
        <f>SUM(G$2:G335)-AA335</f>
        <v>0</v>
      </c>
      <c r="Q335" s="8">
        <f>SUM(H$2:H335)-AB335</f>
        <v>0</v>
      </c>
      <c r="R335" s="8">
        <f>SUM(I$2:I335)-AC335</f>
        <v>0</v>
      </c>
      <c r="S335" s="12">
        <f t="shared" si="75"/>
        <v>0</v>
      </c>
      <c r="T335" s="8">
        <f t="shared" si="81"/>
        <v>0</v>
      </c>
      <c r="U335" s="8">
        <f>IF($N335-SUM($F335:H335)&gt;0,0,MIN(SUM($F335:H335)-$N335,H335))</f>
        <v>0</v>
      </c>
      <c r="V335" s="8">
        <f>IF($N335-SUM($F335:I335)&gt;0,0,MIN(SUM($F335:I335)-$N335,I335))</f>
        <v>0</v>
      </c>
      <c r="W335" s="8">
        <f>IF($N335-SUM($F335:J335)&gt;0,0,MIN(SUM($F335:J335)-$N335,J335))</f>
        <v>0</v>
      </c>
      <c r="X335" s="8">
        <f>IF($N335-SUM($F335:K335)&gt;0,0,MIN(SUM($F335:K335)-$N335,K335))</f>
        <v>0</v>
      </c>
      <c r="Y335" s="8">
        <f>IF($N335-SUM($F335:L335)&gt;0,0,MIN(SUM($F335:L335)-$N335,L335))</f>
        <v>0</v>
      </c>
      <c r="Z335" s="12">
        <f>SUM(S$2:S335)</f>
        <v>0</v>
      </c>
      <c r="AA335" s="12">
        <f>SUM(T$2:T335)</f>
        <v>0</v>
      </c>
      <c r="AB335" s="12">
        <f>SUM(U$2:U335)</f>
        <v>0</v>
      </c>
      <c r="AC335" s="12">
        <f>SUM(V$2:V335)</f>
        <v>0</v>
      </c>
      <c r="AD335" s="12">
        <f>SUM(W$2:W335)</f>
        <v>0</v>
      </c>
      <c r="AE335" s="12">
        <f>SUM(X$2:X335)</f>
        <v>0</v>
      </c>
      <c r="AF335" s="12">
        <f>SUM(Y$2:Y335)</f>
        <v>0</v>
      </c>
      <c r="AG335" s="13">
        <f t="shared" si="76"/>
        <v>0</v>
      </c>
      <c r="AH335" s="12">
        <f t="shared" si="77"/>
        <v>0</v>
      </c>
      <c r="AI335" s="8">
        <f t="shared" si="78"/>
        <v>0</v>
      </c>
    </row>
    <row r="336" spans="1:35" x14ac:dyDescent="0.3">
      <c r="A336" s="6">
        <v>335</v>
      </c>
      <c r="B336" s="7">
        <f t="shared" si="82"/>
        <v>55274</v>
      </c>
      <c r="D336" s="8" t="str">
        <f>IF(C336-B336&gt;=10,"No",IF(N336 &lt; Cover!D$18,"No","Yes"))</f>
        <v>Yes</v>
      </c>
      <c r="E336" s="8">
        <f t="shared" si="79"/>
        <v>0</v>
      </c>
      <c r="F336" s="8">
        <f t="shared" si="71"/>
        <v>0</v>
      </c>
      <c r="G336" s="8">
        <f t="shared" si="72"/>
        <v>0</v>
      </c>
      <c r="H336" s="9">
        <f t="shared" si="83"/>
        <v>0</v>
      </c>
      <c r="I336" s="8">
        <f t="shared" si="84"/>
        <v>0</v>
      </c>
      <c r="J336" s="10">
        <f t="shared" si="85"/>
        <v>0</v>
      </c>
      <c r="K336" s="10">
        <f t="shared" si="84"/>
        <v>0</v>
      </c>
      <c r="L336" s="11">
        <f t="shared" si="73"/>
        <v>0</v>
      </c>
      <c r="M336" s="8">
        <f t="shared" si="80"/>
        <v>0</v>
      </c>
      <c r="N336" s="8"/>
      <c r="O336" s="8">
        <f>SUM(F$2:F336)-Z336</f>
        <v>0</v>
      </c>
      <c r="P336" s="8">
        <f>SUM(G$2:G336)-AA336</f>
        <v>0</v>
      </c>
      <c r="Q336" s="8">
        <f>SUM(H$2:H336)-AB336</f>
        <v>0</v>
      </c>
      <c r="R336" s="8">
        <f>SUM(I$2:I336)-AC336</f>
        <v>0</v>
      </c>
      <c r="S336" s="12">
        <f t="shared" si="75"/>
        <v>0</v>
      </c>
      <c r="T336" s="8">
        <f t="shared" si="81"/>
        <v>0</v>
      </c>
      <c r="U336" s="8">
        <f>IF($N336-SUM($F336:H336)&gt;0,0,MIN(SUM($F336:H336)-$N336,H336))</f>
        <v>0</v>
      </c>
      <c r="V336" s="8">
        <f>IF($N336-SUM($F336:I336)&gt;0,0,MIN(SUM($F336:I336)-$N336,I336))</f>
        <v>0</v>
      </c>
      <c r="W336" s="8">
        <f>IF($N336-SUM($F336:J336)&gt;0,0,MIN(SUM($F336:J336)-$N336,J336))</f>
        <v>0</v>
      </c>
      <c r="X336" s="8">
        <f>IF($N336-SUM($F336:K336)&gt;0,0,MIN(SUM($F336:K336)-$N336,K336))</f>
        <v>0</v>
      </c>
      <c r="Y336" s="8">
        <f>IF($N336-SUM($F336:L336)&gt;0,0,MIN(SUM($F336:L336)-$N336,L336))</f>
        <v>0</v>
      </c>
      <c r="Z336" s="12">
        <f>SUM(S$2:S336)</f>
        <v>0</v>
      </c>
      <c r="AA336" s="12">
        <f>SUM(T$2:T336)</f>
        <v>0</v>
      </c>
      <c r="AB336" s="12">
        <f>SUM(U$2:U336)</f>
        <v>0</v>
      </c>
      <c r="AC336" s="12">
        <f>SUM(V$2:V336)</f>
        <v>0</v>
      </c>
      <c r="AD336" s="12">
        <f>SUM(W$2:W336)</f>
        <v>0</v>
      </c>
      <c r="AE336" s="12">
        <f>SUM(X$2:X336)</f>
        <v>0</v>
      </c>
      <c r="AF336" s="12">
        <f>SUM(Y$2:Y336)</f>
        <v>0</v>
      </c>
      <c r="AG336" s="13">
        <f t="shared" si="76"/>
        <v>0</v>
      </c>
      <c r="AH336" s="12">
        <f t="shared" si="77"/>
        <v>0</v>
      </c>
      <c r="AI336" s="8">
        <f t="shared" si="78"/>
        <v>0</v>
      </c>
    </row>
    <row r="337" spans="1:35" x14ac:dyDescent="0.3">
      <c r="A337" s="6">
        <v>336</v>
      </c>
      <c r="B337" s="7">
        <f t="shared" si="82"/>
        <v>55305</v>
      </c>
      <c r="D337" s="8" t="str">
        <f>IF(C337-B337&gt;=10,"No",IF(N337 &lt; Cover!D$18,"No","Yes"))</f>
        <v>Yes</v>
      </c>
      <c r="E337" s="8">
        <f t="shared" si="79"/>
        <v>0</v>
      </c>
      <c r="F337" s="8">
        <f t="shared" si="71"/>
        <v>0</v>
      </c>
      <c r="G337" s="8">
        <f t="shared" si="72"/>
        <v>0</v>
      </c>
      <c r="H337" s="9">
        <f t="shared" si="83"/>
        <v>0</v>
      </c>
      <c r="I337" s="8">
        <f t="shared" si="84"/>
        <v>0</v>
      </c>
      <c r="J337" s="10">
        <f t="shared" si="85"/>
        <v>0</v>
      </c>
      <c r="K337" s="10">
        <f t="shared" si="84"/>
        <v>0</v>
      </c>
      <c r="L337" s="11">
        <f t="shared" si="73"/>
        <v>0</v>
      </c>
      <c r="M337" s="8">
        <f t="shared" si="80"/>
        <v>0</v>
      </c>
      <c r="N337" s="8"/>
      <c r="O337" s="8">
        <f>SUM(F$2:F337)-Z337</f>
        <v>0</v>
      </c>
      <c r="P337" s="8">
        <f>SUM(G$2:G337)-AA337</f>
        <v>0</v>
      </c>
      <c r="Q337" s="8">
        <f>SUM(H$2:H337)-AB337</f>
        <v>0</v>
      </c>
      <c r="R337" s="8">
        <f>SUM(I$2:I337)-AC337</f>
        <v>0</v>
      </c>
      <c r="S337" s="12">
        <f t="shared" si="75"/>
        <v>0</v>
      </c>
      <c r="T337" s="8">
        <f t="shared" si="81"/>
        <v>0</v>
      </c>
      <c r="U337" s="8">
        <f>IF($N337-SUM($F337:H337)&gt;0,0,MIN(SUM($F337:H337)-$N337,H337))</f>
        <v>0</v>
      </c>
      <c r="V337" s="8">
        <f>IF($N337-SUM($F337:I337)&gt;0,0,MIN(SUM($F337:I337)-$N337,I337))</f>
        <v>0</v>
      </c>
      <c r="W337" s="8">
        <f>IF($N337-SUM($F337:J337)&gt;0,0,MIN(SUM($F337:J337)-$N337,J337))</f>
        <v>0</v>
      </c>
      <c r="X337" s="8">
        <f>IF($N337-SUM($F337:K337)&gt;0,0,MIN(SUM($F337:K337)-$N337,K337))</f>
        <v>0</v>
      </c>
      <c r="Y337" s="8">
        <f>IF($N337-SUM($F337:L337)&gt;0,0,MIN(SUM($F337:L337)-$N337,L337))</f>
        <v>0</v>
      </c>
      <c r="Z337" s="12">
        <f>SUM(S$2:S337)</f>
        <v>0</v>
      </c>
      <c r="AA337" s="12">
        <f>SUM(T$2:T337)</f>
        <v>0</v>
      </c>
      <c r="AB337" s="12">
        <f>SUM(U$2:U337)</f>
        <v>0</v>
      </c>
      <c r="AC337" s="12">
        <f>SUM(V$2:V337)</f>
        <v>0</v>
      </c>
      <c r="AD337" s="12">
        <f>SUM(W$2:W337)</f>
        <v>0</v>
      </c>
      <c r="AE337" s="12">
        <f>SUM(X$2:X337)</f>
        <v>0</v>
      </c>
      <c r="AF337" s="12">
        <f>SUM(Y$2:Y337)</f>
        <v>0</v>
      </c>
      <c r="AG337" s="13">
        <f t="shared" si="76"/>
        <v>0</v>
      </c>
      <c r="AH337" s="12">
        <f t="shared" si="77"/>
        <v>0</v>
      </c>
      <c r="AI337" s="8">
        <f t="shared" si="78"/>
        <v>0</v>
      </c>
    </row>
    <row r="338" spans="1:35" x14ac:dyDescent="0.3">
      <c r="A338" s="6">
        <v>337</v>
      </c>
      <c r="B338" s="7">
        <f t="shared" si="82"/>
        <v>55335</v>
      </c>
      <c r="D338" s="8" t="str">
        <f>IF(C338-B338&gt;=10,"No",IF(N338 &lt; Cover!D$18,"No","Yes"))</f>
        <v>Yes</v>
      </c>
      <c r="E338" s="8">
        <f t="shared" si="79"/>
        <v>0</v>
      </c>
      <c r="F338" s="8">
        <f t="shared" si="71"/>
        <v>0</v>
      </c>
      <c r="G338" s="8">
        <f t="shared" si="72"/>
        <v>0</v>
      </c>
      <c r="H338" s="9">
        <f t="shared" si="83"/>
        <v>0</v>
      </c>
      <c r="I338" s="8">
        <f t="shared" si="84"/>
        <v>0</v>
      </c>
      <c r="J338" s="10">
        <f t="shared" si="85"/>
        <v>0</v>
      </c>
      <c r="K338" s="10">
        <f t="shared" si="84"/>
        <v>0</v>
      </c>
      <c r="L338" s="11">
        <f t="shared" si="73"/>
        <v>0</v>
      </c>
      <c r="M338" s="8">
        <f t="shared" si="80"/>
        <v>0</v>
      </c>
      <c r="N338" s="8"/>
      <c r="O338" s="8">
        <f>SUM(F$2:F338)-Z338</f>
        <v>0</v>
      </c>
      <c r="P338" s="8">
        <f>SUM(G$2:G338)-AA338</f>
        <v>0</v>
      </c>
      <c r="Q338" s="8">
        <f>SUM(H$2:H338)-AB338</f>
        <v>0</v>
      </c>
      <c r="R338" s="8">
        <f>SUM(I$2:I338)-AC338</f>
        <v>0</v>
      </c>
      <c r="S338" s="12">
        <f t="shared" si="75"/>
        <v>0</v>
      </c>
      <c r="T338" s="8">
        <f t="shared" si="81"/>
        <v>0</v>
      </c>
      <c r="U338" s="8">
        <f>IF($N338-SUM($F338:H338)&gt;0,0,MIN(SUM($F338:H338)-$N338,H338))</f>
        <v>0</v>
      </c>
      <c r="V338" s="8">
        <f>IF($N338-SUM($F338:I338)&gt;0,0,MIN(SUM($F338:I338)-$N338,I338))</f>
        <v>0</v>
      </c>
      <c r="W338" s="8">
        <f>IF($N338-SUM($F338:J338)&gt;0,0,MIN(SUM($F338:J338)-$N338,J338))</f>
        <v>0</v>
      </c>
      <c r="X338" s="8">
        <f>IF($N338-SUM($F338:K338)&gt;0,0,MIN(SUM($F338:K338)-$N338,K338))</f>
        <v>0</v>
      </c>
      <c r="Y338" s="8">
        <f>IF($N338-SUM($F338:L338)&gt;0,0,MIN(SUM($F338:L338)-$N338,L338))</f>
        <v>0</v>
      </c>
      <c r="Z338" s="12">
        <f>SUM(S$2:S338)</f>
        <v>0</v>
      </c>
      <c r="AA338" s="12">
        <f>SUM(T$2:T338)</f>
        <v>0</v>
      </c>
      <c r="AB338" s="12">
        <f>SUM(U$2:U338)</f>
        <v>0</v>
      </c>
      <c r="AC338" s="12">
        <f>SUM(V$2:V338)</f>
        <v>0</v>
      </c>
      <c r="AD338" s="12">
        <f>SUM(W$2:W338)</f>
        <v>0</v>
      </c>
      <c r="AE338" s="12">
        <f>SUM(X$2:X338)</f>
        <v>0</v>
      </c>
      <c r="AF338" s="12">
        <f>SUM(Y$2:Y338)</f>
        <v>0</v>
      </c>
      <c r="AG338" s="13">
        <f t="shared" si="76"/>
        <v>0</v>
      </c>
      <c r="AH338" s="12">
        <f t="shared" si="77"/>
        <v>0</v>
      </c>
      <c r="AI338" s="8">
        <f t="shared" si="78"/>
        <v>0</v>
      </c>
    </row>
    <row r="339" spans="1:35" x14ac:dyDescent="0.3">
      <c r="A339" s="6">
        <v>338</v>
      </c>
      <c r="B339" s="7">
        <f t="shared" si="82"/>
        <v>55366</v>
      </c>
      <c r="D339" s="8" t="str">
        <f>IF(C339-B339&gt;=10,"No",IF(N339 &lt; Cover!D$18,"No","Yes"))</f>
        <v>Yes</v>
      </c>
      <c r="E339" s="8">
        <f t="shared" si="79"/>
        <v>0</v>
      </c>
      <c r="F339" s="8">
        <f t="shared" si="71"/>
        <v>0</v>
      </c>
      <c r="G339" s="8">
        <f t="shared" si="72"/>
        <v>0</v>
      </c>
      <c r="H339" s="9">
        <f t="shared" si="83"/>
        <v>0</v>
      </c>
      <c r="I339" s="8">
        <f t="shared" si="84"/>
        <v>0</v>
      </c>
      <c r="J339" s="10">
        <f t="shared" si="85"/>
        <v>0</v>
      </c>
      <c r="K339" s="10">
        <f t="shared" si="84"/>
        <v>0</v>
      </c>
      <c r="L339" s="11">
        <f t="shared" si="73"/>
        <v>0</v>
      </c>
      <c r="M339" s="8">
        <f t="shared" si="80"/>
        <v>0</v>
      </c>
      <c r="N339" s="8"/>
      <c r="O339" s="8">
        <f>SUM(F$2:F339)-Z339</f>
        <v>0</v>
      </c>
      <c r="P339" s="8">
        <f>SUM(G$2:G339)-AA339</f>
        <v>0</v>
      </c>
      <c r="Q339" s="8">
        <f>SUM(H$2:H339)-AB339</f>
        <v>0</v>
      </c>
      <c r="R339" s="8">
        <f>SUM(I$2:I339)-AC339</f>
        <v>0</v>
      </c>
      <c r="S339" s="12">
        <f t="shared" si="75"/>
        <v>0</v>
      </c>
      <c r="T339" s="8">
        <f t="shared" si="81"/>
        <v>0</v>
      </c>
      <c r="U339" s="8">
        <f>IF($N339-SUM($F339:H339)&gt;0,0,MIN(SUM($F339:H339)-$N339,H339))</f>
        <v>0</v>
      </c>
      <c r="V339" s="8">
        <f>IF($N339-SUM($F339:I339)&gt;0,0,MIN(SUM($F339:I339)-$N339,I339))</f>
        <v>0</v>
      </c>
      <c r="W339" s="8">
        <f>IF($N339-SUM($F339:J339)&gt;0,0,MIN(SUM($F339:J339)-$N339,J339))</f>
        <v>0</v>
      </c>
      <c r="X339" s="8">
        <f>IF($N339-SUM($F339:K339)&gt;0,0,MIN(SUM($F339:K339)-$N339,K339))</f>
        <v>0</v>
      </c>
      <c r="Y339" s="8">
        <f>IF($N339-SUM($F339:L339)&gt;0,0,MIN(SUM($F339:L339)-$N339,L339))</f>
        <v>0</v>
      </c>
      <c r="Z339" s="12">
        <f>SUM(S$2:S339)</f>
        <v>0</v>
      </c>
      <c r="AA339" s="12">
        <f>SUM(T$2:T339)</f>
        <v>0</v>
      </c>
      <c r="AB339" s="12">
        <f>SUM(U$2:U339)</f>
        <v>0</v>
      </c>
      <c r="AC339" s="12">
        <f>SUM(V$2:V339)</f>
        <v>0</v>
      </c>
      <c r="AD339" s="12">
        <f>SUM(W$2:W339)</f>
        <v>0</v>
      </c>
      <c r="AE339" s="12">
        <f>SUM(X$2:X339)</f>
        <v>0</v>
      </c>
      <c r="AF339" s="12">
        <f>SUM(Y$2:Y339)</f>
        <v>0</v>
      </c>
      <c r="AG339" s="13">
        <f t="shared" si="76"/>
        <v>0</v>
      </c>
      <c r="AH339" s="12">
        <f t="shared" si="77"/>
        <v>0</v>
      </c>
      <c r="AI339" s="8">
        <f t="shared" si="78"/>
        <v>0</v>
      </c>
    </row>
    <row r="340" spans="1:35" x14ac:dyDescent="0.3">
      <c r="A340" s="6">
        <v>339</v>
      </c>
      <c r="B340" s="7">
        <f t="shared" si="82"/>
        <v>55397</v>
      </c>
      <c r="D340" s="8" t="str">
        <f>IF(C340-B340&gt;=10,"No",IF(N340 &lt; Cover!D$18,"No","Yes"))</f>
        <v>Yes</v>
      </c>
      <c r="E340" s="8">
        <f t="shared" si="79"/>
        <v>0</v>
      </c>
      <c r="F340" s="8">
        <f t="shared" si="71"/>
        <v>0</v>
      </c>
      <c r="G340" s="8">
        <f t="shared" si="72"/>
        <v>0</v>
      </c>
      <c r="H340" s="9">
        <f t="shared" si="83"/>
        <v>0</v>
      </c>
      <c r="I340" s="8">
        <f t="shared" si="84"/>
        <v>0</v>
      </c>
      <c r="J340" s="10">
        <f t="shared" si="85"/>
        <v>0</v>
      </c>
      <c r="K340" s="10">
        <f t="shared" si="84"/>
        <v>0</v>
      </c>
      <c r="L340" s="11">
        <f t="shared" si="73"/>
        <v>0</v>
      </c>
      <c r="M340" s="8">
        <f t="shared" si="80"/>
        <v>0</v>
      </c>
      <c r="N340" s="8"/>
      <c r="O340" s="8">
        <f>SUM(F$2:F340)-Z340</f>
        <v>0</v>
      </c>
      <c r="P340" s="8">
        <f>SUM(G$2:G340)-AA340</f>
        <v>0</v>
      </c>
      <c r="Q340" s="8">
        <f>SUM(H$2:H340)-AB340</f>
        <v>0</v>
      </c>
      <c r="R340" s="8">
        <f>SUM(I$2:I340)-AC340</f>
        <v>0</v>
      </c>
      <c r="S340" s="12">
        <f t="shared" si="75"/>
        <v>0</v>
      </c>
      <c r="T340" s="8">
        <f t="shared" si="81"/>
        <v>0</v>
      </c>
      <c r="U340" s="8">
        <f>IF($N340-SUM($F340:H340)&gt;0,0,MIN(SUM($F340:H340)-$N340,H340))</f>
        <v>0</v>
      </c>
      <c r="V340" s="8">
        <f>IF($N340-SUM($F340:I340)&gt;0,0,MIN(SUM($F340:I340)-$N340,I340))</f>
        <v>0</v>
      </c>
      <c r="W340" s="8">
        <f>IF($N340-SUM($F340:J340)&gt;0,0,MIN(SUM($F340:J340)-$N340,J340))</f>
        <v>0</v>
      </c>
      <c r="X340" s="8">
        <f>IF($N340-SUM($F340:K340)&gt;0,0,MIN(SUM($F340:K340)-$N340,K340))</f>
        <v>0</v>
      </c>
      <c r="Y340" s="8">
        <f>IF($N340-SUM($F340:L340)&gt;0,0,MIN(SUM($F340:L340)-$N340,L340))</f>
        <v>0</v>
      </c>
      <c r="Z340" s="12">
        <f>SUM(S$2:S340)</f>
        <v>0</v>
      </c>
      <c r="AA340" s="12">
        <f>SUM(T$2:T340)</f>
        <v>0</v>
      </c>
      <c r="AB340" s="12">
        <f>SUM(U$2:U340)</f>
        <v>0</v>
      </c>
      <c r="AC340" s="12">
        <f>SUM(V$2:V340)</f>
        <v>0</v>
      </c>
      <c r="AD340" s="12">
        <f>SUM(W$2:W340)</f>
        <v>0</v>
      </c>
      <c r="AE340" s="12">
        <f>SUM(X$2:X340)</f>
        <v>0</v>
      </c>
      <c r="AF340" s="12">
        <f>SUM(Y$2:Y340)</f>
        <v>0</v>
      </c>
      <c r="AG340" s="13">
        <f t="shared" si="76"/>
        <v>0</v>
      </c>
      <c r="AH340" s="12">
        <f t="shared" si="77"/>
        <v>0</v>
      </c>
      <c r="AI340" s="8">
        <f t="shared" si="78"/>
        <v>0</v>
      </c>
    </row>
    <row r="341" spans="1:35" x14ac:dyDescent="0.3">
      <c r="A341" s="6">
        <v>340</v>
      </c>
      <c r="B341" s="7">
        <f t="shared" si="82"/>
        <v>55427</v>
      </c>
      <c r="D341" s="8" t="str">
        <f>IF(C341-B341&gt;=10,"No",IF(N341 &lt; Cover!D$18,"No","Yes"))</f>
        <v>Yes</v>
      </c>
      <c r="E341" s="8">
        <f t="shared" si="79"/>
        <v>0</v>
      </c>
      <c r="F341" s="8">
        <f t="shared" si="71"/>
        <v>0</v>
      </c>
      <c r="G341" s="8">
        <f t="shared" si="72"/>
        <v>0</v>
      </c>
      <c r="H341" s="9">
        <f t="shared" si="83"/>
        <v>0</v>
      </c>
      <c r="I341" s="8">
        <f t="shared" si="84"/>
        <v>0</v>
      </c>
      <c r="J341" s="10">
        <f t="shared" si="85"/>
        <v>0</v>
      </c>
      <c r="K341" s="10">
        <f t="shared" si="84"/>
        <v>0</v>
      </c>
      <c r="L341" s="11">
        <f t="shared" si="73"/>
        <v>0</v>
      </c>
      <c r="M341" s="8">
        <f t="shared" si="80"/>
        <v>0</v>
      </c>
      <c r="N341" s="8"/>
      <c r="O341" s="8">
        <f>SUM(F$2:F341)-Z341</f>
        <v>0</v>
      </c>
      <c r="P341" s="8">
        <f>SUM(G$2:G341)-AA341</f>
        <v>0</v>
      </c>
      <c r="Q341" s="8">
        <f>SUM(H$2:H341)-AB341</f>
        <v>0</v>
      </c>
      <c r="R341" s="8">
        <f>SUM(I$2:I341)-AC341</f>
        <v>0</v>
      </c>
      <c r="S341" s="12">
        <f t="shared" si="75"/>
        <v>0</v>
      </c>
      <c r="T341" s="8">
        <f t="shared" si="81"/>
        <v>0</v>
      </c>
      <c r="U341" s="8">
        <f>IF($N341-SUM($F341:H341)&gt;0,0,MIN(SUM($F341:H341)-$N341,H341))</f>
        <v>0</v>
      </c>
      <c r="V341" s="8">
        <f>IF($N341-SUM($F341:I341)&gt;0,0,MIN(SUM($F341:I341)-$N341,I341))</f>
        <v>0</v>
      </c>
      <c r="W341" s="8">
        <f>IF($N341-SUM($F341:J341)&gt;0,0,MIN(SUM($F341:J341)-$N341,J341))</f>
        <v>0</v>
      </c>
      <c r="X341" s="8">
        <f>IF($N341-SUM($F341:K341)&gt;0,0,MIN(SUM($F341:K341)-$N341,K341))</f>
        <v>0</v>
      </c>
      <c r="Y341" s="8">
        <f>IF($N341-SUM($F341:L341)&gt;0,0,MIN(SUM($F341:L341)-$N341,L341))</f>
        <v>0</v>
      </c>
      <c r="Z341" s="12">
        <f>SUM(S$2:S341)</f>
        <v>0</v>
      </c>
      <c r="AA341" s="12">
        <f>SUM(T$2:T341)</f>
        <v>0</v>
      </c>
      <c r="AB341" s="12">
        <f>SUM(U$2:U341)</f>
        <v>0</v>
      </c>
      <c r="AC341" s="12">
        <f>SUM(V$2:V341)</f>
        <v>0</v>
      </c>
      <c r="AD341" s="12">
        <f>SUM(W$2:W341)</f>
        <v>0</v>
      </c>
      <c r="AE341" s="12">
        <f>SUM(X$2:X341)</f>
        <v>0</v>
      </c>
      <c r="AF341" s="12">
        <f>SUM(Y$2:Y341)</f>
        <v>0</v>
      </c>
      <c r="AG341" s="13">
        <f t="shared" si="76"/>
        <v>0</v>
      </c>
      <c r="AH341" s="12">
        <f t="shared" si="77"/>
        <v>0</v>
      </c>
      <c r="AI341" s="8">
        <f t="shared" si="78"/>
        <v>0</v>
      </c>
    </row>
    <row r="342" spans="1:35" x14ac:dyDescent="0.3">
      <c r="A342" s="6">
        <v>341</v>
      </c>
      <c r="B342" s="7">
        <f t="shared" si="82"/>
        <v>55458</v>
      </c>
      <c r="D342" s="8" t="str">
        <f>IF(C342-B342&gt;=10,"No",IF(N342 &lt; Cover!D$18,"No","Yes"))</f>
        <v>Yes</v>
      </c>
      <c r="E342" s="8">
        <f t="shared" si="79"/>
        <v>0</v>
      </c>
      <c r="F342" s="8">
        <f t="shared" si="71"/>
        <v>0</v>
      </c>
      <c r="G342" s="8">
        <f t="shared" si="72"/>
        <v>0</v>
      </c>
      <c r="H342" s="9">
        <f t="shared" si="83"/>
        <v>0</v>
      </c>
      <c r="I342" s="8">
        <f t="shared" si="84"/>
        <v>0</v>
      </c>
      <c r="J342" s="10">
        <f t="shared" si="85"/>
        <v>0</v>
      </c>
      <c r="K342" s="10">
        <f t="shared" si="84"/>
        <v>0</v>
      </c>
      <c r="L342" s="11">
        <f t="shared" si="73"/>
        <v>0</v>
      </c>
      <c r="M342" s="8">
        <f t="shared" si="80"/>
        <v>0</v>
      </c>
      <c r="N342" s="8"/>
      <c r="O342" s="8">
        <f>SUM(F$2:F342)-Z342</f>
        <v>0</v>
      </c>
      <c r="P342" s="8">
        <f>SUM(G$2:G342)-AA342</f>
        <v>0</v>
      </c>
      <c r="Q342" s="8">
        <f>SUM(H$2:H342)-AB342</f>
        <v>0</v>
      </c>
      <c r="R342" s="8">
        <f>SUM(I$2:I342)-AC342</f>
        <v>0</v>
      </c>
      <c r="S342" s="12">
        <f t="shared" si="75"/>
        <v>0</v>
      </c>
      <c r="T342" s="8">
        <f t="shared" si="81"/>
        <v>0</v>
      </c>
      <c r="U342" s="8">
        <f>IF($N342-SUM($F342:H342)&gt;0,0,MIN(SUM($F342:H342)-$N342,H342))</f>
        <v>0</v>
      </c>
      <c r="V342" s="8">
        <f>IF($N342-SUM($F342:I342)&gt;0,0,MIN(SUM($F342:I342)-$N342,I342))</f>
        <v>0</v>
      </c>
      <c r="W342" s="8">
        <f>IF($N342-SUM($F342:J342)&gt;0,0,MIN(SUM($F342:J342)-$N342,J342))</f>
        <v>0</v>
      </c>
      <c r="X342" s="8">
        <f>IF($N342-SUM($F342:K342)&gt;0,0,MIN(SUM($F342:K342)-$N342,K342))</f>
        <v>0</v>
      </c>
      <c r="Y342" s="8">
        <f>IF($N342-SUM($F342:L342)&gt;0,0,MIN(SUM($F342:L342)-$N342,L342))</f>
        <v>0</v>
      </c>
      <c r="Z342" s="12">
        <f>SUM(S$2:S342)</f>
        <v>0</v>
      </c>
      <c r="AA342" s="12">
        <f>SUM(T$2:T342)</f>
        <v>0</v>
      </c>
      <c r="AB342" s="12">
        <f>SUM(U$2:U342)</f>
        <v>0</v>
      </c>
      <c r="AC342" s="12">
        <f>SUM(V$2:V342)</f>
        <v>0</v>
      </c>
      <c r="AD342" s="12">
        <f>SUM(W$2:W342)</f>
        <v>0</v>
      </c>
      <c r="AE342" s="12">
        <f>SUM(X$2:X342)</f>
        <v>0</v>
      </c>
      <c r="AF342" s="12">
        <f>SUM(Y$2:Y342)</f>
        <v>0</v>
      </c>
      <c r="AG342" s="13">
        <f t="shared" si="76"/>
        <v>0</v>
      </c>
      <c r="AH342" s="12">
        <f t="shared" si="77"/>
        <v>0</v>
      </c>
      <c r="AI342" s="8">
        <f t="shared" si="78"/>
        <v>0</v>
      </c>
    </row>
    <row r="343" spans="1:35" x14ac:dyDescent="0.3">
      <c r="A343" s="6">
        <v>342</v>
      </c>
      <c r="B343" s="7">
        <f t="shared" si="82"/>
        <v>55488</v>
      </c>
      <c r="D343" s="8" t="str">
        <f>IF(C343-B343&gt;=10,"No",IF(N343 &lt; Cover!D$18,"No","Yes"))</f>
        <v>Yes</v>
      </c>
      <c r="E343" s="8">
        <f t="shared" si="79"/>
        <v>0</v>
      </c>
      <c r="F343" s="8">
        <f t="shared" si="71"/>
        <v>0</v>
      </c>
      <c r="G343" s="8">
        <f t="shared" si="72"/>
        <v>0</v>
      </c>
      <c r="H343" s="9">
        <f t="shared" si="83"/>
        <v>0</v>
      </c>
      <c r="I343" s="8">
        <f t="shared" si="84"/>
        <v>0</v>
      </c>
      <c r="J343" s="10">
        <f t="shared" si="85"/>
        <v>0</v>
      </c>
      <c r="K343" s="10">
        <f t="shared" si="84"/>
        <v>0</v>
      </c>
      <c r="L343" s="11">
        <f t="shared" si="73"/>
        <v>0</v>
      </c>
      <c r="M343" s="8">
        <f t="shared" si="80"/>
        <v>0</v>
      </c>
      <c r="N343" s="8"/>
      <c r="O343" s="8">
        <f>SUM(F$2:F343)-Z343</f>
        <v>0</v>
      </c>
      <c r="P343" s="8">
        <f>SUM(G$2:G343)-AA343</f>
        <v>0</v>
      </c>
      <c r="Q343" s="8">
        <f>SUM(H$2:H343)-AB343</f>
        <v>0</v>
      </c>
      <c r="R343" s="8">
        <f>SUM(I$2:I343)-AC343</f>
        <v>0</v>
      </c>
      <c r="S343" s="12">
        <f t="shared" si="75"/>
        <v>0</v>
      </c>
      <c r="T343" s="8">
        <f t="shared" si="81"/>
        <v>0</v>
      </c>
      <c r="U343" s="8">
        <f>IF($N343-SUM($F343:H343)&gt;0,0,MIN(SUM($F343:H343)-$N343,H343))</f>
        <v>0</v>
      </c>
      <c r="V343" s="8">
        <f>IF($N343-SUM($F343:I343)&gt;0,0,MIN(SUM($F343:I343)-$N343,I343))</f>
        <v>0</v>
      </c>
      <c r="W343" s="8">
        <f>IF($N343-SUM($F343:J343)&gt;0,0,MIN(SUM($F343:J343)-$N343,J343))</f>
        <v>0</v>
      </c>
      <c r="X343" s="8">
        <f>IF($N343-SUM($F343:K343)&gt;0,0,MIN(SUM($F343:K343)-$N343,K343))</f>
        <v>0</v>
      </c>
      <c r="Y343" s="8">
        <f>IF($N343-SUM($F343:L343)&gt;0,0,MIN(SUM($F343:L343)-$N343,L343))</f>
        <v>0</v>
      </c>
      <c r="Z343" s="12">
        <f>SUM(S$2:S343)</f>
        <v>0</v>
      </c>
      <c r="AA343" s="12">
        <f>SUM(T$2:T343)</f>
        <v>0</v>
      </c>
      <c r="AB343" s="12">
        <f>SUM(U$2:U343)</f>
        <v>0</v>
      </c>
      <c r="AC343" s="12">
        <f>SUM(V$2:V343)</f>
        <v>0</v>
      </c>
      <c r="AD343" s="12">
        <f>SUM(W$2:W343)</f>
        <v>0</v>
      </c>
      <c r="AE343" s="12">
        <f>SUM(X$2:X343)</f>
        <v>0</v>
      </c>
      <c r="AF343" s="12">
        <f>SUM(Y$2:Y343)</f>
        <v>0</v>
      </c>
      <c r="AG343" s="13">
        <f t="shared" si="76"/>
        <v>0</v>
      </c>
      <c r="AH343" s="12">
        <f t="shared" si="77"/>
        <v>0</v>
      </c>
      <c r="AI343" s="8">
        <f t="shared" si="78"/>
        <v>0</v>
      </c>
    </row>
    <row r="344" spans="1:35" x14ac:dyDescent="0.3">
      <c r="A344" s="6">
        <v>343</v>
      </c>
      <c r="B344" s="7">
        <f t="shared" si="82"/>
        <v>55519</v>
      </c>
      <c r="D344" s="8" t="str">
        <f>IF(C344-B344&gt;=10,"No",IF(N344 &lt; Cover!D$18,"No","Yes"))</f>
        <v>Yes</v>
      </c>
      <c r="E344" s="8">
        <f t="shared" si="79"/>
        <v>0</v>
      </c>
      <c r="F344" s="8">
        <f t="shared" si="71"/>
        <v>0</v>
      </c>
      <c r="G344" s="8">
        <f t="shared" si="72"/>
        <v>0</v>
      </c>
      <c r="H344" s="9">
        <f t="shared" si="83"/>
        <v>0</v>
      </c>
      <c r="I344" s="8">
        <f t="shared" si="84"/>
        <v>0</v>
      </c>
      <c r="J344" s="10">
        <f t="shared" si="85"/>
        <v>0</v>
      </c>
      <c r="K344" s="10">
        <f t="shared" si="84"/>
        <v>0</v>
      </c>
      <c r="L344" s="11">
        <f t="shared" si="73"/>
        <v>0</v>
      </c>
      <c r="M344" s="8">
        <f t="shared" si="80"/>
        <v>0</v>
      </c>
      <c r="N344" s="8"/>
      <c r="O344" s="8">
        <f>SUM(F$2:F344)-Z344</f>
        <v>0</v>
      </c>
      <c r="P344" s="8">
        <f>SUM(G$2:G344)-AA344</f>
        <v>0</v>
      </c>
      <c r="Q344" s="8">
        <f>SUM(H$2:H344)-AB344</f>
        <v>0</v>
      </c>
      <c r="R344" s="8">
        <f>SUM(I$2:I344)-AC344</f>
        <v>0</v>
      </c>
      <c r="S344" s="12">
        <f t="shared" si="75"/>
        <v>0</v>
      </c>
      <c r="T344" s="8">
        <f t="shared" si="81"/>
        <v>0</v>
      </c>
      <c r="U344" s="8">
        <f>IF($N344-SUM($F344:H344)&gt;0,0,MIN(SUM($F344:H344)-$N344,H344))</f>
        <v>0</v>
      </c>
      <c r="V344" s="8">
        <f>IF($N344-SUM($F344:I344)&gt;0,0,MIN(SUM($F344:I344)-$N344,I344))</f>
        <v>0</v>
      </c>
      <c r="W344" s="8">
        <f>IF($N344-SUM($F344:J344)&gt;0,0,MIN(SUM($F344:J344)-$N344,J344))</f>
        <v>0</v>
      </c>
      <c r="X344" s="8">
        <f>IF($N344-SUM($F344:K344)&gt;0,0,MIN(SUM($F344:K344)-$N344,K344))</f>
        <v>0</v>
      </c>
      <c r="Y344" s="8">
        <f>IF($N344-SUM($F344:L344)&gt;0,0,MIN(SUM($F344:L344)-$N344,L344))</f>
        <v>0</v>
      </c>
      <c r="Z344" s="12">
        <f>SUM(S$2:S344)</f>
        <v>0</v>
      </c>
      <c r="AA344" s="12">
        <f>SUM(T$2:T344)</f>
        <v>0</v>
      </c>
      <c r="AB344" s="12">
        <f>SUM(U$2:U344)</f>
        <v>0</v>
      </c>
      <c r="AC344" s="12">
        <f>SUM(V$2:V344)</f>
        <v>0</v>
      </c>
      <c r="AD344" s="12">
        <f>SUM(W$2:W344)</f>
        <v>0</v>
      </c>
      <c r="AE344" s="12">
        <f>SUM(X$2:X344)</f>
        <v>0</v>
      </c>
      <c r="AF344" s="12">
        <f>SUM(Y$2:Y344)</f>
        <v>0</v>
      </c>
      <c r="AG344" s="13">
        <f t="shared" si="76"/>
        <v>0</v>
      </c>
      <c r="AH344" s="12">
        <f t="shared" si="77"/>
        <v>0</v>
      </c>
      <c r="AI344" s="8">
        <f t="shared" si="78"/>
        <v>0</v>
      </c>
    </row>
    <row r="345" spans="1:35" x14ac:dyDescent="0.3">
      <c r="A345" s="6">
        <v>344</v>
      </c>
      <c r="B345" s="7">
        <f t="shared" si="82"/>
        <v>55550</v>
      </c>
      <c r="D345" s="8" t="str">
        <f>IF(C345-B345&gt;=10,"No",IF(N345 &lt; Cover!D$18,"No","Yes"))</f>
        <v>Yes</v>
      </c>
      <c r="E345" s="8">
        <f t="shared" si="79"/>
        <v>0</v>
      </c>
      <c r="F345" s="8">
        <f t="shared" si="71"/>
        <v>0</v>
      </c>
      <c r="G345" s="8">
        <f t="shared" si="72"/>
        <v>0</v>
      </c>
      <c r="H345" s="9">
        <f t="shared" si="83"/>
        <v>0</v>
      </c>
      <c r="I345" s="8">
        <f t="shared" si="84"/>
        <v>0</v>
      </c>
      <c r="J345" s="10">
        <f t="shared" si="85"/>
        <v>0</v>
      </c>
      <c r="K345" s="10">
        <f t="shared" si="84"/>
        <v>0</v>
      </c>
      <c r="L345" s="11">
        <f t="shared" si="73"/>
        <v>0</v>
      </c>
      <c r="M345" s="8">
        <f t="shared" si="80"/>
        <v>0</v>
      </c>
      <c r="N345" s="8"/>
      <c r="O345" s="8">
        <f>SUM(F$2:F345)-Z345</f>
        <v>0</v>
      </c>
      <c r="P345" s="8">
        <f>SUM(G$2:G345)-AA345</f>
        <v>0</v>
      </c>
      <c r="Q345" s="8">
        <f>SUM(H$2:H345)-AB345</f>
        <v>0</v>
      </c>
      <c r="R345" s="8">
        <f>SUM(I$2:I345)-AC345</f>
        <v>0</v>
      </c>
      <c r="S345" s="12">
        <f t="shared" si="75"/>
        <v>0</v>
      </c>
      <c r="T345" s="8">
        <f t="shared" si="81"/>
        <v>0</v>
      </c>
      <c r="U345" s="8">
        <f>IF($N345-SUM($F345:H345)&gt;0,0,MIN(SUM($F345:H345)-$N345,H345))</f>
        <v>0</v>
      </c>
      <c r="V345" s="8">
        <f>IF($N345-SUM($F345:I345)&gt;0,0,MIN(SUM($F345:I345)-$N345,I345))</f>
        <v>0</v>
      </c>
      <c r="W345" s="8">
        <f>IF($N345-SUM($F345:J345)&gt;0,0,MIN(SUM($F345:J345)-$N345,J345))</f>
        <v>0</v>
      </c>
      <c r="X345" s="8">
        <f>IF($N345-SUM($F345:K345)&gt;0,0,MIN(SUM($F345:K345)-$N345,K345))</f>
        <v>0</v>
      </c>
      <c r="Y345" s="8">
        <f>IF($N345-SUM($F345:L345)&gt;0,0,MIN(SUM($F345:L345)-$N345,L345))</f>
        <v>0</v>
      </c>
      <c r="Z345" s="12">
        <f>SUM(S$2:S345)</f>
        <v>0</v>
      </c>
      <c r="AA345" s="12">
        <f>SUM(T$2:T345)</f>
        <v>0</v>
      </c>
      <c r="AB345" s="12">
        <f>SUM(U$2:U345)</f>
        <v>0</v>
      </c>
      <c r="AC345" s="12">
        <f>SUM(V$2:V345)</f>
        <v>0</v>
      </c>
      <c r="AD345" s="12">
        <f>SUM(W$2:W345)</f>
        <v>0</v>
      </c>
      <c r="AE345" s="12">
        <f>SUM(X$2:X345)</f>
        <v>0</v>
      </c>
      <c r="AF345" s="12">
        <f>SUM(Y$2:Y345)</f>
        <v>0</v>
      </c>
      <c r="AG345" s="13">
        <f t="shared" si="76"/>
        <v>0</v>
      </c>
      <c r="AH345" s="12">
        <f t="shared" si="77"/>
        <v>0</v>
      </c>
      <c r="AI345" s="8">
        <f t="shared" si="78"/>
        <v>0</v>
      </c>
    </row>
    <row r="346" spans="1:35" x14ac:dyDescent="0.3">
      <c r="A346" s="6">
        <v>345</v>
      </c>
      <c r="B346" s="7">
        <f t="shared" si="82"/>
        <v>55579</v>
      </c>
      <c r="D346" s="8" t="str">
        <f>IF(C346-B346&gt;=10,"No",IF(N346 &lt; Cover!D$18,"No","Yes"))</f>
        <v>Yes</v>
      </c>
      <c r="E346" s="8">
        <f t="shared" si="79"/>
        <v>0</v>
      </c>
      <c r="F346" s="8">
        <f t="shared" si="71"/>
        <v>0</v>
      </c>
      <c r="G346" s="8">
        <f t="shared" si="72"/>
        <v>0</v>
      </c>
      <c r="H346" s="9">
        <f t="shared" si="83"/>
        <v>0</v>
      </c>
      <c r="I346" s="8">
        <f t="shared" si="84"/>
        <v>0</v>
      </c>
      <c r="J346" s="10">
        <f t="shared" si="85"/>
        <v>0</v>
      </c>
      <c r="K346" s="10">
        <f t="shared" si="84"/>
        <v>0</v>
      </c>
      <c r="L346" s="11">
        <f t="shared" si="73"/>
        <v>0</v>
      </c>
      <c r="M346" s="8">
        <f t="shared" si="80"/>
        <v>0</v>
      </c>
      <c r="N346" s="8"/>
      <c r="O346" s="8">
        <f>SUM(F$2:F346)-Z346</f>
        <v>0</v>
      </c>
      <c r="P346" s="8">
        <f>SUM(G$2:G346)-AA346</f>
        <v>0</v>
      </c>
      <c r="Q346" s="8">
        <f>SUM(H$2:H346)-AB346</f>
        <v>0</v>
      </c>
      <c r="R346" s="8">
        <f>SUM(I$2:I346)-AC346</f>
        <v>0</v>
      </c>
      <c r="S346" s="12">
        <f t="shared" si="75"/>
        <v>0</v>
      </c>
      <c r="T346" s="8">
        <f t="shared" si="81"/>
        <v>0</v>
      </c>
      <c r="U346" s="8">
        <f>IF($N346-SUM($F346:H346)&gt;0,0,MIN(SUM($F346:H346)-$N346,H346))</f>
        <v>0</v>
      </c>
      <c r="V346" s="8">
        <f>IF($N346-SUM($F346:I346)&gt;0,0,MIN(SUM($F346:I346)-$N346,I346))</f>
        <v>0</v>
      </c>
      <c r="W346" s="8">
        <f>IF($N346-SUM($F346:J346)&gt;0,0,MIN(SUM($F346:J346)-$N346,J346))</f>
        <v>0</v>
      </c>
      <c r="X346" s="8">
        <f>IF($N346-SUM($F346:K346)&gt;0,0,MIN(SUM($F346:K346)-$N346,K346))</f>
        <v>0</v>
      </c>
      <c r="Y346" s="8">
        <f>IF($N346-SUM($F346:L346)&gt;0,0,MIN(SUM($F346:L346)-$N346,L346))</f>
        <v>0</v>
      </c>
      <c r="Z346" s="12">
        <f>SUM(S$2:S346)</f>
        <v>0</v>
      </c>
      <c r="AA346" s="12">
        <f>SUM(T$2:T346)</f>
        <v>0</v>
      </c>
      <c r="AB346" s="12">
        <f>SUM(U$2:U346)</f>
        <v>0</v>
      </c>
      <c r="AC346" s="12">
        <f>SUM(V$2:V346)</f>
        <v>0</v>
      </c>
      <c r="AD346" s="12">
        <f>SUM(W$2:W346)</f>
        <v>0</v>
      </c>
      <c r="AE346" s="12">
        <f>SUM(X$2:X346)</f>
        <v>0</v>
      </c>
      <c r="AF346" s="12">
        <f>SUM(Y$2:Y346)</f>
        <v>0</v>
      </c>
      <c r="AG346" s="13">
        <f t="shared" si="76"/>
        <v>0</v>
      </c>
      <c r="AH346" s="12">
        <f t="shared" si="77"/>
        <v>0</v>
      </c>
      <c r="AI346" s="8">
        <f t="shared" si="78"/>
        <v>0</v>
      </c>
    </row>
    <row r="347" spans="1:35" x14ac:dyDescent="0.3">
      <c r="A347" s="6">
        <v>346</v>
      </c>
      <c r="B347" s="7">
        <f t="shared" si="82"/>
        <v>55610</v>
      </c>
      <c r="D347" s="8" t="str">
        <f>IF(C347-B347&gt;=10,"No",IF(N347 &lt; Cover!D$18,"No","Yes"))</f>
        <v>Yes</v>
      </c>
      <c r="E347" s="8">
        <f t="shared" si="79"/>
        <v>0</v>
      </c>
      <c r="F347" s="8">
        <f t="shared" si="71"/>
        <v>0</v>
      </c>
      <c r="G347" s="8">
        <f t="shared" si="72"/>
        <v>0</v>
      </c>
      <c r="H347" s="9">
        <f t="shared" si="83"/>
        <v>0</v>
      </c>
      <c r="I347" s="8">
        <f t="shared" si="84"/>
        <v>0</v>
      </c>
      <c r="J347" s="10">
        <f t="shared" si="85"/>
        <v>0</v>
      </c>
      <c r="K347" s="10">
        <f t="shared" si="84"/>
        <v>0</v>
      </c>
      <c r="L347" s="11">
        <f t="shared" si="73"/>
        <v>0</v>
      </c>
      <c r="M347" s="8">
        <f t="shared" si="80"/>
        <v>0</v>
      </c>
      <c r="N347" s="8"/>
      <c r="O347" s="8">
        <f>SUM(F$2:F347)-Z347</f>
        <v>0</v>
      </c>
      <c r="P347" s="8">
        <f>SUM(G$2:G347)-AA347</f>
        <v>0</v>
      </c>
      <c r="Q347" s="8">
        <f>SUM(H$2:H347)-AB347</f>
        <v>0</v>
      </c>
      <c r="R347" s="8">
        <f>SUM(I$2:I347)-AC347</f>
        <v>0</v>
      </c>
      <c r="S347" s="12">
        <f t="shared" si="75"/>
        <v>0</v>
      </c>
      <c r="T347" s="8">
        <f t="shared" si="81"/>
        <v>0</v>
      </c>
      <c r="U347" s="8">
        <f>IF($N347-SUM($F347:H347)&gt;0,0,MIN(SUM($F347:H347)-$N347,H347))</f>
        <v>0</v>
      </c>
      <c r="V347" s="8">
        <f>IF($N347-SUM($F347:I347)&gt;0,0,MIN(SUM($F347:I347)-$N347,I347))</f>
        <v>0</v>
      </c>
      <c r="W347" s="8">
        <f>IF($N347-SUM($F347:J347)&gt;0,0,MIN(SUM($F347:J347)-$N347,J347))</f>
        <v>0</v>
      </c>
      <c r="X347" s="8">
        <f>IF($N347-SUM($F347:K347)&gt;0,0,MIN(SUM($F347:K347)-$N347,K347))</f>
        <v>0</v>
      </c>
      <c r="Y347" s="8">
        <f>IF($N347-SUM($F347:L347)&gt;0,0,MIN(SUM($F347:L347)-$N347,L347))</f>
        <v>0</v>
      </c>
      <c r="Z347" s="12">
        <f>SUM(S$2:S347)</f>
        <v>0</v>
      </c>
      <c r="AA347" s="12">
        <f>SUM(T$2:T347)</f>
        <v>0</v>
      </c>
      <c r="AB347" s="12">
        <f>SUM(U$2:U347)</f>
        <v>0</v>
      </c>
      <c r="AC347" s="12">
        <f>SUM(V$2:V347)</f>
        <v>0</v>
      </c>
      <c r="AD347" s="12">
        <f>SUM(W$2:W347)</f>
        <v>0</v>
      </c>
      <c r="AE347" s="12">
        <f>SUM(X$2:X347)</f>
        <v>0</v>
      </c>
      <c r="AF347" s="12">
        <f>SUM(Y$2:Y347)</f>
        <v>0</v>
      </c>
      <c r="AG347" s="13">
        <f t="shared" si="76"/>
        <v>0</v>
      </c>
      <c r="AH347" s="12">
        <f t="shared" si="77"/>
        <v>0</v>
      </c>
      <c r="AI347" s="8">
        <f t="shared" si="78"/>
        <v>0</v>
      </c>
    </row>
    <row r="348" spans="1:35" x14ac:dyDescent="0.3">
      <c r="A348" s="6">
        <v>347</v>
      </c>
      <c r="B348" s="7">
        <f t="shared" si="82"/>
        <v>55640</v>
      </c>
      <c r="D348" s="8" t="str">
        <f>IF(C348-B348&gt;=10,"No",IF(N348 &lt; Cover!D$18,"No","Yes"))</f>
        <v>Yes</v>
      </c>
      <c r="E348" s="8">
        <f t="shared" si="79"/>
        <v>0</v>
      </c>
      <c r="F348" s="8">
        <f t="shared" si="71"/>
        <v>0</v>
      </c>
      <c r="G348" s="8">
        <f t="shared" si="72"/>
        <v>0</v>
      </c>
      <c r="H348" s="9">
        <f t="shared" si="83"/>
        <v>0</v>
      </c>
      <c r="I348" s="8">
        <f t="shared" si="84"/>
        <v>0</v>
      </c>
      <c r="J348" s="10">
        <f t="shared" si="85"/>
        <v>0</v>
      </c>
      <c r="K348" s="10">
        <f t="shared" si="84"/>
        <v>0</v>
      </c>
      <c r="L348" s="11">
        <f t="shared" si="73"/>
        <v>0</v>
      </c>
      <c r="M348" s="8">
        <f t="shared" si="80"/>
        <v>0</v>
      </c>
      <c r="N348" s="8"/>
      <c r="O348" s="8">
        <f>SUM(F$2:F348)-Z348</f>
        <v>0</v>
      </c>
      <c r="P348" s="8">
        <f>SUM(G$2:G348)-AA348</f>
        <v>0</v>
      </c>
      <c r="Q348" s="8">
        <f>SUM(H$2:H348)-AB348</f>
        <v>0</v>
      </c>
      <c r="R348" s="8">
        <f>SUM(I$2:I348)-AC348</f>
        <v>0</v>
      </c>
      <c r="S348" s="12">
        <f t="shared" si="75"/>
        <v>0</v>
      </c>
      <c r="T348" s="8">
        <f t="shared" si="81"/>
        <v>0</v>
      </c>
      <c r="U348" s="8">
        <f>IF($N348-SUM($F348:H348)&gt;0,0,MIN(SUM($F348:H348)-$N348,H348))</f>
        <v>0</v>
      </c>
      <c r="V348" s="8">
        <f>IF($N348-SUM($F348:I348)&gt;0,0,MIN(SUM($F348:I348)-$N348,I348))</f>
        <v>0</v>
      </c>
      <c r="W348" s="8">
        <f>IF($N348-SUM($F348:J348)&gt;0,0,MIN(SUM($F348:J348)-$N348,J348))</f>
        <v>0</v>
      </c>
      <c r="X348" s="8">
        <f>IF($N348-SUM($F348:K348)&gt;0,0,MIN(SUM($F348:K348)-$N348,K348))</f>
        <v>0</v>
      </c>
      <c r="Y348" s="8">
        <f>IF($N348-SUM($F348:L348)&gt;0,0,MIN(SUM($F348:L348)-$N348,L348))</f>
        <v>0</v>
      </c>
      <c r="Z348" s="12">
        <f>SUM(S$2:S348)</f>
        <v>0</v>
      </c>
      <c r="AA348" s="12">
        <f>SUM(T$2:T348)</f>
        <v>0</v>
      </c>
      <c r="AB348" s="12">
        <f>SUM(U$2:U348)</f>
        <v>0</v>
      </c>
      <c r="AC348" s="12">
        <f>SUM(V$2:V348)</f>
        <v>0</v>
      </c>
      <c r="AD348" s="12">
        <f>SUM(W$2:W348)</f>
        <v>0</v>
      </c>
      <c r="AE348" s="12">
        <f>SUM(X$2:X348)</f>
        <v>0</v>
      </c>
      <c r="AF348" s="12">
        <f>SUM(Y$2:Y348)</f>
        <v>0</v>
      </c>
      <c r="AG348" s="13">
        <f t="shared" si="76"/>
        <v>0</v>
      </c>
      <c r="AH348" s="12">
        <f t="shared" si="77"/>
        <v>0</v>
      </c>
      <c r="AI348" s="8">
        <f t="shared" si="78"/>
        <v>0</v>
      </c>
    </row>
    <row r="349" spans="1:35" x14ac:dyDescent="0.3">
      <c r="A349" s="6">
        <v>348</v>
      </c>
      <c r="B349" s="7">
        <f t="shared" si="82"/>
        <v>55671</v>
      </c>
      <c r="D349" s="8" t="str">
        <f>IF(C349-B349&gt;=10,"No",IF(N349 &lt; Cover!D$18,"No","Yes"))</f>
        <v>Yes</v>
      </c>
      <c r="E349" s="8">
        <f t="shared" si="79"/>
        <v>0</v>
      </c>
      <c r="F349" s="8">
        <f t="shared" si="71"/>
        <v>0</v>
      </c>
      <c r="G349" s="8">
        <f t="shared" si="72"/>
        <v>0</v>
      </c>
      <c r="H349" s="9">
        <f t="shared" si="83"/>
        <v>0</v>
      </c>
      <c r="I349" s="8">
        <f t="shared" si="84"/>
        <v>0</v>
      </c>
      <c r="J349" s="10">
        <f t="shared" si="85"/>
        <v>0</v>
      </c>
      <c r="K349" s="10">
        <f t="shared" si="84"/>
        <v>0</v>
      </c>
      <c r="L349" s="11">
        <f t="shared" si="73"/>
        <v>0</v>
      </c>
      <c r="M349" s="8">
        <f t="shared" si="80"/>
        <v>0</v>
      </c>
      <c r="N349" s="8"/>
      <c r="O349" s="8">
        <f>SUM(F$2:F349)-Z349</f>
        <v>0</v>
      </c>
      <c r="P349" s="8">
        <f>SUM(G$2:G349)-AA349</f>
        <v>0</v>
      </c>
      <c r="Q349" s="8">
        <f>SUM(H$2:H349)-AB349</f>
        <v>0</v>
      </c>
      <c r="R349" s="8">
        <f>SUM(I$2:I349)-AC349</f>
        <v>0</v>
      </c>
      <c r="S349" s="12">
        <f t="shared" si="75"/>
        <v>0</v>
      </c>
      <c r="T349" s="8">
        <f t="shared" si="81"/>
        <v>0</v>
      </c>
      <c r="U349" s="8">
        <f>IF($N349-SUM($F349:H349)&gt;0,0,MIN(SUM($F349:H349)-$N349,H349))</f>
        <v>0</v>
      </c>
      <c r="V349" s="8">
        <f>IF($N349-SUM($F349:I349)&gt;0,0,MIN(SUM($F349:I349)-$N349,I349))</f>
        <v>0</v>
      </c>
      <c r="W349" s="8">
        <f>IF($N349-SUM($F349:J349)&gt;0,0,MIN(SUM($F349:J349)-$N349,J349))</f>
        <v>0</v>
      </c>
      <c r="X349" s="8">
        <f>IF($N349-SUM($F349:K349)&gt;0,0,MIN(SUM($F349:K349)-$N349,K349))</f>
        <v>0</v>
      </c>
      <c r="Y349" s="8">
        <f>IF($N349-SUM($F349:L349)&gt;0,0,MIN(SUM($F349:L349)-$N349,L349))</f>
        <v>0</v>
      </c>
      <c r="Z349" s="12">
        <f>SUM(S$2:S349)</f>
        <v>0</v>
      </c>
      <c r="AA349" s="12">
        <f>SUM(T$2:T349)</f>
        <v>0</v>
      </c>
      <c r="AB349" s="12">
        <f>SUM(U$2:U349)</f>
        <v>0</v>
      </c>
      <c r="AC349" s="12">
        <f>SUM(V$2:V349)</f>
        <v>0</v>
      </c>
      <c r="AD349" s="12">
        <f>SUM(W$2:W349)</f>
        <v>0</v>
      </c>
      <c r="AE349" s="12">
        <f>SUM(X$2:X349)</f>
        <v>0</v>
      </c>
      <c r="AF349" s="12">
        <f>SUM(Y$2:Y349)</f>
        <v>0</v>
      </c>
      <c r="AG349" s="13">
        <f t="shared" si="76"/>
        <v>0</v>
      </c>
      <c r="AH349" s="12">
        <f t="shared" si="77"/>
        <v>0</v>
      </c>
      <c r="AI349" s="8">
        <f t="shared" si="78"/>
        <v>0</v>
      </c>
    </row>
    <row r="350" spans="1:35" x14ac:dyDescent="0.3">
      <c r="A350" s="6">
        <v>349</v>
      </c>
      <c r="B350" s="7">
        <f t="shared" si="82"/>
        <v>55701</v>
      </c>
      <c r="D350" s="8" t="str">
        <f>IF(C350-B350&gt;=10,"No",IF(N350 &lt; Cover!D$18,"No","Yes"))</f>
        <v>Yes</v>
      </c>
      <c r="E350" s="8">
        <f t="shared" si="79"/>
        <v>0</v>
      </c>
      <c r="F350" s="8">
        <f t="shared" si="71"/>
        <v>0</v>
      </c>
      <c r="G350" s="8">
        <f t="shared" si="72"/>
        <v>0</v>
      </c>
      <c r="H350" s="9">
        <f t="shared" si="83"/>
        <v>0</v>
      </c>
      <c r="I350" s="8">
        <f t="shared" si="84"/>
        <v>0</v>
      </c>
      <c r="J350" s="10">
        <f t="shared" si="85"/>
        <v>0</v>
      </c>
      <c r="K350" s="10">
        <f t="shared" si="84"/>
        <v>0</v>
      </c>
      <c r="L350" s="11">
        <f t="shared" si="73"/>
        <v>0</v>
      </c>
      <c r="M350" s="8">
        <f t="shared" si="80"/>
        <v>0</v>
      </c>
      <c r="N350" s="8"/>
      <c r="O350" s="8">
        <f>SUM(F$2:F350)-Z350</f>
        <v>0</v>
      </c>
      <c r="P350" s="8">
        <f>SUM(G$2:G350)-AA350</f>
        <v>0</v>
      </c>
      <c r="Q350" s="8">
        <f>SUM(H$2:H350)-AB350</f>
        <v>0</v>
      </c>
      <c r="R350" s="8">
        <f>SUM(I$2:I350)-AC350</f>
        <v>0</v>
      </c>
      <c r="S350" s="12">
        <f t="shared" si="75"/>
        <v>0</v>
      </c>
      <c r="T350" s="8">
        <f t="shared" si="81"/>
        <v>0</v>
      </c>
      <c r="U350" s="8">
        <f>IF($N350-SUM($F350:H350)&gt;0,0,MIN(SUM($F350:H350)-$N350,H350))</f>
        <v>0</v>
      </c>
      <c r="V350" s="8">
        <f>IF($N350-SUM($F350:I350)&gt;0,0,MIN(SUM($F350:I350)-$N350,I350))</f>
        <v>0</v>
      </c>
      <c r="W350" s="8">
        <f>IF($N350-SUM($F350:J350)&gt;0,0,MIN(SUM($F350:J350)-$N350,J350))</f>
        <v>0</v>
      </c>
      <c r="X350" s="8">
        <f>IF($N350-SUM($F350:K350)&gt;0,0,MIN(SUM($F350:K350)-$N350,K350))</f>
        <v>0</v>
      </c>
      <c r="Y350" s="8">
        <f>IF($N350-SUM($F350:L350)&gt;0,0,MIN(SUM($F350:L350)-$N350,L350))</f>
        <v>0</v>
      </c>
      <c r="Z350" s="12">
        <f>SUM(S$2:S350)</f>
        <v>0</v>
      </c>
      <c r="AA350" s="12">
        <f>SUM(T$2:T350)</f>
        <v>0</v>
      </c>
      <c r="AB350" s="12">
        <f>SUM(U$2:U350)</f>
        <v>0</v>
      </c>
      <c r="AC350" s="12">
        <f>SUM(V$2:V350)</f>
        <v>0</v>
      </c>
      <c r="AD350" s="12">
        <f>SUM(W$2:W350)</f>
        <v>0</v>
      </c>
      <c r="AE350" s="12">
        <f>SUM(X$2:X350)</f>
        <v>0</v>
      </c>
      <c r="AF350" s="12">
        <f>SUM(Y$2:Y350)</f>
        <v>0</v>
      </c>
      <c r="AG350" s="13">
        <f t="shared" si="76"/>
        <v>0</v>
      </c>
      <c r="AH350" s="12">
        <f t="shared" si="77"/>
        <v>0</v>
      </c>
      <c r="AI350" s="8">
        <f t="shared" si="78"/>
        <v>0</v>
      </c>
    </row>
    <row r="351" spans="1:35" x14ac:dyDescent="0.3">
      <c r="A351" s="6">
        <v>350</v>
      </c>
      <c r="B351" s="7">
        <f t="shared" si="82"/>
        <v>55732</v>
      </c>
      <c r="D351" s="8" t="str">
        <f>IF(C351-B351&gt;=10,"No",IF(N351 &lt; Cover!D$18,"No","Yes"))</f>
        <v>Yes</v>
      </c>
      <c r="E351" s="8">
        <f t="shared" si="79"/>
        <v>0</v>
      </c>
      <c r="F351" s="8">
        <f t="shared" si="71"/>
        <v>0</v>
      </c>
      <c r="G351" s="8">
        <f t="shared" si="72"/>
        <v>0</v>
      </c>
      <c r="H351" s="9">
        <f t="shared" si="83"/>
        <v>0</v>
      </c>
      <c r="I351" s="8">
        <f t="shared" si="84"/>
        <v>0</v>
      </c>
      <c r="J351" s="10">
        <f t="shared" si="85"/>
        <v>0</v>
      </c>
      <c r="K351" s="10">
        <f t="shared" si="84"/>
        <v>0</v>
      </c>
      <c r="L351" s="11">
        <f t="shared" si="73"/>
        <v>0</v>
      </c>
      <c r="M351" s="8">
        <f t="shared" si="80"/>
        <v>0</v>
      </c>
      <c r="N351" s="8"/>
      <c r="O351" s="8">
        <f>SUM(F$2:F351)-Z351</f>
        <v>0</v>
      </c>
      <c r="P351" s="8">
        <f>SUM(G$2:G351)-AA351</f>
        <v>0</v>
      </c>
      <c r="Q351" s="8">
        <f>SUM(H$2:H351)-AB351</f>
        <v>0</v>
      </c>
      <c r="R351" s="8">
        <f>SUM(I$2:I351)-AC351</f>
        <v>0</v>
      </c>
      <c r="S351" s="12">
        <f t="shared" si="75"/>
        <v>0</v>
      </c>
      <c r="T351" s="8">
        <f t="shared" si="81"/>
        <v>0</v>
      </c>
      <c r="U351" s="8">
        <f>IF($N351-SUM($F351:H351)&gt;0,0,MIN(SUM($F351:H351)-$N351,H351))</f>
        <v>0</v>
      </c>
      <c r="V351" s="8">
        <f>IF($N351-SUM($F351:I351)&gt;0,0,MIN(SUM($F351:I351)-$N351,I351))</f>
        <v>0</v>
      </c>
      <c r="W351" s="8">
        <f>IF($N351-SUM($F351:J351)&gt;0,0,MIN(SUM($F351:J351)-$N351,J351))</f>
        <v>0</v>
      </c>
      <c r="X351" s="8">
        <f>IF($N351-SUM($F351:K351)&gt;0,0,MIN(SUM($F351:K351)-$N351,K351))</f>
        <v>0</v>
      </c>
      <c r="Y351" s="8">
        <f>IF($N351-SUM($F351:L351)&gt;0,0,MIN(SUM($F351:L351)-$N351,L351))</f>
        <v>0</v>
      </c>
      <c r="Z351" s="12">
        <f>SUM(S$2:S351)</f>
        <v>0</v>
      </c>
      <c r="AA351" s="12">
        <f>SUM(T$2:T351)</f>
        <v>0</v>
      </c>
      <c r="AB351" s="12">
        <f>SUM(U$2:U351)</f>
        <v>0</v>
      </c>
      <c r="AC351" s="12">
        <f>SUM(V$2:V351)</f>
        <v>0</v>
      </c>
      <c r="AD351" s="12">
        <f>SUM(W$2:W351)</f>
        <v>0</v>
      </c>
      <c r="AE351" s="12">
        <f>SUM(X$2:X351)</f>
        <v>0</v>
      </c>
      <c r="AF351" s="12">
        <f>SUM(Y$2:Y351)</f>
        <v>0</v>
      </c>
      <c r="AG351" s="13">
        <f t="shared" si="76"/>
        <v>0</v>
      </c>
      <c r="AH351" s="12">
        <f t="shared" si="77"/>
        <v>0</v>
      </c>
      <c r="AI351" s="8">
        <f t="shared" si="78"/>
        <v>0</v>
      </c>
    </row>
    <row r="352" spans="1:35" x14ac:dyDescent="0.3">
      <c r="A352" s="6">
        <v>351</v>
      </c>
      <c r="B352" s="7">
        <f t="shared" si="82"/>
        <v>55763</v>
      </c>
      <c r="D352" s="8" t="str">
        <f>IF(C352-B352&gt;=10,"No",IF(N352 &lt; Cover!D$18,"No","Yes"))</f>
        <v>Yes</v>
      </c>
      <c r="E352" s="8">
        <f t="shared" si="79"/>
        <v>0</v>
      </c>
      <c r="F352" s="8">
        <f t="shared" si="71"/>
        <v>0</v>
      </c>
      <c r="G352" s="8">
        <f t="shared" si="72"/>
        <v>0</v>
      </c>
      <c r="H352" s="9">
        <f t="shared" si="83"/>
        <v>0</v>
      </c>
      <c r="I352" s="8">
        <f t="shared" si="84"/>
        <v>0</v>
      </c>
      <c r="J352" s="10">
        <f t="shared" si="85"/>
        <v>0</v>
      </c>
      <c r="K352" s="10">
        <f t="shared" si="84"/>
        <v>0</v>
      </c>
      <c r="L352" s="11">
        <f t="shared" si="73"/>
        <v>0</v>
      </c>
      <c r="M352" s="8">
        <f t="shared" si="80"/>
        <v>0</v>
      </c>
      <c r="N352" s="8"/>
      <c r="O352" s="8">
        <f>SUM(F$2:F352)-Z352</f>
        <v>0</v>
      </c>
      <c r="P352" s="8">
        <f>SUM(G$2:G352)-AA352</f>
        <v>0</v>
      </c>
      <c r="Q352" s="8">
        <f>SUM(H$2:H352)-AB352</f>
        <v>0</v>
      </c>
      <c r="R352" s="8">
        <f>SUM(I$2:I352)-AC352</f>
        <v>0</v>
      </c>
      <c r="S352" s="12">
        <f t="shared" si="75"/>
        <v>0</v>
      </c>
      <c r="T352" s="8">
        <f t="shared" si="81"/>
        <v>0</v>
      </c>
      <c r="U352" s="8">
        <f>IF($N352-SUM($F352:H352)&gt;0,0,MIN(SUM($F352:H352)-$N352,H352))</f>
        <v>0</v>
      </c>
      <c r="V352" s="8">
        <f>IF($N352-SUM($F352:I352)&gt;0,0,MIN(SUM($F352:I352)-$N352,I352))</f>
        <v>0</v>
      </c>
      <c r="W352" s="8">
        <f>IF($N352-SUM($F352:J352)&gt;0,0,MIN(SUM($F352:J352)-$N352,J352))</f>
        <v>0</v>
      </c>
      <c r="X352" s="8">
        <f>IF($N352-SUM($F352:K352)&gt;0,0,MIN(SUM($F352:K352)-$N352,K352))</f>
        <v>0</v>
      </c>
      <c r="Y352" s="8">
        <f>IF($N352-SUM($F352:L352)&gt;0,0,MIN(SUM($F352:L352)-$N352,L352))</f>
        <v>0</v>
      </c>
      <c r="Z352" s="12">
        <f>SUM(S$2:S352)</f>
        <v>0</v>
      </c>
      <c r="AA352" s="12">
        <f>SUM(T$2:T352)</f>
        <v>0</v>
      </c>
      <c r="AB352" s="12">
        <f>SUM(U$2:U352)</f>
        <v>0</v>
      </c>
      <c r="AC352" s="12">
        <f>SUM(V$2:V352)</f>
        <v>0</v>
      </c>
      <c r="AD352" s="12">
        <f>SUM(W$2:W352)</f>
        <v>0</v>
      </c>
      <c r="AE352" s="12">
        <f>SUM(X$2:X352)</f>
        <v>0</v>
      </c>
      <c r="AF352" s="12">
        <f>SUM(Y$2:Y352)</f>
        <v>0</v>
      </c>
      <c r="AG352" s="13">
        <f t="shared" si="76"/>
        <v>0</v>
      </c>
      <c r="AH352" s="12">
        <f t="shared" si="77"/>
        <v>0</v>
      </c>
      <c r="AI352" s="8">
        <f t="shared" si="78"/>
        <v>0</v>
      </c>
    </row>
    <row r="353" spans="1:35" x14ac:dyDescent="0.3">
      <c r="A353" s="6">
        <v>352</v>
      </c>
      <c r="B353" s="7">
        <f t="shared" si="82"/>
        <v>55793</v>
      </c>
      <c r="D353" s="8" t="str">
        <f>IF(C353-B353&gt;=10,"No",IF(N353 &lt; Cover!D$18,"No","Yes"))</f>
        <v>Yes</v>
      </c>
      <c r="E353" s="8">
        <f t="shared" si="79"/>
        <v>0</v>
      </c>
      <c r="F353" s="8">
        <f t="shared" si="71"/>
        <v>0</v>
      </c>
      <c r="G353" s="8">
        <f t="shared" si="72"/>
        <v>0</v>
      </c>
      <c r="H353" s="9">
        <f t="shared" si="83"/>
        <v>0</v>
      </c>
      <c r="I353" s="8">
        <f t="shared" si="84"/>
        <v>0</v>
      </c>
      <c r="J353" s="10">
        <f t="shared" si="85"/>
        <v>0</v>
      </c>
      <c r="K353" s="10">
        <f t="shared" si="84"/>
        <v>0</v>
      </c>
      <c r="L353" s="11">
        <f t="shared" si="73"/>
        <v>0</v>
      </c>
      <c r="M353" s="8">
        <f t="shared" si="80"/>
        <v>0</v>
      </c>
      <c r="N353" s="8"/>
      <c r="O353" s="8">
        <f>SUM(F$2:F353)-Z353</f>
        <v>0</v>
      </c>
      <c r="P353" s="8">
        <f>SUM(G$2:G353)-AA353</f>
        <v>0</v>
      </c>
      <c r="Q353" s="8">
        <f>SUM(H$2:H353)-AB353</f>
        <v>0</v>
      </c>
      <c r="R353" s="8">
        <f>SUM(I$2:I353)-AC353</f>
        <v>0</v>
      </c>
      <c r="S353" s="12">
        <f t="shared" si="75"/>
        <v>0</v>
      </c>
      <c r="T353" s="8">
        <f t="shared" si="81"/>
        <v>0</v>
      </c>
      <c r="U353" s="8">
        <f>IF($N353-SUM($F353:H353)&gt;0,0,MIN(SUM($F353:H353)-$N353,H353))</f>
        <v>0</v>
      </c>
      <c r="V353" s="8">
        <f>IF($N353-SUM($F353:I353)&gt;0,0,MIN(SUM($F353:I353)-$N353,I353))</f>
        <v>0</v>
      </c>
      <c r="W353" s="8">
        <f>IF($N353-SUM($F353:J353)&gt;0,0,MIN(SUM($F353:J353)-$N353,J353))</f>
        <v>0</v>
      </c>
      <c r="X353" s="8">
        <f>IF($N353-SUM($F353:K353)&gt;0,0,MIN(SUM($F353:K353)-$N353,K353))</f>
        <v>0</v>
      </c>
      <c r="Y353" s="8">
        <f>IF($N353-SUM($F353:L353)&gt;0,0,MIN(SUM($F353:L353)-$N353,L353))</f>
        <v>0</v>
      </c>
      <c r="Z353" s="12">
        <f>SUM(S$2:S353)</f>
        <v>0</v>
      </c>
      <c r="AA353" s="12">
        <f>SUM(T$2:T353)</f>
        <v>0</v>
      </c>
      <c r="AB353" s="12">
        <f>SUM(U$2:U353)</f>
        <v>0</v>
      </c>
      <c r="AC353" s="12">
        <f>SUM(V$2:V353)</f>
        <v>0</v>
      </c>
      <c r="AD353" s="12">
        <f>SUM(W$2:W353)</f>
        <v>0</v>
      </c>
      <c r="AE353" s="12">
        <f>SUM(X$2:X353)</f>
        <v>0</v>
      </c>
      <c r="AF353" s="12">
        <f>SUM(Y$2:Y353)</f>
        <v>0</v>
      </c>
      <c r="AG353" s="13">
        <f t="shared" si="76"/>
        <v>0</v>
      </c>
      <c r="AH353" s="12">
        <f t="shared" si="77"/>
        <v>0</v>
      </c>
      <c r="AI353" s="8">
        <f t="shared" si="78"/>
        <v>0</v>
      </c>
    </row>
    <row r="354" spans="1:35" x14ac:dyDescent="0.3">
      <c r="A354" s="6">
        <v>353</v>
      </c>
      <c r="B354" s="7">
        <f t="shared" si="82"/>
        <v>55824</v>
      </c>
      <c r="D354" s="8" t="str">
        <f>IF(C354-B354&gt;=10,"No",IF(N354 &lt; Cover!D$18,"No","Yes"))</f>
        <v>Yes</v>
      </c>
      <c r="E354" s="8">
        <f t="shared" si="79"/>
        <v>0</v>
      </c>
      <c r="F354" s="8">
        <f t="shared" si="71"/>
        <v>0</v>
      </c>
      <c r="G354" s="8">
        <f t="shared" si="72"/>
        <v>0</v>
      </c>
      <c r="H354" s="9">
        <f t="shared" si="83"/>
        <v>0</v>
      </c>
      <c r="I354" s="8">
        <f t="shared" si="84"/>
        <v>0</v>
      </c>
      <c r="J354" s="10">
        <f t="shared" si="85"/>
        <v>0</v>
      </c>
      <c r="K354" s="10">
        <f t="shared" si="84"/>
        <v>0</v>
      </c>
      <c r="L354" s="11">
        <f t="shared" si="73"/>
        <v>0</v>
      </c>
      <c r="M354" s="8">
        <f t="shared" si="80"/>
        <v>0</v>
      </c>
      <c r="N354" s="8"/>
      <c r="O354" s="8">
        <f>SUM(F$2:F354)-Z354</f>
        <v>0</v>
      </c>
      <c r="P354" s="8">
        <f>SUM(G$2:G354)-AA354</f>
        <v>0</v>
      </c>
      <c r="Q354" s="8">
        <f>SUM(H$2:H354)-AB354</f>
        <v>0</v>
      </c>
      <c r="R354" s="8">
        <f>SUM(I$2:I354)-AC354</f>
        <v>0</v>
      </c>
      <c r="S354" s="12">
        <f t="shared" si="75"/>
        <v>0</v>
      </c>
      <c r="T354" s="8">
        <f t="shared" si="81"/>
        <v>0</v>
      </c>
      <c r="U354" s="8">
        <f>IF($N354-SUM($F354:H354)&gt;0,0,MIN(SUM($F354:H354)-$N354,H354))</f>
        <v>0</v>
      </c>
      <c r="V354" s="8">
        <f>IF($N354-SUM($F354:I354)&gt;0,0,MIN(SUM($F354:I354)-$N354,I354))</f>
        <v>0</v>
      </c>
      <c r="W354" s="8">
        <f>IF($N354-SUM($F354:J354)&gt;0,0,MIN(SUM($F354:J354)-$N354,J354))</f>
        <v>0</v>
      </c>
      <c r="X354" s="8">
        <f>IF($N354-SUM($F354:K354)&gt;0,0,MIN(SUM($F354:K354)-$N354,K354))</f>
        <v>0</v>
      </c>
      <c r="Y354" s="8">
        <f>IF($N354-SUM($F354:L354)&gt;0,0,MIN(SUM($F354:L354)-$N354,L354))</f>
        <v>0</v>
      </c>
      <c r="Z354" s="12">
        <f>SUM(S$2:S354)</f>
        <v>0</v>
      </c>
      <c r="AA354" s="12">
        <f>SUM(T$2:T354)</f>
        <v>0</v>
      </c>
      <c r="AB354" s="12">
        <f>SUM(U$2:U354)</f>
        <v>0</v>
      </c>
      <c r="AC354" s="12">
        <f>SUM(V$2:V354)</f>
        <v>0</v>
      </c>
      <c r="AD354" s="12">
        <f>SUM(W$2:W354)</f>
        <v>0</v>
      </c>
      <c r="AE354" s="12">
        <f>SUM(X$2:X354)</f>
        <v>0</v>
      </c>
      <c r="AF354" s="12">
        <f>SUM(Y$2:Y354)</f>
        <v>0</v>
      </c>
      <c r="AG354" s="13">
        <f t="shared" si="76"/>
        <v>0</v>
      </c>
      <c r="AH354" s="12">
        <f t="shared" si="77"/>
        <v>0</v>
      </c>
      <c r="AI354" s="8">
        <f t="shared" si="78"/>
        <v>0</v>
      </c>
    </row>
    <row r="355" spans="1:35" x14ac:dyDescent="0.3">
      <c r="A355" s="6">
        <v>354</v>
      </c>
      <c r="B355" s="7">
        <f t="shared" si="82"/>
        <v>55854</v>
      </c>
      <c r="D355" s="8" t="str">
        <f>IF(C355-B355&gt;=10,"No",IF(N355 &lt; Cover!D$18,"No","Yes"))</f>
        <v>Yes</v>
      </c>
      <c r="E355" s="8">
        <f t="shared" si="79"/>
        <v>0</v>
      </c>
      <c r="F355" s="8">
        <f t="shared" si="71"/>
        <v>0</v>
      </c>
      <c r="G355" s="8">
        <f t="shared" si="72"/>
        <v>0</v>
      </c>
      <c r="H355" s="9">
        <f t="shared" si="83"/>
        <v>0</v>
      </c>
      <c r="I355" s="8">
        <f t="shared" si="84"/>
        <v>0</v>
      </c>
      <c r="J355" s="10">
        <f t="shared" si="85"/>
        <v>0</v>
      </c>
      <c r="K355" s="10">
        <f t="shared" si="84"/>
        <v>0</v>
      </c>
      <c r="L355" s="11">
        <f t="shared" si="73"/>
        <v>0</v>
      </c>
      <c r="M355" s="8">
        <f t="shared" si="80"/>
        <v>0</v>
      </c>
      <c r="N355" s="8"/>
      <c r="O355" s="8">
        <f>SUM(F$2:F355)-Z355</f>
        <v>0</v>
      </c>
      <c r="P355" s="8">
        <f>SUM(G$2:G355)-AA355</f>
        <v>0</v>
      </c>
      <c r="Q355" s="8">
        <f>SUM(H$2:H355)-AB355</f>
        <v>0</v>
      </c>
      <c r="R355" s="8">
        <f>SUM(I$2:I355)-AC355</f>
        <v>0</v>
      </c>
      <c r="S355" s="12">
        <f t="shared" si="75"/>
        <v>0</v>
      </c>
      <c r="T355" s="8">
        <f t="shared" si="81"/>
        <v>0</v>
      </c>
      <c r="U355" s="8">
        <f>IF($N355-SUM($F355:H355)&gt;0,0,MIN(SUM($F355:H355)-$N355,H355))</f>
        <v>0</v>
      </c>
      <c r="V355" s="8">
        <f>IF($N355-SUM($F355:I355)&gt;0,0,MIN(SUM($F355:I355)-$N355,I355))</f>
        <v>0</v>
      </c>
      <c r="W355" s="8">
        <f>IF($N355-SUM($F355:J355)&gt;0,0,MIN(SUM($F355:J355)-$N355,J355))</f>
        <v>0</v>
      </c>
      <c r="X355" s="8">
        <f>IF($N355-SUM($F355:K355)&gt;0,0,MIN(SUM($F355:K355)-$N355,K355))</f>
        <v>0</v>
      </c>
      <c r="Y355" s="8">
        <f>IF($N355-SUM($F355:L355)&gt;0,0,MIN(SUM($F355:L355)-$N355,L355))</f>
        <v>0</v>
      </c>
      <c r="Z355" s="12">
        <f>SUM(S$2:S355)</f>
        <v>0</v>
      </c>
      <c r="AA355" s="12">
        <f>SUM(T$2:T355)</f>
        <v>0</v>
      </c>
      <c r="AB355" s="12">
        <f>SUM(U$2:U355)</f>
        <v>0</v>
      </c>
      <c r="AC355" s="12">
        <f>SUM(V$2:V355)</f>
        <v>0</v>
      </c>
      <c r="AD355" s="12">
        <f>SUM(W$2:W355)</f>
        <v>0</v>
      </c>
      <c r="AE355" s="12">
        <f>SUM(X$2:X355)</f>
        <v>0</v>
      </c>
      <c r="AF355" s="12">
        <f>SUM(Y$2:Y355)</f>
        <v>0</v>
      </c>
      <c r="AG355" s="13">
        <f t="shared" si="76"/>
        <v>0</v>
      </c>
      <c r="AH355" s="12">
        <f t="shared" si="77"/>
        <v>0</v>
      </c>
      <c r="AI355" s="8">
        <f t="shared" si="78"/>
        <v>0</v>
      </c>
    </row>
    <row r="356" spans="1:35" x14ac:dyDescent="0.3">
      <c r="A356" s="6">
        <v>355</v>
      </c>
      <c r="B356" s="7">
        <f t="shared" si="82"/>
        <v>55885</v>
      </c>
      <c r="D356" s="8" t="str">
        <f>IF(C356-B356&gt;=10,"No",IF(N356 &lt; Cover!D$18,"No","Yes"))</f>
        <v>Yes</v>
      </c>
      <c r="E356" s="8">
        <f t="shared" si="79"/>
        <v>0</v>
      </c>
      <c r="F356" s="8">
        <f t="shared" si="71"/>
        <v>0</v>
      </c>
      <c r="G356" s="8">
        <f t="shared" si="72"/>
        <v>0</v>
      </c>
      <c r="H356" s="9">
        <f t="shared" si="83"/>
        <v>0</v>
      </c>
      <c r="I356" s="8">
        <f t="shared" si="84"/>
        <v>0</v>
      </c>
      <c r="J356" s="10">
        <f t="shared" si="85"/>
        <v>0</v>
      </c>
      <c r="K356" s="10">
        <f t="shared" si="84"/>
        <v>0</v>
      </c>
      <c r="L356" s="11">
        <f t="shared" si="73"/>
        <v>0</v>
      </c>
      <c r="M356" s="8">
        <f t="shared" si="80"/>
        <v>0</v>
      </c>
      <c r="N356" s="8"/>
      <c r="O356" s="8">
        <f>SUM(F$2:F356)-Z356</f>
        <v>0</v>
      </c>
      <c r="P356" s="8">
        <f>SUM(G$2:G356)-AA356</f>
        <v>0</v>
      </c>
      <c r="Q356" s="8">
        <f>SUM(H$2:H356)-AB356</f>
        <v>0</v>
      </c>
      <c r="R356" s="8">
        <f>SUM(I$2:I356)-AC356</f>
        <v>0</v>
      </c>
      <c r="S356" s="12">
        <f t="shared" si="75"/>
        <v>0</v>
      </c>
      <c r="T356" s="8">
        <f t="shared" si="81"/>
        <v>0</v>
      </c>
      <c r="U356" s="8">
        <f>IF($N356-SUM($F356:H356)&gt;0,0,MIN(SUM($F356:H356)-$N356,H356))</f>
        <v>0</v>
      </c>
      <c r="V356" s="8">
        <f>IF($N356-SUM($F356:I356)&gt;0,0,MIN(SUM($F356:I356)-$N356,I356))</f>
        <v>0</v>
      </c>
      <c r="W356" s="8">
        <f>IF($N356-SUM($F356:J356)&gt;0,0,MIN(SUM($F356:J356)-$N356,J356))</f>
        <v>0</v>
      </c>
      <c r="X356" s="8">
        <f>IF($N356-SUM($F356:K356)&gt;0,0,MIN(SUM($F356:K356)-$N356,K356))</f>
        <v>0</v>
      </c>
      <c r="Y356" s="8">
        <f>IF($N356-SUM($F356:L356)&gt;0,0,MIN(SUM($F356:L356)-$N356,L356))</f>
        <v>0</v>
      </c>
      <c r="Z356" s="12">
        <f>SUM(S$2:S356)</f>
        <v>0</v>
      </c>
      <c r="AA356" s="12">
        <f>SUM(T$2:T356)</f>
        <v>0</v>
      </c>
      <c r="AB356" s="12">
        <f>SUM(U$2:U356)</f>
        <v>0</v>
      </c>
      <c r="AC356" s="12">
        <f>SUM(V$2:V356)</f>
        <v>0</v>
      </c>
      <c r="AD356" s="12">
        <f>SUM(W$2:W356)</f>
        <v>0</v>
      </c>
      <c r="AE356" s="12">
        <f>SUM(X$2:X356)</f>
        <v>0</v>
      </c>
      <c r="AF356" s="12">
        <f>SUM(Y$2:Y356)</f>
        <v>0</v>
      </c>
      <c r="AG356" s="13">
        <f t="shared" si="76"/>
        <v>0</v>
      </c>
      <c r="AH356" s="12">
        <f t="shared" si="77"/>
        <v>0</v>
      </c>
      <c r="AI356" s="8">
        <f t="shared" si="78"/>
        <v>0</v>
      </c>
    </row>
    <row r="357" spans="1:35" x14ac:dyDescent="0.3">
      <c r="A357" s="6">
        <v>356</v>
      </c>
      <c r="B357" s="7">
        <f t="shared" si="82"/>
        <v>55916</v>
      </c>
      <c r="D357" s="8" t="str">
        <f>IF(C357-B357&gt;=10,"No",IF(N357 &lt; Cover!D$18,"No","Yes"))</f>
        <v>Yes</v>
      </c>
      <c r="E357" s="8">
        <f t="shared" si="79"/>
        <v>0</v>
      </c>
      <c r="F357" s="8">
        <f t="shared" si="71"/>
        <v>0</v>
      </c>
      <c r="G357" s="8">
        <f t="shared" si="72"/>
        <v>0</v>
      </c>
      <c r="H357" s="9">
        <f t="shared" si="83"/>
        <v>0</v>
      </c>
      <c r="I357" s="8">
        <f t="shared" si="84"/>
        <v>0</v>
      </c>
      <c r="J357" s="10">
        <f t="shared" si="85"/>
        <v>0</v>
      </c>
      <c r="K357" s="10">
        <f t="shared" si="84"/>
        <v>0</v>
      </c>
      <c r="L357" s="11">
        <f t="shared" si="73"/>
        <v>0</v>
      </c>
      <c r="M357" s="8">
        <f t="shared" si="80"/>
        <v>0</v>
      </c>
      <c r="N357" s="8"/>
      <c r="O357" s="8">
        <f>SUM(F$2:F357)-Z357</f>
        <v>0</v>
      </c>
      <c r="P357" s="8">
        <f>SUM(G$2:G357)-AA357</f>
        <v>0</v>
      </c>
      <c r="Q357" s="8">
        <f>SUM(H$2:H357)-AB357</f>
        <v>0</v>
      </c>
      <c r="R357" s="8">
        <f>SUM(I$2:I357)-AC357</f>
        <v>0</v>
      </c>
      <c r="S357" s="12">
        <f t="shared" si="75"/>
        <v>0</v>
      </c>
      <c r="T357" s="8">
        <f t="shared" si="81"/>
        <v>0</v>
      </c>
      <c r="U357" s="8">
        <f>IF($N357-SUM($F357:H357)&gt;0,0,MIN(SUM($F357:H357)-$N357,H357))</f>
        <v>0</v>
      </c>
      <c r="V357" s="8">
        <f>IF($N357-SUM($F357:I357)&gt;0,0,MIN(SUM($F357:I357)-$N357,I357))</f>
        <v>0</v>
      </c>
      <c r="W357" s="8">
        <f>IF($N357-SUM($F357:J357)&gt;0,0,MIN(SUM($F357:J357)-$N357,J357))</f>
        <v>0</v>
      </c>
      <c r="X357" s="8">
        <f>IF($N357-SUM($F357:K357)&gt;0,0,MIN(SUM($F357:K357)-$N357,K357))</f>
        <v>0</v>
      </c>
      <c r="Y357" s="8">
        <f>IF($N357-SUM($F357:L357)&gt;0,0,MIN(SUM($F357:L357)-$N357,L357))</f>
        <v>0</v>
      </c>
      <c r="Z357" s="12">
        <f>SUM(S$2:S357)</f>
        <v>0</v>
      </c>
      <c r="AA357" s="12">
        <f>SUM(T$2:T357)</f>
        <v>0</v>
      </c>
      <c r="AB357" s="12">
        <f>SUM(U$2:U357)</f>
        <v>0</v>
      </c>
      <c r="AC357" s="12">
        <f>SUM(V$2:V357)</f>
        <v>0</v>
      </c>
      <c r="AD357" s="12">
        <f>SUM(W$2:W357)</f>
        <v>0</v>
      </c>
      <c r="AE357" s="12">
        <f>SUM(X$2:X357)</f>
        <v>0</v>
      </c>
      <c r="AF357" s="12">
        <f>SUM(Y$2:Y357)</f>
        <v>0</v>
      </c>
      <c r="AG357" s="13">
        <f t="shared" si="76"/>
        <v>0</v>
      </c>
      <c r="AH357" s="12">
        <f t="shared" si="77"/>
        <v>0</v>
      </c>
      <c r="AI357" s="8">
        <f t="shared" si="78"/>
        <v>0</v>
      </c>
    </row>
    <row r="358" spans="1:35" x14ac:dyDescent="0.3">
      <c r="A358" s="6">
        <v>357</v>
      </c>
      <c r="B358" s="7">
        <f t="shared" si="82"/>
        <v>55944</v>
      </c>
      <c r="D358" s="8" t="str">
        <f>IF(C358-B358&gt;=10,"No",IF(N358 &lt; Cover!D$18,"No","Yes"))</f>
        <v>Yes</v>
      </c>
      <c r="E358" s="8">
        <f t="shared" si="79"/>
        <v>0</v>
      </c>
      <c r="F358" s="8">
        <f t="shared" si="71"/>
        <v>0</v>
      </c>
      <c r="G358" s="8">
        <f t="shared" si="72"/>
        <v>0</v>
      </c>
      <c r="H358" s="9">
        <f t="shared" si="83"/>
        <v>0</v>
      </c>
      <c r="I358" s="8">
        <f t="shared" si="84"/>
        <v>0</v>
      </c>
      <c r="J358" s="10">
        <f t="shared" si="85"/>
        <v>0</v>
      </c>
      <c r="K358" s="10">
        <f t="shared" si="84"/>
        <v>0</v>
      </c>
      <c r="L358" s="11">
        <f t="shared" si="73"/>
        <v>0</v>
      </c>
      <c r="M358" s="8">
        <f t="shared" si="80"/>
        <v>0</v>
      </c>
      <c r="N358" s="8"/>
      <c r="O358" s="8">
        <f>SUM(F$2:F358)-Z358</f>
        <v>0</v>
      </c>
      <c r="P358" s="8">
        <f>SUM(G$2:G358)-AA358</f>
        <v>0</v>
      </c>
      <c r="Q358" s="8">
        <f>SUM(H$2:H358)-AB358</f>
        <v>0</v>
      </c>
      <c r="R358" s="8">
        <f>SUM(I$2:I358)-AC358</f>
        <v>0</v>
      </c>
      <c r="S358" s="12">
        <f t="shared" si="75"/>
        <v>0</v>
      </c>
      <c r="T358" s="8">
        <f t="shared" si="81"/>
        <v>0</v>
      </c>
      <c r="U358" s="8">
        <f>IF($N358-SUM($F358:H358)&gt;0,0,MIN(SUM($F358:H358)-$N358,H358))</f>
        <v>0</v>
      </c>
      <c r="V358" s="8">
        <f>IF($N358-SUM($F358:I358)&gt;0,0,MIN(SUM($F358:I358)-$N358,I358))</f>
        <v>0</v>
      </c>
      <c r="W358" s="8">
        <f>IF($N358-SUM($F358:J358)&gt;0,0,MIN(SUM($F358:J358)-$N358,J358))</f>
        <v>0</v>
      </c>
      <c r="X358" s="8">
        <f>IF($N358-SUM($F358:K358)&gt;0,0,MIN(SUM($F358:K358)-$N358,K358))</f>
        <v>0</v>
      </c>
      <c r="Y358" s="8">
        <f>IF($N358-SUM($F358:L358)&gt;0,0,MIN(SUM($F358:L358)-$N358,L358))</f>
        <v>0</v>
      </c>
      <c r="Z358" s="12">
        <f>SUM(S$2:S358)</f>
        <v>0</v>
      </c>
      <c r="AA358" s="12">
        <f>SUM(T$2:T358)</f>
        <v>0</v>
      </c>
      <c r="AB358" s="12">
        <f>SUM(U$2:U358)</f>
        <v>0</v>
      </c>
      <c r="AC358" s="12">
        <f>SUM(V$2:V358)</f>
        <v>0</v>
      </c>
      <c r="AD358" s="12">
        <f>SUM(W$2:W358)</f>
        <v>0</v>
      </c>
      <c r="AE358" s="12">
        <f>SUM(X$2:X358)</f>
        <v>0</v>
      </c>
      <c r="AF358" s="12">
        <f>SUM(Y$2:Y358)</f>
        <v>0</v>
      </c>
      <c r="AG358" s="13">
        <f t="shared" si="76"/>
        <v>0</v>
      </c>
      <c r="AH358" s="12">
        <f t="shared" si="77"/>
        <v>0</v>
      </c>
      <c r="AI358" s="8">
        <f t="shared" si="78"/>
        <v>0</v>
      </c>
    </row>
    <row r="359" spans="1:35" x14ac:dyDescent="0.3">
      <c r="A359" s="6">
        <v>358</v>
      </c>
      <c r="B359" s="7">
        <f t="shared" si="82"/>
        <v>55975</v>
      </c>
      <c r="D359" s="8" t="str">
        <f>IF(C359-B359&gt;=10,"No",IF(N359 &lt; Cover!D$18,"No","Yes"))</f>
        <v>Yes</v>
      </c>
      <c r="E359" s="8">
        <f t="shared" si="79"/>
        <v>0</v>
      </c>
      <c r="F359" s="8">
        <f t="shared" si="71"/>
        <v>0</v>
      </c>
      <c r="G359" s="8">
        <f t="shared" si="72"/>
        <v>0</v>
      </c>
      <c r="H359" s="9">
        <f t="shared" si="83"/>
        <v>0</v>
      </c>
      <c r="I359" s="8">
        <f t="shared" si="84"/>
        <v>0</v>
      </c>
      <c r="J359" s="10">
        <f t="shared" si="85"/>
        <v>0</v>
      </c>
      <c r="K359" s="10">
        <f t="shared" si="84"/>
        <v>0</v>
      </c>
      <c r="L359" s="11">
        <f t="shared" si="73"/>
        <v>0</v>
      </c>
      <c r="M359" s="8">
        <f t="shared" si="80"/>
        <v>0</v>
      </c>
      <c r="N359" s="8"/>
      <c r="O359" s="8">
        <f>SUM(F$2:F359)-Z359</f>
        <v>0</v>
      </c>
      <c r="P359" s="8">
        <f>SUM(G$2:G359)-AA359</f>
        <v>0</v>
      </c>
      <c r="Q359" s="8">
        <f>SUM(H$2:H359)-AB359</f>
        <v>0</v>
      </c>
      <c r="R359" s="8">
        <f>SUM(I$2:I359)-AC359</f>
        <v>0</v>
      </c>
      <c r="S359" s="12">
        <f t="shared" si="75"/>
        <v>0</v>
      </c>
      <c r="T359" s="8">
        <f t="shared" si="81"/>
        <v>0</v>
      </c>
      <c r="U359" s="8">
        <f>IF($N359-SUM($F359:H359)&gt;0,0,MIN(SUM($F359:H359)-$N359,H359))</f>
        <v>0</v>
      </c>
      <c r="V359" s="8">
        <f>IF($N359-SUM($F359:I359)&gt;0,0,MIN(SUM($F359:I359)-$N359,I359))</f>
        <v>0</v>
      </c>
      <c r="W359" s="8">
        <f>IF($N359-SUM($F359:J359)&gt;0,0,MIN(SUM($F359:J359)-$N359,J359))</f>
        <v>0</v>
      </c>
      <c r="X359" s="8">
        <f>IF($N359-SUM($F359:K359)&gt;0,0,MIN(SUM($F359:K359)-$N359,K359))</f>
        <v>0</v>
      </c>
      <c r="Y359" s="8">
        <f>IF($N359-SUM($F359:L359)&gt;0,0,MIN(SUM($F359:L359)-$N359,L359))</f>
        <v>0</v>
      </c>
      <c r="Z359" s="12">
        <f>SUM(S$2:S359)</f>
        <v>0</v>
      </c>
      <c r="AA359" s="12">
        <f>SUM(T$2:T359)</f>
        <v>0</v>
      </c>
      <c r="AB359" s="12">
        <f>SUM(U$2:U359)</f>
        <v>0</v>
      </c>
      <c r="AC359" s="12">
        <f>SUM(V$2:V359)</f>
        <v>0</v>
      </c>
      <c r="AD359" s="12">
        <f>SUM(W$2:W359)</f>
        <v>0</v>
      </c>
      <c r="AE359" s="12">
        <f>SUM(X$2:X359)</f>
        <v>0</v>
      </c>
      <c r="AF359" s="12">
        <f>SUM(Y$2:Y359)</f>
        <v>0</v>
      </c>
      <c r="AG359" s="13">
        <f t="shared" si="76"/>
        <v>0</v>
      </c>
      <c r="AH359" s="12">
        <f t="shared" si="77"/>
        <v>0</v>
      </c>
      <c r="AI359" s="8">
        <f t="shared" si="78"/>
        <v>0</v>
      </c>
    </row>
    <row r="360" spans="1:35" x14ac:dyDescent="0.3">
      <c r="A360" s="6">
        <v>359</v>
      </c>
      <c r="B360" s="7">
        <f t="shared" si="82"/>
        <v>56005</v>
      </c>
      <c r="D360" s="8" t="str">
        <f>IF(C360-B360&gt;=10,"No",IF(N360 &lt; Cover!D$18,"No","Yes"))</f>
        <v>Yes</v>
      </c>
      <c r="E360" s="8">
        <f t="shared" si="79"/>
        <v>0</v>
      </c>
      <c r="F360" s="8">
        <f t="shared" si="71"/>
        <v>0</v>
      </c>
      <c r="G360" s="8">
        <f t="shared" si="72"/>
        <v>0</v>
      </c>
      <c r="H360" s="9">
        <f t="shared" si="83"/>
        <v>0</v>
      </c>
      <c r="I360" s="8">
        <f t="shared" si="84"/>
        <v>0</v>
      </c>
      <c r="J360" s="10">
        <f t="shared" si="85"/>
        <v>0</v>
      </c>
      <c r="K360" s="10">
        <f t="shared" si="84"/>
        <v>0</v>
      </c>
      <c r="L360" s="11">
        <f t="shared" si="73"/>
        <v>0</v>
      </c>
      <c r="M360" s="8">
        <f t="shared" si="80"/>
        <v>0</v>
      </c>
      <c r="N360" s="8"/>
      <c r="O360" s="8">
        <f>SUM(F$2:F360)-Z360</f>
        <v>0</v>
      </c>
      <c r="P360" s="8">
        <f>SUM(G$2:G360)-AA360</f>
        <v>0</v>
      </c>
      <c r="Q360" s="8">
        <f>SUM(H$2:H360)-AB360</f>
        <v>0</v>
      </c>
      <c r="R360" s="8">
        <f>SUM(I$2:I360)-AC360</f>
        <v>0</v>
      </c>
      <c r="S360" s="12">
        <f t="shared" si="75"/>
        <v>0</v>
      </c>
      <c r="T360" s="8">
        <f t="shared" si="81"/>
        <v>0</v>
      </c>
      <c r="U360" s="8">
        <f>IF($N360-SUM($F360:H360)&gt;0,0,MIN(SUM($F360:H360)-$N360,H360))</f>
        <v>0</v>
      </c>
      <c r="V360" s="8">
        <f>IF($N360-SUM($F360:I360)&gt;0,0,MIN(SUM($F360:I360)-$N360,I360))</f>
        <v>0</v>
      </c>
      <c r="W360" s="8">
        <f>IF($N360-SUM($F360:J360)&gt;0,0,MIN(SUM($F360:J360)-$N360,J360))</f>
        <v>0</v>
      </c>
      <c r="X360" s="8">
        <f>IF($N360-SUM($F360:K360)&gt;0,0,MIN(SUM($F360:K360)-$N360,K360))</f>
        <v>0</v>
      </c>
      <c r="Y360" s="8">
        <f>IF($N360-SUM($F360:L360)&gt;0,0,MIN(SUM($F360:L360)-$N360,L360))</f>
        <v>0</v>
      </c>
      <c r="Z360" s="12">
        <f>SUM(S$2:S360)</f>
        <v>0</v>
      </c>
      <c r="AA360" s="12">
        <f>SUM(T$2:T360)</f>
        <v>0</v>
      </c>
      <c r="AB360" s="12">
        <f>SUM(U$2:U360)</f>
        <v>0</v>
      </c>
      <c r="AC360" s="12">
        <f>SUM(V$2:V360)</f>
        <v>0</v>
      </c>
      <c r="AD360" s="12">
        <f>SUM(W$2:W360)</f>
        <v>0</v>
      </c>
      <c r="AE360" s="12">
        <f>SUM(X$2:X360)</f>
        <v>0</v>
      </c>
      <c r="AF360" s="12">
        <f>SUM(Y$2:Y360)</f>
        <v>0</v>
      </c>
      <c r="AG360" s="13">
        <f t="shared" si="76"/>
        <v>0</v>
      </c>
      <c r="AH360" s="12">
        <f t="shared" si="77"/>
        <v>0</v>
      </c>
      <c r="AI360" s="8">
        <f t="shared" si="78"/>
        <v>0</v>
      </c>
    </row>
    <row r="361" spans="1:35" x14ac:dyDescent="0.3">
      <c r="A361" s="6">
        <v>360</v>
      </c>
      <c r="B361" s="7">
        <f t="shared" si="82"/>
        <v>56036</v>
      </c>
      <c r="D361" s="8" t="str">
        <f>IF(C361-B361&gt;=10,"No",IF(N361 &lt; Cover!D$18,"No","Yes"))</f>
        <v>Yes</v>
      </c>
      <c r="E361" s="8">
        <f t="shared" si="79"/>
        <v>0</v>
      </c>
      <c r="F361" s="8">
        <f t="shared" si="71"/>
        <v>0</v>
      </c>
      <c r="G361" s="8">
        <f t="shared" si="72"/>
        <v>0</v>
      </c>
      <c r="H361" s="9">
        <f t="shared" si="83"/>
        <v>0</v>
      </c>
      <c r="I361" s="8">
        <f t="shared" si="84"/>
        <v>0</v>
      </c>
      <c r="J361" s="10">
        <f t="shared" si="85"/>
        <v>0</v>
      </c>
      <c r="K361" s="10">
        <f t="shared" si="84"/>
        <v>0</v>
      </c>
      <c r="L361" s="11">
        <f t="shared" si="73"/>
        <v>0</v>
      </c>
      <c r="M361" s="8">
        <f t="shared" si="80"/>
        <v>0</v>
      </c>
      <c r="N361" s="8"/>
      <c r="O361" s="8">
        <f>SUM(F$2:F361)-Z361</f>
        <v>0</v>
      </c>
      <c r="P361" s="8">
        <f>SUM(G$2:G361)-AA361</f>
        <v>0</v>
      </c>
      <c r="Q361" s="8">
        <f>SUM(H$2:H361)-AB361</f>
        <v>0</v>
      </c>
      <c r="R361" s="8">
        <f>SUM(I$2:I361)-AC361</f>
        <v>0</v>
      </c>
      <c r="S361" s="12">
        <f t="shared" si="75"/>
        <v>0</v>
      </c>
      <c r="T361" s="8">
        <f t="shared" si="81"/>
        <v>0</v>
      </c>
      <c r="U361" s="8">
        <f>IF($N361-SUM($F361:H361)&gt;0,0,MIN(SUM($F361:H361)-$N361,H361))</f>
        <v>0</v>
      </c>
      <c r="V361" s="8">
        <f>IF($N361-SUM($F361:I361)&gt;0,0,MIN(SUM($F361:I361)-$N361,I361))</f>
        <v>0</v>
      </c>
      <c r="W361" s="8">
        <f>IF($N361-SUM($F361:J361)&gt;0,0,MIN(SUM($F361:J361)-$N361,J361))</f>
        <v>0</v>
      </c>
      <c r="X361" s="8">
        <f>IF($N361-SUM($F361:K361)&gt;0,0,MIN(SUM($F361:K361)-$N361,K361))</f>
        <v>0</v>
      </c>
      <c r="Y361" s="8">
        <f>IF($N361-SUM($F361:L361)&gt;0,0,MIN(SUM($F361:L361)-$N361,L361))</f>
        <v>0</v>
      </c>
      <c r="Z361" s="12">
        <f>SUM(S$2:S361)</f>
        <v>0</v>
      </c>
      <c r="AA361" s="12">
        <f>SUM(T$2:T361)</f>
        <v>0</v>
      </c>
      <c r="AB361" s="12">
        <f>SUM(U$2:U361)</f>
        <v>0</v>
      </c>
      <c r="AC361" s="12">
        <f>SUM(V$2:V361)</f>
        <v>0</v>
      </c>
      <c r="AD361" s="12">
        <f>SUM(W$2:W361)</f>
        <v>0</v>
      </c>
      <c r="AE361" s="12">
        <f>SUM(X$2:X361)</f>
        <v>0</v>
      </c>
      <c r="AF361" s="12">
        <f>SUM(Y$2:Y361)</f>
        <v>0</v>
      </c>
      <c r="AG361" s="13">
        <f t="shared" si="76"/>
        <v>0</v>
      </c>
      <c r="AH361" s="12">
        <f t="shared" si="77"/>
        <v>0</v>
      </c>
      <c r="AI361" s="8">
        <f t="shared" si="78"/>
        <v>0</v>
      </c>
    </row>
    <row r="362" spans="1:35" x14ac:dyDescent="0.3">
      <c r="B362" s="14"/>
      <c r="D362" s="15"/>
      <c r="E362" s="15"/>
      <c r="F362" s="15"/>
      <c r="G362" s="16"/>
      <c r="H362" s="16"/>
      <c r="I362" s="16"/>
      <c r="J362" s="16"/>
      <c r="K362" s="16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H362" s="15"/>
      <c r="AI362" s="15"/>
    </row>
    <row r="363" spans="1:35" x14ac:dyDescent="0.3">
      <c r="B363" s="14"/>
      <c r="D363" s="15"/>
      <c r="E363" s="15"/>
      <c r="F363" s="15"/>
      <c r="G363" s="16"/>
      <c r="H363" s="16"/>
      <c r="I363" s="16"/>
      <c r="J363" s="16"/>
      <c r="K363" s="16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H363" s="15"/>
      <c r="AI363" s="15"/>
    </row>
    <row r="364" spans="1:35" x14ac:dyDescent="0.3">
      <c r="B364" s="14"/>
      <c r="D364" s="15"/>
      <c r="E364" s="15"/>
      <c r="F364" s="15"/>
      <c r="G364" s="16"/>
      <c r="H364" s="16"/>
      <c r="I364" s="16"/>
      <c r="J364" s="16"/>
      <c r="K364" s="16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H364" s="15"/>
      <c r="AI364" s="15"/>
    </row>
    <row r="365" spans="1:35" x14ac:dyDescent="0.3">
      <c r="B365" s="14"/>
      <c r="D365" s="15"/>
      <c r="E365" s="15"/>
      <c r="F365" s="15"/>
      <c r="G365" s="16"/>
      <c r="H365" s="16"/>
      <c r="I365" s="16"/>
      <c r="J365" s="16"/>
      <c r="K365" s="16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H365" s="15"/>
      <c r="AI365" s="15"/>
    </row>
    <row r="366" spans="1:35" x14ac:dyDescent="0.3">
      <c r="B366" s="14"/>
      <c r="D366" s="15"/>
      <c r="E366" s="15"/>
      <c r="F366" s="15"/>
      <c r="G366" s="16"/>
      <c r="H366" s="16"/>
      <c r="I366" s="16"/>
      <c r="J366" s="16"/>
      <c r="K366" s="16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H366" s="15"/>
      <c r="AI366" s="15"/>
    </row>
    <row r="367" spans="1:35" x14ac:dyDescent="0.3">
      <c r="B367" s="14"/>
      <c r="D367" s="15"/>
      <c r="E367" s="15"/>
      <c r="F367" s="15"/>
      <c r="G367" s="16"/>
      <c r="H367" s="16"/>
      <c r="I367" s="16"/>
      <c r="J367" s="16"/>
      <c r="K367" s="16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H367" s="15"/>
      <c r="AI367" s="15"/>
    </row>
  </sheetData>
  <dataValidations count="1">
    <dataValidation type="list" allowBlank="1" showInputMessage="1" showErrorMessage="1" sqref="D2:D361" xr:uid="{06B5E92A-000B-49F2-AB62-4B374336BEE5}">
      <formula1>"Yes, No"</formula1>
    </dataValidation>
  </dataValidations>
  <pageMargins left="0.7" right="0.7" top="0.75" bottom="0.75" header="0.3" footer="0.3"/>
  <pageSetup scale="75" fitToWidth="21" fitToHeight="2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5AFF-659F-47ED-B3F2-D9272097C16E}">
  <sheetPr codeName="Sheet4"/>
  <dimension ref="A1:K367"/>
  <sheetViews>
    <sheetView workbookViewId="0">
      <selection activeCell="A4" sqref="A4"/>
    </sheetView>
  </sheetViews>
  <sheetFormatPr defaultRowHeight="14.4" x14ac:dyDescent="0.3"/>
  <cols>
    <col min="1" max="1" width="10.33203125" style="6" customWidth="1"/>
    <col min="2" max="3" width="14.33203125" style="6" bestFit="1" customWidth="1"/>
    <col min="4" max="4" width="13.88671875" style="6" customWidth="1"/>
    <col min="5" max="5" width="15" style="6" bestFit="1" customWidth="1"/>
    <col min="6" max="6" width="13.33203125" style="6" customWidth="1"/>
    <col min="7" max="7" width="16.109375" style="6" bestFit="1" customWidth="1"/>
    <col min="8" max="8" width="13.6640625" style="6" customWidth="1"/>
    <col min="9" max="9" width="14.44140625" style="6" bestFit="1" customWidth="1"/>
    <col min="10" max="10" width="16.33203125" style="6" customWidth="1"/>
    <col min="11" max="11" width="14.6640625" style="6" customWidth="1"/>
    <col min="12" max="16384" width="8.88671875" style="6"/>
  </cols>
  <sheetData>
    <row r="1" spans="1:11" x14ac:dyDescent="0.3">
      <c r="A1" s="6" t="s">
        <v>5</v>
      </c>
      <c r="B1" s="6" t="s">
        <v>6</v>
      </c>
      <c r="C1" s="6" t="s">
        <v>7</v>
      </c>
      <c r="D1" s="6" t="s">
        <v>2</v>
      </c>
      <c r="E1" s="6" t="s">
        <v>8</v>
      </c>
      <c r="F1" s="6" t="s">
        <v>9</v>
      </c>
      <c r="G1" s="6" t="s">
        <v>10</v>
      </c>
      <c r="I1" s="6" t="s">
        <v>12</v>
      </c>
      <c r="J1" s="6" t="s">
        <v>13</v>
      </c>
      <c r="K1" s="6" t="s">
        <v>14</v>
      </c>
    </row>
    <row r="2" spans="1:11" x14ac:dyDescent="0.3">
      <c r="A2" s="6">
        <v>1</v>
      </c>
      <c r="B2" s="14">
        <v>44378</v>
      </c>
      <c r="C2" s="8">
        <f>Cover!D9</f>
        <v>0</v>
      </c>
      <c r="D2" s="8">
        <f>C2*INT</f>
        <v>0</v>
      </c>
      <c r="E2" s="8">
        <f>C2+D2</f>
        <v>0</v>
      </c>
      <c r="F2" s="8">
        <f>MP-D2</f>
        <v>0</v>
      </c>
      <c r="G2" s="8">
        <f>D2+F2</f>
        <v>0</v>
      </c>
      <c r="H2" s="8"/>
      <c r="I2" s="8">
        <f>H2-D2</f>
        <v>0</v>
      </c>
      <c r="J2" s="27"/>
      <c r="K2" s="8">
        <f>E2-G2</f>
        <v>0</v>
      </c>
    </row>
    <row r="3" spans="1:11" x14ac:dyDescent="0.3">
      <c r="A3" s="6">
        <v>2</v>
      </c>
      <c r="B3" s="14">
        <f>EOMONTH(B2,1)</f>
        <v>44439</v>
      </c>
      <c r="C3" s="8">
        <f t="shared" ref="C3:C66" si="0">K2</f>
        <v>0</v>
      </c>
      <c r="D3" s="8">
        <f t="shared" ref="D3:D66" si="1">C3*INT</f>
        <v>0</v>
      </c>
      <c r="E3" s="8">
        <f>C3+D3</f>
        <v>0</v>
      </c>
      <c r="F3" s="8">
        <f t="shared" ref="F3:F66" si="2">MP-D3</f>
        <v>0</v>
      </c>
      <c r="G3" s="8">
        <f t="shared" ref="G3:G66" si="3">D3+F3</f>
        <v>0</v>
      </c>
      <c r="H3" s="8"/>
      <c r="I3" s="8">
        <f t="shared" ref="I3:I33" si="4">H3-D3</f>
        <v>0</v>
      </c>
      <c r="J3" s="8"/>
      <c r="K3" s="8">
        <f>E3-G3</f>
        <v>0</v>
      </c>
    </row>
    <row r="4" spans="1:11" x14ac:dyDescent="0.3">
      <c r="A4" s="6">
        <v>3</v>
      </c>
      <c r="B4" s="14">
        <f t="shared" ref="B4:B67" si="5">EOMONTH(B3,1)</f>
        <v>44469</v>
      </c>
      <c r="C4" s="8">
        <f t="shared" si="0"/>
        <v>0</v>
      </c>
      <c r="D4" s="8">
        <f t="shared" si="1"/>
        <v>0</v>
      </c>
      <c r="E4" s="8">
        <f t="shared" ref="E4:E67" si="6">C4+D4</f>
        <v>0</v>
      </c>
      <c r="F4" s="8">
        <f t="shared" si="2"/>
        <v>0</v>
      </c>
      <c r="G4" s="8">
        <f t="shared" si="3"/>
        <v>0</v>
      </c>
      <c r="H4" s="8"/>
      <c r="I4" s="8">
        <f t="shared" si="4"/>
        <v>0</v>
      </c>
      <c r="J4" s="8"/>
      <c r="K4" s="8">
        <f>E4-G4</f>
        <v>0</v>
      </c>
    </row>
    <row r="5" spans="1:11" x14ac:dyDescent="0.3">
      <c r="A5" s="6">
        <v>4</v>
      </c>
      <c r="B5" s="14">
        <f t="shared" si="5"/>
        <v>44500</v>
      </c>
      <c r="C5" s="8">
        <f t="shared" si="0"/>
        <v>0</v>
      </c>
      <c r="D5" s="8">
        <f t="shared" si="1"/>
        <v>0</v>
      </c>
      <c r="E5" s="8">
        <f t="shared" si="6"/>
        <v>0</v>
      </c>
      <c r="F5" s="8">
        <f t="shared" si="2"/>
        <v>0</v>
      </c>
      <c r="G5" s="8">
        <f t="shared" si="3"/>
        <v>0</v>
      </c>
      <c r="H5" s="8"/>
      <c r="I5" s="8">
        <f t="shared" si="4"/>
        <v>0</v>
      </c>
      <c r="J5" s="8"/>
      <c r="K5" s="8">
        <f>E5-G5</f>
        <v>0</v>
      </c>
    </row>
    <row r="6" spans="1:11" x14ac:dyDescent="0.3">
      <c r="A6" s="6">
        <v>5</v>
      </c>
      <c r="B6" s="14">
        <f t="shared" si="5"/>
        <v>44530</v>
      </c>
      <c r="C6" s="8">
        <f t="shared" si="0"/>
        <v>0</v>
      </c>
      <c r="D6" s="8">
        <f t="shared" si="1"/>
        <v>0</v>
      </c>
      <c r="E6" s="8">
        <f t="shared" si="6"/>
        <v>0</v>
      </c>
      <c r="F6" s="8">
        <f t="shared" si="2"/>
        <v>0</v>
      </c>
      <c r="G6" s="8">
        <f t="shared" si="3"/>
        <v>0</v>
      </c>
      <c r="H6" s="8"/>
      <c r="I6" s="8">
        <f t="shared" si="4"/>
        <v>0</v>
      </c>
      <c r="J6" s="8"/>
      <c r="K6" s="8">
        <f t="shared" ref="K6:K66" si="7">E6-G6</f>
        <v>0</v>
      </c>
    </row>
    <row r="7" spans="1:11" x14ac:dyDescent="0.3">
      <c r="A7" s="6">
        <v>6</v>
      </c>
      <c r="B7" s="14">
        <f t="shared" si="5"/>
        <v>44561</v>
      </c>
      <c r="C7" s="8">
        <f t="shared" si="0"/>
        <v>0</v>
      </c>
      <c r="D7" s="8">
        <f t="shared" si="1"/>
        <v>0</v>
      </c>
      <c r="E7" s="8">
        <f t="shared" si="6"/>
        <v>0</v>
      </c>
      <c r="F7" s="8">
        <f t="shared" si="2"/>
        <v>0</v>
      </c>
      <c r="G7" s="8">
        <f t="shared" si="3"/>
        <v>0</v>
      </c>
      <c r="H7" s="8"/>
      <c r="I7" s="8">
        <f t="shared" si="4"/>
        <v>0</v>
      </c>
      <c r="J7" s="8"/>
      <c r="K7" s="8">
        <f t="shared" si="7"/>
        <v>0</v>
      </c>
    </row>
    <row r="8" spans="1:11" x14ac:dyDescent="0.3">
      <c r="A8" s="6">
        <v>7</v>
      </c>
      <c r="B8" s="14">
        <f t="shared" si="5"/>
        <v>44592</v>
      </c>
      <c r="C8" s="8">
        <f t="shared" si="0"/>
        <v>0</v>
      </c>
      <c r="D8" s="8">
        <f t="shared" si="1"/>
        <v>0</v>
      </c>
      <c r="E8" s="8">
        <f t="shared" si="6"/>
        <v>0</v>
      </c>
      <c r="F8" s="8">
        <f t="shared" si="2"/>
        <v>0</v>
      </c>
      <c r="G8" s="8">
        <f t="shared" si="3"/>
        <v>0</v>
      </c>
      <c r="H8" s="8"/>
      <c r="I8" s="8">
        <f t="shared" si="4"/>
        <v>0</v>
      </c>
      <c r="J8" s="8"/>
      <c r="K8" s="8">
        <f t="shared" si="7"/>
        <v>0</v>
      </c>
    </row>
    <row r="9" spans="1:11" x14ac:dyDescent="0.3">
      <c r="A9" s="6">
        <v>8</v>
      </c>
      <c r="B9" s="14">
        <f t="shared" si="5"/>
        <v>44620</v>
      </c>
      <c r="C9" s="8">
        <f t="shared" si="0"/>
        <v>0</v>
      </c>
      <c r="D9" s="8">
        <f>C9*INT</f>
        <v>0</v>
      </c>
      <c r="E9" s="8">
        <f t="shared" si="6"/>
        <v>0</v>
      </c>
      <c r="F9" s="8">
        <f t="shared" si="2"/>
        <v>0</v>
      </c>
      <c r="G9" s="8">
        <f t="shared" si="3"/>
        <v>0</v>
      </c>
      <c r="H9" s="8"/>
      <c r="I9" s="8">
        <f t="shared" si="4"/>
        <v>0</v>
      </c>
      <c r="J9" s="8"/>
      <c r="K9" s="8">
        <f t="shared" si="7"/>
        <v>0</v>
      </c>
    </row>
    <row r="10" spans="1:11" x14ac:dyDescent="0.3">
      <c r="A10" s="6">
        <v>9</v>
      </c>
      <c r="B10" s="14">
        <f t="shared" si="5"/>
        <v>44651</v>
      </c>
      <c r="C10" s="8">
        <f t="shared" si="0"/>
        <v>0</v>
      </c>
      <c r="D10" s="8">
        <f t="shared" si="1"/>
        <v>0</v>
      </c>
      <c r="E10" s="8">
        <f t="shared" si="6"/>
        <v>0</v>
      </c>
      <c r="F10" s="8">
        <f t="shared" si="2"/>
        <v>0</v>
      </c>
      <c r="G10" s="8">
        <f t="shared" si="3"/>
        <v>0</v>
      </c>
      <c r="H10" s="8"/>
      <c r="I10" s="8">
        <f t="shared" si="4"/>
        <v>0</v>
      </c>
      <c r="J10" s="8"/>
      <c r="K10" s="8">
        <f t="shared" si="7"/>
        <v>0</v>
      </c>
    </row>
    <row r="11" spans="1:11" x14ac:dyDescent="0.3">
      <c r="A11" s="6">
        <v>10</v>
      </c>
      <c r="B11" s="14">
        <f t="shared" si="5"/>
        <v>44681</v>
      </c>
      <c r="C11" s="8">
        <f t="shared" si="0"/>
        <v>0</v>
      </c>
      <c r="D11" s="8">
        <f t="shared" si="1"/>
        <v>0</v>
      </c>
      <c r="E11" s="8">
        <f t="shared" si="6"/>
        <v>0</v>
      </c>
      <c r="F11" s="8">
        <f t="shared" si="2"/>
        <v>0</v>
      </c>
      <c r="G11" s="8">
        <f t="shared" si="3"/>
        <v>0</v>
      </c>
      <c r="H11" s="8"/>
      <c r="I11" s="8">
        <f t="shared" si="4"/>
        <v>0</v>
      </c>
      <c r="J11" s="8"/>
      <c r="K11" s="8">
        <f t="shared" si="7"/>
        <v>0</v>
      </c>
    </row>
    <row r="12" spans="1:11" x14ac:dyDescent="0.3">
      <c r="A12" s="6">
        <v>11</v>
      </c>
      <c r="B12" s="14">
        <f t="shared" si="5"/>
        <v>44712</v>
      </c>
      <c r="C12" s="8">
        <f t="shared" si="0"/>
        <v>0</v>
      </c>
      <c r="D12" s="8">
        <f t="shared" si="1"/>
        <v>0</v>
      </c>
      <c r="E12" s="8">
        <f t="shared" si="6"/>
        <v>0</v>
      </c>
      <c r="F12" s="8">
        <f t="shared" si="2"/>
        <v>0</v>
      </c>
      <c r="G12" s="8">
        <f t="shared" si="3"/>
        <v>0</v>
      </c>
      <c r="H12" s="8"/>
      <c r="I12" s="8">
        <f t="shared" si="4"/>
        <v>0</v>
      </c>
      <c r="J12" s="8"/>
      <c r="K12" s="8">
        <f t="shared" si="7"/>
        <v>0</v>
      </c>
    </row>
    <row r="13" spans="1:11" x14ac:dyDescent="0.3">
      <c r="A13" s="6">
        <v>12</v>
      </c>
      <c r="B13" s="14">
        <f t="shared" si="5"/>
        <v>44742</v>
      </c>
      <c r="C13" s="8">
        <f t="shared" si="0"/>
        <v>0</v>
      </c>
      <c r="D13" s="8">
        <f t="shared" si="1"/>
        <v>0</v>
      </c>
      <c r="E13" s="8">
        <f t="shared" si="6"/>
        <v>0</v>
      </c>
      <c r="F13" s="8">
        <f t="shared" si="2"/>
        <v>0</v>
      </c>
      <c r="G13" s="8">
        <f t="shared" si="3"/>
        <v>0</v>
      </c>
      <c r="H13" s="8"/>
      <c r="I13" s="8">
        <f t="shared" si="4"/>
        <v>0</v>
      </c>
      <c r="J13" s="8"/>
      <c r="K13" s="8">
        <f t="shared" si="7"/>
        <v>0</v>
      </c>
    </row>
    <row r="14" spans="1:11" x14ac:dyDescent="0.3">
      <c r="A14" s="6">
        <v>13</v>
      </c>
      <c r="B14" s="14">
        <f t="shared" si="5"/>
        <v>44773</v>
      </c>
      <c r="C14" s="8">
        <f t="shared" si="0"/>
        <v>0</v>
      </c>
      <c r="D14" s="8">
        <f t="shared" si="1"/>
        <v>0</v>
      </c>
      <c r="E14" s="8">
        <f t="shared" si="6"/>
        <v>0</v>
      </c>
      <c r="F14" s="8">
        <f t="shared" si="2"/>
        <v>0</v>
      </c>
      <c r="G14" s="8">
        <f t="shared" si="3"/>
        <v>0</v>
      </c>
      <c r="H14" s="8"/>
      <c r="I14" s="8">
        <f t="shared" si="4"/>
        <v>0</v>
      </c>
      <c r="J14" s="8"/>
      <c r="K14" s="8">
        <f t="shared" si="7"/>
        <v>0</v>
      </c>
    </row>
    <row r="15" spans="1:11" x14ac:dyDescent="0.3">
      <c r="A15" s="6">
        <v>14</v>
      </c>
      <c r="B15" s="14">
        <f t="shared" si="5"/>
        <v>44804</v>
      </c>
      <c r="C15" s="8">
        <f t="shared" si="0"/>
        <v>0</v>
      </c>
      <c r="D15" s="8">
        <f t="shared" si="1"/>
        <v>0</v>
      </c>
      <c r="E15" s="8">
        <f t="shared" si="6"/>
        <v>0</v>
      </c>
      <c r="F15" s="8">
        <f t="shared" si="2"/>
        <v>0</v>
      </c>
      <c r="G15" s="8">
        <f t="shared" si="3"/>
        <v>0</v>
      </c>
      <c r="H15" s="8"/>
      <c r="I15" s="8">
        <f t="shared" si="4"/>
        <v>0</v>
      </c>
      <c r="J15" s="8"/>
      <c r="K15" s="8">
        <f t="shared" si="7"/>
        <v>0</v>
      </c>
    </row>
    <row r="16" spans="1:11" x14ac:dyDescent="0.3">
      <c r="A16" s="6">
        <v>15</v>
      </c>
      <c r="B16" s="14">
        <f t="shared" si="5"/>
        <v>44834</v>
      </c>
      <c r="C16" s="8">
        <f t="shared" si="0"/>
        <v>0</v>
      </c>
      <c r="D16" s="8">
        <f t="shared" si="1"/>
        <v>0</v>
      </c>
      <c r="E16" s="8">
        <f t="shared" si="6"/>
        <v>0</v>
      </c>
      <c r="F16" s="8">
        <f t="shared" si="2"/>
        <v>0</v>
      </c>
      <c r="G16" s="8">
        <f t="shared" si="3"/>
        <v>0</v>
      </c>
      <c r="H16" s="8"/>
      <c r="I16" s="8">
        <f t="shared" si="4"/>
        <v>0</v>
      </c>
      <c r="J16" s="8"/>
      <c r="K16" s="8">
        <f t="shared" si="7"/>
        <v>0</v>
      </c>
    </row>
    <row r="17" spans="1:11" x14ac:dyDescent="0.3">
      <c r="A17" s="6">
        <v>16</v>
      </c>
      <c r="B17" s="14">
        <f t="shared" si="5"/>
        <v>44865</v>
      </c>
      <c r="C17" s="8">
        <f t="shared" si="0"/>
        <v>0</v>
      </c>
      <c r="D17" s="8">
        <f t="shared" si="1"/>
        <v>0</v>
      </c>
      <c r="E17" s="8">
        <f t="shared" si="6"/>
        <v>0</v>
      </c>
      <c r="F17" s="8">
        <f t="shared" si="2"/>
        <v>0</v>
      </c>
      <c r="G17" s="8">
        <f t="shared" si="3"/>
        <v>0</v>
      </c>
      <c r="H17" s="8"/>
      <c r="I17" s="8">
        <f t="shared" si="4"/>
        <v>0</v>
      </c>
      <c r="J17" s="8"/>
      <c r="K17" s="8">
        <f t="shared" si="7"/>
        <v>0</v>
      </c>
    </row>
    <row r="18" spans="1:11" x14ac:dyDescent="0.3">
      <c r="A18" s="6">
        <v>17</v>
      </c>
      <c r="B18" s="14">
        <f t="shared" si="5"/>
        <v>44895</v>
      </c>
      <c r="C18" s="8">
        <f t="shared" si="0"/>
        <v>0</v>
      </c>
      <c r="D18" s="8">
        <f t="shared" si="1"/>
        <v>0</v>
      </c>
      <c r="E18" s="8">
        <f t="shared" si="6"/>
        <v>0</v>
      </c>
      <c r="F18" s="8">
        <f t="shared" si="2"/>
        <v>0</v>
      </c>
      <c r="G18" s="8">
        <f t="shared" si="3"/>
        <v>0</v>
      </c>
      <c r="H18" s="8"/>
      <c r="I18" s="8">
        <f t="shared" si="4"/>
        <v>0</v>
      </c>
      <c r="J18" s="8"/>
      <c r="K18" s="8">
        <f t="shared" si="7"/>
        <v>0</v>
      </c>
    </row>
    <row r="19" spans="1:11" x14ac:dyDescent="0.3">
      <c r="A19" s="6">
        <v>18</v>
      </c>
      <c r="B19" s="14">
        <f t="shared" si="5"/>
        <v>44926</v>
      </c>
      <c r="C19" s="8">
        <f t="shared" si="0"/>
        <v>0</v>
      </c>
      <c r="D19" s="8">
        <f t="shared" si="1"/>
        <v>0</v>
      </c>
      <c r="E19" s="8">
        <f t="shared" si="6"/>
        <v>0</v>
      </c>
      <c r="F19" s="8">
        <f t="shared" si="2"/>
        <v>0</v>
      </c>
      <c r="G19" s="8">
        <f t="shared" si="3"/>
        <v>0</v>
      </c>
      <c r="H19" s="8"/>
      <c r="I19" s="8">
        <f t="shared" si="4"/>
        <v>0</v>
      </c>
      <c r="J19" s="8"/>
      <c r="K19" s="8">
        <f t="shared" si="7"/>
        <v>0</v>
      </c>
    </row>
    <row r="20" spans="1:11" x14ac:dyDescent="0.3">
      <c r="A20" s="6">
        <v>19</v>
      </c>
      <c r="B20" s="14">
        <f t="shared" si="5"/>
        <v>44957</v>
      </c>
      <c r="C20" s="8">
        <f t="shared" si="0"/>
        <v>0</v>
      </c>
      <c r="D20" s="8">
        <f t="shared" si="1"/>
        <v>0</v>
      </c>
      <c r="E20" s="8">
        <f t="shared" si="6"/>
        <v>0</v>
      </c>
      <c r="F20" s="8">
        <f t="shared" si="2"/>
        <v>0</v>
      </c>
      <c r="G20" s="8">
        <f t="shared" si="3"/>
        <v>0</v>
      </c>
      <c r="H20" s="8"/>
      <c r="I20" s="8">
        <f t="shared" si="4"/>
        <v>0</v>
      </c>
      <c r="J20" s="8"/>
      <c r="K20" s="8">
        <f t="shared" si="7"/>
        <v>0</v>
      </c>
    </row>
    <row r="21" spans="1:11" x14ac:dyDescent="0.3">
      <c r="A21" s="6">
        <v>20</v>
      </c>
      <c r="B21" s="14">
        <f t="shared" si="5"/>
        <v>44985</v>
      </c>
      <c r="C21" s="8">
        <f t="shared" si="0"/>
        <v>0</v>
      </c>
      <c r="D21" s="8">
        <f t="shared" si="1"/>
        <v>0</v>
      </c>
      <c r="E21" s="8">
        <f t="shared" si="6"/>
        <v>0</v>
      </c>
      <c r="F21" s="8">
        <f t="shared" si="2"/>
        <v>0</v>
      </c>
      <c r="G21" s="8">
        <f t="shared" si="3"/>
        <v>0</v>
      </c>
      <c r="H21" s="8"/>
      <c r="I21" s="8">
        <f t="shared" si="4"/>
        <v>0</v>
      </c>
      <c r="J21" s="8"/>
      <c r="K21" s="8">
        <f t="shared" si="7"/>
        <v>0</v>
      </c>
    </row>
    <row r="22" spans="1:11" x14ac:dyDescent="0.3">
      <c r="A22" s="6">
        <v>21</v>
      </c>
      <c r="B22" s="14">
        <f t="shared" si="5"/>
        <v>45016</v>
      </c>
      <c r="C22" s="8">
        <f t="shared" si="0"/>
        <v>0</v>
      </c>
      <c r="D22" s="8">
        <f t="shared" si="1"/>
        <v>0</v>
      </c>
      <c r="E22" s="8">
        <f t="shared" si="6"/>
        <v>0</v>
      </c>
      <c r="F22" s="8">
        <f t="shared" si="2"/>
        <v>0</v>
      </c>
      <c r="G22" s="8">
        <f t="shared" si="3"/>
        <v>0</v>
      </c>
      <c r="H22" s="8"/>
      <c r="I22" s="8">
        <f t="shared" si="4"/>
        <v>0</v>
      </c>
      <c r="J22" s="8"/>
      <c r="K22" s="8">
        <f t="shared" si="7"/>
        <v>0</v>
      </c>
    </row>
    <row r="23" spans="1:11" x14ac:dyDescent="0.3">
      <c r="A23" s="6">
        <v>22</v>
      </c>
      <c r="B23" s="14">
        <f t="shared" si="5"/>
        <v>45046</v>
      </c>
      <c r="C23" s="8">
        <f t="shared" si="0"/>
        <v>0</v>
      </c>
      <c r="D23" s="8">
        <f t="shared" si="1"/>
        <v>0</v>
      </c>
      <c r="E23" s="8">
        <f t="shared" si="6"/>
        <v>0</v>
      </c>
      <c r="F23" s="8">
        <f t="shared" si="2"/>
        <v>0</v>
      </c>
      <c r="G23" s="8">
        <f t="shared" si="3"/>
        <v>0</v>
      </c>
      <c r="H23" s="8"/>
      <c r="I23" s="8">
        <f t="shared" si="4"/>
        <v>0</v>
      </c>
      <c r="J23" s="8"/>
      <c r="K23" s="8">
        <f t="shared" si="7"/>
        <v>0</v>
      </c>
    </row>
    <row r="24" spans="1:11" x14ac:dyDescent="0.3">
      <c r="A24" s="6">
        <v>23</v>
      </c>
      <c r="B24" s="14">
        <f t="shared" si="5"/>
        <v>45077</v>
      </c>
      <c r="C24" s="8">
        <f t="shared" si="0"/>
        <v>0</v>
      </c>
      <c r="D24" s="8">
        <f t="shared" si="1"/>
        <v>0</v>
      </c>
      <c r="E24" s="8">
        <f t="shared" si="6"/>
        <v>0</v>
      </c>
      <c r="F24" s="8">
        <f t="shared" si="2"/>
        <v>0</v>
      </c>
      <c r="G24" s="8">
        <f t="shared" si="3"/>
        <v>0</v>
      </c>
      <c r="H24" s="8"/>
      <c r="I24" s="8">
        <f t="shared" si="4"/>
        <v>0</v>
      </c>
      <c r="J24" s="8"/>
      <c r="K24" s="8">
        <f t="shared" si="7"/>
        <v>0</v>
      </c>
    </row>
    <row r="25" spans="1:11" x14ac:dyDescent="0.3">
      <c r="A25" s="6">
        <v>24</v>
      </c>
      <c r="B25" s="14">
        <f t="shared" si="5"/>
        <v>45107</v>
      </c>
      <c r="C25" s="8">
        <f t="shared" si="0"/>
        <v>0</v>
      </c>
      <c r="D25" s="8">
        <f t="shared" si="1"/>
        <v>0</v>
      </c>
      <c r="E25" s="8">
        <f t="shared" si="6"/>
        <v>0</v>
      </c>
      <c r="F25" s="8">
        <f t="shared" si="2"/>
        <v>0</v>
      </c>
      <c r="G25" s="8">
        <f t="shared" si="3"/>
        <v>0</v>
      </c>
      <c r="H25" s="8"/>
      <c r="I25" s="8">
        <f t="shared" si="4"/>
        <v>0</v>
      </c>
      <c r="J25" s="8"/>
      <c r="K25" s="8">
        <f t="shared" si="7"/>
        <v>0</v>
      </c>
    </row>
    <row r="26" spans="1:11" x14ac:dyDescent="0.3">
      <c r="A26" s="6">
        <v>25</v>
      </c>
      <c r="B26" s="14">
        <f t="shared" si="5"/>
        <v>45138</v>
      </c>
      <c r="C26" s="8">
        <f t="shared" si="0"/>
        <v>0</v>
      </c>
      <c r="D26" s="8">
        <f t="shared" si="1"/>
        <v>0</v>
      </c>
      <c r="E26" s="8">
        <f t="shared" si="6"/>
        <v>0</v>
      </c>
      <c r="F26" s="8">
        <f t="shared" si="2"/>
        <v>0</v>
      </c>
      <c r="G26" s="8">
        <f t="shared" si="3"/>
        <v>0</v>
      </c>
      <c r="H26" s="8"/>
      <c r="I26" s="8">
        <f t="shared" si="4"/>
        <v>0</v>
      </c>
      <c r="J26" s="8"/>
      <c r="K26" s="8">
        <f t="shared" si="7"/>
        <v>0</v>
      </c>
    </row>
    <row r="27" spans="1:11" x14ac:dyDescent="0.3">
      <c r="A27" s="6">
        <v>26</v>
      </c>
      <c r="B27" s="14">
        <f t="shared" si="5"/>
        <v>45169</v>
      </c>
      <c r="C27" s="8">
        <f t="shared" si="0"/>
        <v>0</v>
      </c>
      <c r="D27" s="8">
        <f t="shared" si="1"/>
        <v>0</v>
      </c>
      <c r="E27" s="8">
        <f t="shared" si="6"/>
        <v>0</v>
      </c>
      <c r="F27" s="8">
        <f t="shared" si="2"/>
        <v>0</v>
      </c>
      <c r="G27" s="8">
        <f t="shared" si="3"/>
        <v>0</v>
      </c>
      <c r="H27" s="8"/>
      <c r="I27" s="8">
        <f t="shared" si="4"/>
        <v>0</v>
      </c>
      <c r="J27" s="8"/>
      <c r="K27" s="8">
        <f t="shared" si="7"/>
        <v>0</v>
      </c>
    </row>
    <row r="28" spans="1:11" x14ac:dyDescent="0.3">
      <c r="A28" s="6">
        <v>27</v>
      </c>
      <c r="B28" s="14">
        <f t="shared" si="5"/>
        <v>45199</v>
      </c>
      <c r="C28" s="8">
        <f t="shared" si="0"/>
        <v>0</v>
      </c>
      <c r="D28" s="8">
        <f t="shared" si="1"/>
        <v>0</v>
      </c>
      <c r="E28" s="8">
        <f t="shared" si="6"/>
        <v>0</v>
      </c>
      <c r="F28" s="8">
        <f t="shared" si="2"/>
        <v>0</v>
      </c>
      <c r="G28" s="8">
        <f t="shared" si="3"/>
        <v>0</v>
      </c>
      <c r="H28" s="8"/>
      <c r="I28" s="8">
        <f t="shared" si="4"/>
        <v>0</v>
      </c>
      <c r="J28" s="8"/>
      <c r="K28" s="8">
        <f t="shared" si="7"/>
        <v>0</v>
      </c>
    </row>
    <row r="29" spans="1:11" x14ac:dyDescent="0.3">
      <c r="A29" s="6">
        <v>28</v>
      </c>
      <c r="B29" s="14">
        <f t="shared" si="5"/>
        <v>45230</v>
      </c>
      <c r="C29" s="8">
        <f t="shared" si="0"/>
        <v>0</v>
      </c>
      <c r="D29" s="8">
        <f t="shared" si="1"/>
        <v>0</v>
      </c>
      <c r="E29" s="8">
        <f t="shared" si="6"/>
        <v>0</v>
      </c>
      <c r="F29" s="8">
        <f t="shared" si="2"/>
        <v>0</v>
      </c>
      <c r="G29" s="8">
        <f t="shared" si="3"/>
        <v>0</v>
      </c>
      <c r="H29" s="8"/>
      <c r="I29" s="8">
        <f t="shared" si="4"/>
        <v>0</v>
      </c>
      <c r="J29" s="8"/>
      <c r="K29" s="8">
        <f t="shared" si="7"/>
        <v>0</v>
      </c>
    </row>
    <row r="30" spans="1:11" x14ac:dyDescent="0.3">
      <c r="A30" s="6">
        <v>29</v>
      </c>
      <c r="B30" s="14">
        <f t="shared" si="5"/>
        <v>45260</v>
      </c>
      <c r="C30" s="8">
        <f t="shared" si="0"/>
        <v>0</v>
      </c>
      <c r="D30" s="8">
        <f t="shared" si="1"/>
        <v>0</v>
      </c>
      <c r="E30" s="8">
        <f t="shared" si="6"/>
        <v>0</v>
      </c>
      <c r="F30" s="8">
        <f t="shared" si="2"/>
        <v>0</v>
      </c>
      <c r="G30" s="8">
        <f t="shared" si="3"/>
        <v>0</v>
      </c>
      <c r="H30" s="8"/>
      <c r="I30" s="8">
        <f t="shared" si="4"/>
        <v>0</v>
      </c>
      <c r="J30" s="8"/>
      <c r="K30" s="8">
        <f t="shared" si="7"/>
        <v>0</v>
      </c>
    </row>
    <row r="31" spans="1:11" x14ac:dyDescent="0.3">
      <c r="A31" s="6">
        <v>30</v>
      </c>
      <c r="B31" s="14">
        <f t="shared" si="5"/>
        <v>45291</v>
      </c>
      <c r="C31" s="8">
        <f t="shared" si="0"/>
        <v>0</v>
      </c>
      <c r="D31" s="8">
        <f t="shared" si="1"/>
        <v>0</v>
      </c>
      <c r="E31" s="8">
        <f t="shared" si="6"/>
        <v>0</v>
      </c>
      <c r="F31" s="8">
        <f t="shared" si="2"/>
        <v>0</v>
      </c>
      <c r="G31" s="8">
        <f t="shared" si="3"/>
        <v>0</v>
      </c>
      <c r="H31" s="8"/>
      <c r="I31" s="8">
        <f t="shared" si="4"/>
        <v>0</v>
      </c>
      <c r="J31" s="8"/>
      <c r="K31" s="8">
        <f t="shared" si="7"/>
        <v>0</v>
      </c>
    </row>
    <row r="32" spans="1:11" x14ac:dyDescent="0.3">
      <c r="A32" s="6">
        <v>31</v>
      </c>
      <c r="B32" s="14">
        <f t="shared" si="5"/>
        <v>45322</v>
      </c>
      <c r="C32" s="8">
        <f t="shared" si="0"/>
        <v>0</v>
      </c>
      <c r="D32" s="8">
        <f t="shared" si="1"/>
        <v>0</v>
      </c>
      <c r="E32" s="8">
        <f t="shared" si="6"/>
        <v>0</v>
      </c>
      <c r="F32" s="8">
        <f t="shared" si="2"/>
        <v>0</v>
      </c>
      <c r="G32" s="8">
        <f t="shared" si="3"/>
        <v>0</v>
      </c>
      <c r="H32" s="8"/>
      <c r="I32" s="8">
        <f t="shared" si="4"/>
        <v>0</v>
      </c>
      <c r="J32" s="8"/>
      <c r="K32" s="8">
        <f t="shared" si="7"/>
        <v>0</v>
      </c>
    </row>
    <row r="33" spans="1:11" x14ac:dyDescent="0.3">
      <c r="A33" s="6">
        <v>32</v>
      </c>
      <c r="B33" s="14">
        <f t="shared" si="5"/>
        <v>45351</v>
      </c>
      <c r="C33" s="8">
        <f t="shared" si="0"/>
        <v>0</v>
      </c>
      <c r="D33" s="8">
        <f t="shared" si="1"/>
        <v>0</v>
      </c>
      <c r="E33" s="8">
        <f t="shared" si="6"/>
        <v>0</v>
      </c>
      <c r="F33" s="8">
        <f t="shared" si="2"/>
        <v>0</v>
      </c>
      <c r="G33" s="8">
        <f t="shared" si="3"/>
        <v>0</v>
      </c>
      <c r="H33" s="8"/>
      <c r="I33" s="8">
        <f t="shared" si="4"/>
        <v>0</v>
      </c>
      <c r="J33" s="8"/>
      <c r="K33" s="8">
        <f t="shared" si="7"/>
        <v>0</v>
      </c>
    </row>
    <row r="34" spans="1:11" x14ac:dyDescent="0.3">
      <c r="A34" s="6">
        <v>33</v>
      </c>
      <c r="B34" s="14">
        <f t="shared" si="5"/>
        <v>45382</v>
      </c>
      <c r="C34" s="8">
        <f t="shared" si="0"/>
        <v>0</v>
      </c>
      <c r="D34" s="8">
        <f t="shared" si="1"/>
        <v>0</v>
      </c>
      <c r="E34" s="8">
        <f t="shared" si="6"/>
        <v>0</v>
      </c>
      <c r="F34" s="8">
        <f t="shared" si="2"/>
        <v>0</v>
      </c>
      <c r="G34" s="8">
        <f t="shared" si="3"/>
        <v>0</v>
      </c>
      <c r="H34" s="8"/>
      <c r="I34" s="8"/>
      <c r="J34" s="8"/>
      <c r="K34" s="8">
        <f t="shared" si="7"/>
        <v>0</v>
      </c>
    </row>
    <row r="35" spans="1:11" x14ac:dyDescent="0.3">
      <c r="A35" s="6">
        <v>34</v>
      </c>
      <c r="B35" s="14">
        <f t="shared" si="5"/>
        <v>45412</v>
      </c>
      <c r="C35" s="8">
        <f t="shared" si="0"/>
        <v>0</v>
      </c>
      <c r="D35" s="8">
        <f t="shared" si="1"/>
        <v>0</v>
      </c>
      <c r="E35" s="8">
        <f t="shared" si="6"/>
        <v>0</v>
      </c>
      <c r="F35" s="8">
        <f t="shared" si="2"/>
        <v>0</v>
      </c>
      <c r="G35" s="8">
        <f t="shared" si="3"/>
        <v>0</v>
      </c>
      <c r="H35" s="8"/>
      <c r="I35" s="8"/>
      <c r="J35" s="8"/>
      <c r="K35" s="8">
        <f t="shared" si="7"/>
        <v>0</v>
      </c>
    </row>
    <row r="36" spans="1:11" x14ac:dyDescent="0.3">
      <c r="A36" s="6">
        <v>35</v>
      </c>
      <c r="B36" s="14">
        <f t="shared" si="5"/>
        <v>45443</v>
      </c>
      <c r="C36" s="8">
        <f t="shared" si="0"/>
        <v>0</v>
      </c>
      <c r="D36" s="8">
        <f t="shared" si="1"/>
        <v>0</v>
      </c>
      <c r="E36" s="8">
        <f t="shared" si="6"/>
        <v>0</v>
      </c>
      <c r="F36" s="8">
        <f t="shared" si="2"/>
        <v>0</v>
      </c>
      <c r="G36" s="8">
        <f t="shared" si="3"/>
        <v>0</v>
      </c>
      <c r="H36" s="8"/>
      <c r="I36" s="8"/>
      <c r="J36" s="8"/>
      <c r="K36" s="8">
        <f t="shared" si="7"/>
        <v>0</v>
      </c>
    </row>
    <row r="37" spans="1:11" x14ac:dyDescent="0.3">
      <c r="A37" s="6">
        <v>36</v>
      </c>
      <c r="B37" s="14">
        <f t="shared" si="5"/>
        <v>45473</v>
      </c>
      <c r="C37" s="8">
        <f t="shared" si="0"/>
        <v>0</v>
      </c>
      <c r="D37" s="8">
        <f t="shared" si="1"/>
        <v>0</v>
      </c>
      <c r="E37" s="8">
        <f t="shared" si="6"/>
        <v>0</v>
      </c>
      <c r="F37" s="8">
        <f t="shared" si="2"/>
        <v>0</v>
      </c>
      <c r="G37" s="8">
        <f t="shared" si="3"/>
        <v>0</v>
      </c>
      <c r="H37" s="8"/>
      <c r="I37" s="8"/>
      <c r="J37" s="8"/>
      <c r="K37" s="8">
        <f t="shared" si="7"/>
        <v>0</v>
      </c>
    </row>
    <row r="38" spans="1:11" x14ac:dyDescent="0.3">
      <c r="A38" s="6">
        <v>37</v>
      </c>
      <c r="B38" s="14">
        <f t="shared" si="5"/>
        <v>45504</v>
      </c>
      <c r="C38" s="8">
        <f t="shared" si="0"/>
        <v>0</v>
      </c>
      <c r="D38" s="8">
        <f t="shared" si="1"/>
        <v>0</v>
      </c>
      <c r="E38" s="8">
        <f t="shared" si="6"/>
        <v>0</v>
      </c>
      <c r="F38" s="8">
        <f t="shared" si="2"/>
        <v>0</v>
      </c>
      <c r="G38" s="8">
        <f t="shared" si="3"/>
        <v>0</v>
      </c>
      <c r="H38" s="8"/>
      <c r="I38" s="8"/>
      <c r="J38" s="8"/>
      <c r="K38" s="8">
        <f t="shared" si="7"/>
        <v>0</v>
      </c>
    </row>
    <row r="39" spans="1:11" x14ac:dyDescent="0.3">
      <c r="A39" s="6">
        <v>38</v>
      </c>
      <c r="B39" s="14">
        <f t="shared" si="5"/>
        <v>45535</v>
      </c>
      <c r="C39" s="8">
        <f t="shared" si="0"/>
        <v>0</v>
      </c>
      <c r="D39" s="8">
        <f t="shared" si="1"/>
        <v>0</v>
      </c>
      <c r="E39" s="8">
        <f t="shared" si="6"/>
        <v>0</v>
      </c>
      <c r="F39" s="8">
        <f t="shared" si="2"/>
        <v>0</v>
      </c>
      <c r="G39" s="8">
        <f t="shared" si="3"/>
        <v>0</v>
      </c>
      <c r="H39" s="8"/>
      <c r="I39" s="8"/>
      <c r="J39" s="8"/>
      <c r="K39" s="8">
        <f t="shared" si="7"/>
        <v>0</v>
      </c>
    </row>
    <row r="40" spans="1:11" x14ac:dyDescent="0.3">
      <c r="A40" s="6">
        <v>39</v>
      </c>
      <c r="B40" s="14">
        <f t="shared" si="5"/>
        <v>45565</v>
      </c>
      <c r="C40" s="8">
        <f t="shared" si="0"/>
        <v>0</v>
      </c>
      <c r="D40" s="8">
        <f t="shared" si="1"/>
        <v>0</v>
      </c>
      <c r="E40" s="8">
        <f t="shared" si="6"/>
        <v>0</v>
      </c>
      <c r="F40" s="8">
        <f t="shared" si="2"/>
        <v>0</v>
      </c>
      <c r="G40" s="8">
        <f t="shared" si="3"/>
        <v>0</v>
      </c>
      <c r="H40" s="8"/>
      <c r="I40" s="8"/>
      <c r="J40" s="8"/>
      <c r="K40" s="8">
        <f t="shared" si="7"/>
        <v>0</v>
      </c>
    </row>
    <row r="41" spans="1:11" x14ac:dyDescent="0.3">
      <c r="A41" s="6">
        <v>40</v>
      </c>
      <c r="B41" s="14">
        <f t="shared" si="5"/>
        <v>45596</v>
      </c>
      <c r="C41" s="8">
        <f t="shared" si="0"/>
        <v>0</v>
      </c>
      <c r="D41" s="8">
        <f t="shared" si="1"/>
        <v>0</v>
      </c>
      <c r="E41" s="8">
        <f t="shared" si="6"/>
        <v>0</v>
      </c>
      <c r="F41" s="8">
        <f t="shared" si="2"/>
        <v>0</v>
      </c>
      <c r="G41" s="8">
        <f t="shared" si="3"/>
        <v>0</v>
      </c>
      <c r="H41" s="8"/>
      <c r="I41" s="8"/>
      <c r="J41" s="8"/>
      <c r="K41" s="8">
        <f t="shared" si="7"/>
        <v>0</v>
      </c>
    </row>
    <row r="42" spans="1:11" x14ac:dyDescent="0.3">
      <c r="A42" s="6">
        <v>41</v>
      </c>
      <c r="B42" s="14">
        <f t="shared" si="5"/>
        <v>45626</v>
      </c>
      <c r="C42" s="8">
        <f t="shared" si="0"/>
        <v>0</v>
      </c>
      <c r="D42" s="8">
        <f t="shared" si="1"/>
        <v>0</v>
      </c>
      <c r="E42" s="8">
        <f t="shared" si="6"/>
        <v>0</v>
      </c>
      <c r="F42" s="8">
        <f t="shared" si="2"/>
        <v>0</v>
      </c>
      <c r="G42" s="8">
        <f t="shared" si="3"/>
        <v>0</v>
      </c>
      <c r="H42" s="8"/>
      <c r="I42" s="8"/>
      <c r="J42" s="8"/>
      <c r="K42" s="8">
        <f t="shared" si="7"/>
        <v>0</v>
      </c>
    </row>
    <row r="43" spans="1:11" x14ac:dyDescent="0.3">
      <c r="A43" s="6">
        <v>42</v>
      </c>
      <c r="B43" s="14">
        <f t="shared" si="5"/>
        <v>45657</v>
      </c>
      <c r="C43" s="8">
        <f t="shared" si="0"/>
        <v>0</v>
      </c>
      <c r="D43" s="8">
        <f t="shared" si="1"/>
        <v>0</v>
      </c>
      <c r="E43" s="8">
        <f t="shared" si="6"/>
        <v>0</v>
      </c>
      <c r="F43" s="8">
        <f t="shared" si="2"/>
        <v>0</v>
      </c>
      <c r="G43" s="8">
        <f t="shared" si="3"/>
        <v>0</v>
      </c>
      <c r="H43" s="8"/>
      <c r="I43" s="8"/>
      <c r="J43" s="8"/>
      <c r="K43" s="8">
        <f t="shared" si="7"/>
        <v>0</v>
      </c>
    </row>
    <row r="44" spans="1:11" x14ac:dyDescent="0.3">
      <c r="A44" s="6">
        <v>43</v>
      </c>
      <c r="B44" s="14">
        <f t="shared" si="5"/>
        <v>45688</v>
      </c>
      <c r="C44" s="8">
        <f t="shared" si="0"/>
        <v>0</v>
      </c>
      <c r="D44" s="8">
        <f t="shared" si="1"/>
        <v>0</v>
      </c>
      <c r="E44" s="8">
        <f t="shared" si="6"/>
        <v>0</v>
      </c>
      <c r="F44" s="8">
        <f t="shared" si="2"/>
        <v>0</v>
      </c>
      <c r="G44" s="8">
        <f t="shared" si="3"/>
        <v>0</v>
      </c>
      <c r="H44" s="8"/>
      <c r="I44" s="8"/>
      <c r="J44" s="8"/>
      <c r="K44" s="8">
        <f t="shared" si="7"/>
        <v>0</v>
      </c>
    </row>
    <row r="45" spans="1:11" x14ac:dyDescent="0.3">
      <c r="A45" s="6">
        <v>44</v>
      </c>
      <c r="B45" s="14">
        <f t="shared" si="5"/>
        <v>45716</v>
      </c>
      <c r="C45" s="8">
        <f t="shared" si="0"/>
        <v>0</v>
      </c>
      <c r="D45" s="8">
        <f t="shared" si="1"/>
        <v>0</v>
      </c>
      <c r="E45" s="8">
        <f t="shared" si="6"/>
        <v>0</v>
      </c>
      <c r="F45" s="8">
        <f t="shared" si="2"/>
        <v>0</v>
      </c>
      <c r="G45" s="8">
        <f t="shared" si="3"/>
        <v>0</v>
      </c>
      <c r="H45" s="8"/>
      <c r="I45" s="8"/>
      <c r="J45" s="8"/>
      <c r="K45" s="8">
        <f t="shared" si="7"/>
        <v>0</v>
      </c>
    </row>
    <row r="46" spans="1:11" x14ac:dyDescent="0.3">
      <c r="A46" s="6">
        <v>45</v>
      </c>
      <c r="B46" s="14">
        <f t="shared" si="5"/>
        <v>45747</v>
      </c>
      <c r="C46" s="8">
        <f t="shared" si="0"/>
        <v>0</v>
      </c>
      <c r="D46" s="8">
        <f t="shared" si="1"/>
        <v>0</v>
      </c>
      <c r="E46" s="8">
        <f t="shared" si="6"/>
        <v>0</v>
      </c>
      <c r="F46" s="8">
        <f t="shared" si="2"/>
        <v>0</v>
      </c>
      <c r="G46" s="8">
        <f t="shared" si="3"/>
        <v>0</v>
      </c>
      <c r="H46" s="8"/>
      <c r="I46" s="8"/>
      <c r="J46" s="8"/>
      <c r="K46" s="8">
        <f t="shared" si="7"/>
        <v>0</v>
      </c>
    </row>
    <row r="47" spans="1:11" x14ac:dyDescent="0.3">
      <c r="A47" s="6">
        <v>46</v>
      </c>
      <c r="B47" s="14">
        <f t="shared" si="5"/>
        <v>45777</v>
      </c>
      <c r="C47" s="8">
        <f t="shared" si="0"/>
        <v>0</v>
      </c>
      <c r="D47" s="8">
        <f t="shared" si="1"/>
        <v>0</v>
      </c>
      <c r="E47" s="8">
        <f t="shared" si="6"/>
        <v>0</v>
      </c>
      <c r="F47" s="8">
        <f t="shared" si="2"/>
        <v>0</v>
      </c>
      <c r="G47" s="8">
        <f t="shared" si="3"/>
        <v>0</v>
      </c>
      <c r="H47" s="8"/>
      <c r="I47" s="8"/>
      <c r="J47" s="8"/>
      <c r="K47" s="8">
        <f t="shared" si="7"/>
        <v>0</v>
      </c>
    </row>
    <row r="48" spans="1:11" x14ac:dyDescent="0.3">
      <c r="A48" s="6">
        <v>47</v>
      </c>
      <c r="B48" s="14">
        <f t="shared" si="5"/>
        <v>45808</v>
      </c>
      <c r="C48" s="8">
        <f t="shared" si="0"/>
        <v>0</v>
      </c>
      <c r="D48" s="8">
        <f t="shared" si="1"/>
        <v>0</v>
      </c>
      <c r="E48" s="8">
        <f t="shared" si="6"/>
        <v>0</v>
      </c>
      <c r="F48" s="8">
        <f t="shared" si="2"/>
        <v>0</v>
      </c>
      <c r="G48" s="8">
        <f t="shared" si="3"/>
        <v>0</v>
      </c>
      <c r="H48" s="8"/>
      <c r="I48" s="8"/>
      <c r="J48" s="8"/>
      <c r="K48" s="8">
        <f t="shared" si="7"/>
        <v>0</v>
      </c>
    </row>
    <row r="49" spans="1:11" x14ac:dyDescent="0.3">
      <c r="A49" s="6">
        <v>48</v>
      </c>
      <c r="B49" s="14">
        <f t="shared" si="5"/>
        <v>45838</v>
      </c>
      <c r="C49" s="8">
        <f t="shared" si="0"/>
        <v>0</v>
      </c>
      <c r="D49" s="8">
        <f t="shared" si="1"/>
        <v>0</v>
      </c>
      <c r="E49" s="8">
        <f t="shared" si="6"/>
        <v>0</v>
      </c>
      <c r="F49" s="8">
        <f t="shared" si="2"/>
        <v>0</v>
      </c>
      <c r="G49" s="8">
        <f t="shared" si="3"/>
        <v>0</v>
      </c>
      <c r="H49" s="8"/>
      <c r="I49" s="8"/>
      <c r="J49" s="8"/>
      <c r="K49" s="8">
        <f t="shared" si="7"/>
        <v>0</v>
      </c>
    </row>
    <row r="50" spans="1:11" x14ac:dyDescent="0.3">
      <c r="A50" s="6">
        <v>49</v>
      </c>
      <c r="B50" s="14">
        <f t="shared" si="5"/>
        <v>45869</v>
      </c>
      <c r="C50" s="8">
        <f t="shared" si="0"/>
        <v>0</v>
      </c>
      <c r="D50" s="8">
        <f t="shared" si="1"/>
        <v>0</v>
      </c>
      <c r="E50" s="8">
        <f t="shared" si="6"/>
        <v>0</v>
      </c>
      <c r="F50" s="8">
        <f t="shared" si="2"/>
        <v>0</v>
      </c>
      <c r="G50" s="8">
        <f t="shared" si="3"/>
        <v>0</v>
      </c>
      <c r="H50" s="8"/>
      <c r="I50" s="8"/>
      <c r="J50" s="8"/>
      <c r="K50" s="8">
        <f t="shared" si="7"/>
        <v>0</v>
      </c>
    </row>
    <row r="51" spans="1:11" x14ac:dyDescent="0.3">
      <c r="A51" s="6">
        <v>50</v>
      </c>
      <c r="B51" s="14">
        <f t="shared" si="5"/>
        <v>45900</v>
      </c>
      <c r="C51" s="8">
        <f t="shared" si="0"/>
        <v>0</v>
      </c>
      <c r="D51" s="8">
        <f t="shared" si="1"/>
        <v>0</v>
      </c>
      <c r="E51" s="8">
        <f t="shared" si="6"/>
        <v>0</v>
      </c>
      <c r="F51" s="8">
        <f t="shared" si="2"/>
        <v>0</v>
      </c>
      <c r="G51" s="8">
        <f t="shared" si="3"/>
        <v>0</v>
      </c>
      <c r="H51" s="8"/>
      <c r="I51" s="8"/>
      <c r="J51" s="8"/>
      <c r="K51" s="8">
        <f t="shared" si="7"/>
        <v>0</v>
      </c>
    </row>
    <row r="52" spans="1:11" x14ac:dyDescent="0.3">
      <c r="A52" s="6">
        <v>51</v>
      </c>
      <c r="B52" s="14">
        <f t="shared" si="5"/>
        <v>45930</v>
      </c>
      <c r="C52" s="8">
        <f t="shared" si="0"/>
        <v>0</v>
      </c>
      <c r="D52" s="8">
        <f t="shared" si="1"/>
        <v>0</v>
      </c>
      <c r="E52" s="8">
        <f t="shared" si="6"/>
        <v>0</v>
      </c>
      <c r="F52" s="8">
        <f t="shared" si="2"/>
        <v>0</v>
      </c>
      <c r="G52" s="8">
        <f t="shared" si="3"/>
        <v>0</v>
      </c>
      <c r="H52" s="8"/>
      <c r="I52" s="8"/>
      <c r="J52" s="8"/>
      <c r="K52" s="8">
        <f t="shared" si="7"/>
        <v>0</v>
      </c>
    </row>
    <row r="53" spans="1:11" x14ac:dyDescent="0.3">
      <c r="A53" s="6">
        <v>52</v>
      </c>
      <c r="B53" s="14">
        <f t="shared" si="5"/>
        <v>45961</v>
      </c>
      <c r="C53" s="8">
        <f t="shared" si="0"/>
        <v>0</v>
      </c>
      <c r="D53" s="8">
        <f t="shared" si="1"/>
        <v>0</v>
      </c>
      <c r="E53" s="8">
        <f t="shared" si="6"/>
        <v>0</v>
      </c>
      <c r="F53" s="8">
        <f t="shared" si="2"/>
        <v>0</v>
      </c>
      <c r="G53" s="8">
        <f t="shared" si="3"/>
        <v>0</v>
      </c>
      <c r="H53" s="8"/>
      <c r="I53" s="8"/>
      <c r="J53" s="8"/>
      <c r="K53" s="8">
        <f t="shared" si="7"/>
        <v>0</v>
      </c>
    </row>
    <row r="54" spans="1:11" x14ac:dyDescent="0.3">
      <c r="A54" s="6">
        <v>53</v>
      </c>
      <c r="B54" s="14">
        <f t="shared" si="5"/>
        <v>45991</v>
      </c>
      <c r="C54" s="8">
        <f t="shared" si="0"/>
        <v>0</v>
      </c>
      <c r="D54" s="8">
        <f t="shared" si="1"/>
        <v>0</v>
      </c>
      <c r="E54" s="8">
        <f t="shared" si="6"/>
        <v>0</v>
      </c>
      <c r="F54" s="8">
        <f t="shared" si="2"/>
        <v>0</v>
      </c>
      <c r="G54" s="8">
        <f t="shared" si="3"/>
        <v>0</v>
      </c>
      <c r="H54" s="8"/>
      <c r="I54" s="8"/>
      <c r="J54" s="8"/>
      <c r="K54" s="8">
        <f t="shared" si="7"/>
        <v>0</v>
      </c>
    </row>
    <row r="55" spans="1:11" x14ac:dyDescent="0.3">
      <c r="A55" s="6">
        <v>54</v>
      </c>
      <c r="B55" s="14">
        <f t="shared" si="5"/>
        <v>46022</v>
      </c>
      <c r="C55" s="8">
        <f t="shared" si="0"/>
        <v>0</v>
      </c>
      <c r="D55" s="8">
        <f t="shared" si="1"/>
        <v>0</v>
      </c>
      <c r="E55" s="8">
        <f t="shared" si="6"/>
        <v>0</v>
      </c>
      <c r="F55" s="8">
        <f t="shared" si="2"/>
        <v>0</v>
      </c>
      <c r="G55" s="8">
        <f t="shared" si="3"/>
        <v>0</v>
      </c>
      <c r="H55" s="8"/>
      <c r="I55" s="8"/>
      <c r="J55" s="8"/>
      <c r="K55" s="8">
        <f t="shared" si="7"/>
        <v>0</v>
      </c>
    </row>
    <row r="56" spans="1:11" x14ac:dyDescent="0.3">
      <c r="A56" s="6">
        <v>55</v>
      </c>
      <c r="B56" s="14">
        <f t="shared" si="5"/>
        <v>46053</v>
      </c>
      <c r="C56" s="8">
        <f t="shared" si="0"/>
        <v>0</v>
      </c>
      <c r="D56" s="8">
        <f t="shared" si="1"/>
        <v>0</v>
      </c>
      <c r="E56" s="8">
        <f t="shared" si="6"/>
        <v>0</v>
      </c>
      <c r="F56" s="8">
        <f t="shared" si="2"/>
        <v>0</v>
      </c>
      <c r="G56" s="8">
        <f t="shared" si="3"/>
        <v>0</v>
      </c>
      <c r="H56" s="8"/>
      <c r="I56" s="8"/>
      <c r="J56" s="8"/>
      <c r="K56" s="8">
        <f t="shared" si="7"/>
        <v>0</v>
      </c>
    </row>
    <row r="57" spans="1:11" x14ac:dyDescent="0.3">
      <c r="A57" s="6">
        <v>56</v>
      </c>
      <c r="B57" s="14">
        <f t="shared" si="5"/>
        <v>46081</v>
      </c>
      <c r="C57" s="8">
        <f t="shared" si="0"/>
        <v>0</v>
      </c>
      <c r="D57" s="8">
        <f t="shared" si="1"/>
        <v>0</v>
      </c>
      <c r="E57" s="8">
        <f t="shared" si="6"/>
        <v>0</v>
      </c>
      <c r="F57" s="8">
        <f t="shared" si="2"/>
        <v>0</v>
      </c>
      <c r="G57" s="8">
        <f t="shared" si="3"/>
        <v>0</v>
      </c>
      <c r="H57" s="8"/>
      <c r="I57" s="8"/>
      <c r="J57" s="8"/>
      <c r="K57" s="8">
        <f t="shared" si="7"/>
        <v>0</v>
      </c>
    </row>
    <row r="58" spans="1:11" x14ac:dyDescent="0.3">
      <c r="A58" s="6">
        <v>57</v>
      </c>
      <c r="B58" s="14">
        <f t="shared" si="5"/>
        <v>46112</v>
      </c>
      <c r="C58" s="8">
        <f t="shared" si="0"/>
        <v>0</v>
      </c>
      <c r="D58" s="8">
        <f t="shared" si="1"/>
        <v>0</v>
      </c>
      <c r="E58" s="8">
        <f t="shared" si="6"/>
        <v>0</v>
      </c>
      <c r="F58" s="8">
        <f t="shared" si="2"/>
        <v>0</v>
      </c>
      <c r="G58" s="8">
        <f t="shared" si="3"/>
        <v>0</v>
      </c>
      <c r="H58" s="8"/>
      <c r="I58" s="8"/>
      <c r="J58" s="8"/>
      <c r="K58" s="8">
        <f t="shared" si="7"/>
        <v>0</v>
      </c>
    </row>
    <row r="59" spans="1:11" x14ac:dyDescent="0.3">
      <c r="A59" s="6">
        <v>58</v>
      </c>
      <c r="B59" s="14">
        <f t="shared" si="5"/>
        <v>46142</v>
      </c>
      <c r="C59" s="8">
        <f t="shared" si="0"/>
        <v>0</v>
      </c>
      <c r="D59" s="8">
        <f t="shared" si="1"/>
        <v>0</v>
      </c>
      <c r="E59" s="8">
        <f t="shared" si="6"/>
        <v>0</v>
      </c>
      <c r="F59" s="8">
        <f t="shared" si="2"/>
        <v>0</v>
      </c>
      <c r="G59" s="8">
        <f t="shared" si="3"/>
        <v>0</v>
      </c>
      <c r="H59" s="8"/>
      <c r="I59" s="8"/>
      <c r="J59" s="8"/>
      <c r="K59" s="8">
        <f t="shared" si="7"/>
        <v>0</v>
      </c>
    </row>
    <row r="60" spans="1:11" x14ac:dyDescent="0.3">
      <c r="A60" s="6">
        <v>59</v>
      </c>
      <c r="B60" s="14">
        <f t="shared" si="5"/>
        <v>46173</v>
      </c>
      <c r="C60" s="8">
        <f t="shared" si="0"/>
        <v>0</v>
      </c>
      <c r="D60" s="8">
        <f t="shared" si="1"/>
        <v>0</v>
      </c>
      <c r="E60" s="8">
        <f t="shared" si="6"/>
        <v>0</v>
      </c>
      <c r="F60" s="8">
        <f t="shared" si="2"/>
        <v>0</v>
      </c>
      <c r="G60" s="8">
        <f t="shared" si="3"/>
        <v>0</v>
      </c>
      <c r="H60" s="8"/>
      <c r="I60" s="8"/>
      <c r="J60" s="8"/>
      <c r="K60" s="8">
        <f t="shared" si="7"/>
        <v>0</v>
      </c>
    </row>
    <row r="61" spans="1:11" x14ac:dyDescent="0.3">
      <c r="A61" s="6">
        <v>60</v>
      </c>
      <c r="B61" s="14">
        <f t="shared" si="5"/>
        <v>46203</v>
      </c>
      <c r="C61" s="8">
        <f t="shared" si="0"/>
        <v>0</v>
      </c>
      <c r="D61" s="8">
        <f t="shared" si="1"/>
        <v>0</v>
      </c>
      <c r="E61" s="8">
        <f t="shared" si="6"/>
        <v>0</v>
      </c>
      <c r="F61" s="8">
        <f t="shared" si="2"/>
        <v>0</v>
      </c>
      <c r="G61" s="8">
        <f t="shared" si="3"/>
        <v>0</v>
      </c>
      <c r="H61" s="8"/>
      <c r="I61" s="8"/>
      <c r="J61" s="8"/>
      <c r="K61" s="8">
        <f t="shared" si="7"/>
        <v>0</v>
      </c>
    </row>
    <row r="62" spans="1:11" x14ac:dyDescent="0.3">
      <c r="A62" s="6">
        <v>61</v>
      </c>
      <c r="B62" s="14">
        <f t="shared" si="5"/>
        <v>46234</v>
      </c>
      <c r="C62" s="8">
        <f t="shared" si="0"/>
        <v>0</v>
      </c>
      <c r="D62" s="8">
        <f t="shared" si="1"/>
        <v>0</v>
      </c>
      <c r="E62" s="8">
        <f t="shared" si="6"/>
        <v>0</v>
      </c>
      <c r="F62" s="8">
        <f t="shared" si="2"/>
        <v>0</v>
      </c>
      <c r="G62" s="8">
        <f t="shared" si="3"/>
        <v>0</v>
      </c>
      <c r="H62" s="8"/>
      <c r="I62" s="8"/>
      <c r="J62" s="8"/>
      <c r="K62" s="8">
        <f t="shared" si="7"/>
        <v>0</v>
      </c>
    </row>
    <row r="63" spans="1:11" x14ac:dyDescent="0.3">
      <c r="A63" s="6">
        <v>62</v>
      </c>
      <c r="B63" s="14">
        <f t="shared" si="5"/>
        <v>46265</v>
      </c>
      <c r="C63" s="8">
        <f t="shared" si="0"/>
        <v>0</v>
      </c>
      <c r="D63" s="8">
        <f t="shared" si="1"/>
        <v>0</v>
      </c>
      <c r="E63" s="8">
        <f t="shared" si="6"/>
        <v>0</v>
      </c>
      <c r="F63" s="8">
        <f t="shared" si="2"/>
        <v>0</v>
      </c>
      <c r="G63" s="8">
        <f t="shared" si="3"/>
        <v>0</v>
      </c>
      <c r="H63" s="8"/>
      <c r="I63" s="8"/>
      <c r="J63" s="8"/>
      <c r="K63" s="8">
        <f t="shared" si="7"/>
        <v>0</v>
      </c>
    </row>
    <row r="64" spans="1:11" x14ac:dyDescent="0.3">
      <c r="A64" s="6">
        <v>63</v>
      </c>
      <c r="B64" s="14">
        <f t="shared" si="5"/>
        <v>46295</v>
      </c>
      <c r="C64" s="8">
        <f t="shared" si="0"/>
        <v>0</v>
      </c>
      <c r="D64" s="8">
        <f t="shared" si="1"/>
        <v>0</v>
      </c>
      <c r="E64" s="8">
        <f t="shared" si="6"/>
        <v>0</v>
      </c>
      <c r="F64" s="8">
        <f t="shared" si="2"/>
        <v>0</v>
      </c>
      <c r="G64" s="8">
        <f t="shared" si="3"/>
        <v>0</v>
      </c>
      <c r="H64" s="8"/>
      <c r="I64" s="8"/>
      <c r="J64" s="8"/>
      <c r="K64" s="8">
        <f t="shared" si="7"/>
        <v>0</v>
      </c>
    </row>
    <row r="65" spans="1:11" x14ac:dyDescent="0.3">
      <c r="A65" s="6">
        <v>64</v>
      </c>
      <c r="B65" s="14">
        <f t="shared" si="5"/>
        <v>46326</v>
      </c>
      <c r="C65" s="8">
        <f t="shared" si="0"/>
        <v>0</v>
      </c>
      <c r="D65" s="8">
        <f t="shared" si="1"/>
        <v>0</v>
      </c>
      <c r="E65" s="8">
        <f t="shared" si="6"/>
        <v>0</v>
      </c>
      <c r="F65" s="8">
        <f t="shared" si="2"/>
        <v>0</v>
      </c>
      <c r="G65" s="8">
        <f t="shared" si="3"/>
        <v>0</v>
      </c>
      <c r="H65" s="8"/>
      <c r="I65" s="8"/>
      <c r="J65" s="8"/>
      <c r="K65" s="8">
        <f t="shared" si="7"/>
        <v>0</v>
      </c>
    </row>
    <row r="66" spans="1:11" x14ac:dyDescent="0.3">
      <c r="A66" s="6">
        <v>65</v>
      </c>
      <c r="B66" s="14">
        <f t="shared" si="5"/>
        <v>46356</v>
      </c>
      <c r="C66" s="8">
        <f t="shared" si="0"/>
        <v>0</v>
      </c>
      <c r="D66" s="8">
        <f t="shared" si="1"/>
        <v>0</v>
      </c>
      <c r="E66" s="8">
        <f t="shared" si="6"/>
        <v>0</v>
      </c>
      <c r="F66" s="8">
        <f t="shared" si="2"/>
        <v>0</v>
      </c>
      <c r="G66" s="8">
        <f t="shared" si="3"/>
        <v>0</v>
      </c>
      <c r="H66" s="8"/>
      <c r="I66" s="8"/>
      <c r="J66" s="8"/>
      <c r="K66" s="8">
        <f t="shared" si="7"/>
        <v>0</v>
      </c>
    </row>
    <row r="67" spans="1:11" x14ac:dyDescent="0.3">
      <c r="A67" s="6">
        <v>66</v>
      </c>
      <c r="B67" s="14">
        <f t="shared" si="5"/>
        <v>46387</v>
      </c>
      <c r="C67" s="8">
        <f t="shared" ref="C67:C130" si="8">K66</f>
        <v>0</v>
      </c>
      <c r="D67" s="8">
        <f t="shared" ref="D67:D130" si="9">C67*INT</f>
        <v>0</v>
      </c>
      <c r="E67" s="8">
        <f t="shared" si="6"/>
        <v>0</v>
      </c>
      <c r="F67" s="8">
        <f t="shared" ref="F67:F130" si="10">MP-D67</f>
        <v>0</v>
      </c>
      <c r="G67" s="8">
        <f t="shared" ref="G67:G130" si="11">D67+F67</f>
        <v>0</v>
      </c>
      <c r="H67" s="8"/>
      <c r="I67" s="8"/>
      <c r="J67" s="8"/>
      <c r="K67" s="8">
        <f t="shared" ref="K67:K130" si="12">E67-G67</f>
        <v>0</v>
      </c>
    </row>
    <row r="68" spans="1:11" x14ac:dyDescent="0.3">
      <c r="A68" s="6">
        <v>67</v>
      </c>
      <c r="B68" s="14">
        <f t="shared" ref="B68:B131" si="13">EOMONTH(B67,1)</f>
        <v>46418</v>
      </c>
      <c r="C68" s="8">
        <f t="shared" si="8"/>
        <v>0</v>
      </c>
      <c r="D68" s="8">
        <f t="shared" si="9"/>
        <v>0</v>
      </c>
      <c r="E68" s="8">
        <f t="shared" ref="E68:E131" si="14">C68+D68</f>
        <v>0</v>
      </c>
      <c r="F68" s="8">
        <f t="shared" si="10"/>
        <v>0</v>
      </c>
      <c r="G68" s="8">
        <f t="shared" si="11"/>
        <v>0</v>
      </c>
      <c r="H68" s="8"/>
      <c r="I68" s="8"/>
      <c r="J68" s="8"/>
      <c r="K68" s="8">
        <f t="shared" si="12"/>
        <v>0</v>
      </c>
    </row>
    <row r="69" spans="1:11" x14ac:dyDescent="0.3">
      <c r="A69" s="6">
        <v>68</v>
      </c>
      <c r="B69" s="14">
        <f t="shared" si="13"/>
        <v>46446</v>
      </c>
      <c r="C69" s="8">
        <f t="shared" si="8"/>
        <v>0</v>
      </c>
      <c r="D69" s="8">
        <f t="shared" si="9"/>
        <v>0</v>
      </c>
      <c r="E69" s="8">
        <f t="shared" si="14"/>
        <v>0</v>
      </c>
      <c r="F69" s="8">
        <f t="shared" si="10"/>
        <v>0</v>
      </c>
      <c r="G69" s="8">
        <f t="shared" si="11"/>
        <v>0</v>
      </c>
      <c r="H69" s="8"/>
      <c r="I69" s="8"/>
      <c r="J69" s="8"/>
      <c r="K69" s="8">
        <f t="shared" si="12"/>
        <v>0</v>
      </c>
    </row>
    <row r="70" spans="1:11" x14ac:dyDescent="0.3">
      <c r="A70" s="6">
        <v>69</v>
      </c>
      <c r="B70" s="14">
        <f t="shared" si="13"/>
        <v>46477</v>
      </c>
      <c r="C70" s="8">
        <f t="shared" si="8"/>
        <v>0</v>
      </c>
      <c r="D70" s="8">
        <f t="shared" si="9"/>
        <v>0</v>
      </c>
      <c r="E70" s="8">
        <f t="shared" si="14"/>
        <v>0</v>
      </c>
      <c r="F70" s="8">
        <f t="shared" si="10"/>
        <v>0</v>
      </c>
      <c r="G70" s="8">
        <f t="shared" si="11"/>
        <v>0</v>
      </c>
      <c r="H70" s="8"/>
      <c r="I70" s="8"/>
      <c r="J70" s="8"/>
      <c r="K70" s="8">
        <f t="shared" si="12"/>
        <v>0</v>
      </c>
    </row>
    <row r="71" spans="1:11" x14ac:dyDescent="0.3">
      <c r="A71" s="6">
        <v>70</v>
      </c>
      <c r="B71" s="14">
        <f t="shared" si="13"/>
        <v>46507</v>
      </c>
      <c r="C71" s="8">
        <f t="shared" si="8"/>
        <v>0</v>
      </c>
      <c r="D71" s="8">
        <f t="shared" si="9"/>
        <v>0</v>
      </c>
      <c r="E71" s="8">
        <f t="shared" si="14"/>
        <v>0</v>
      </c>
      <c r="F71" s="8">
        <f t="shared" si="10"/>
        <v>0</v>
      </c>
      <c r="G71" s="8">
        <f t="shared" si="11"/>
        <v>0</v>
      </c>
      <c r="H71" s="8"/>
      <c r="I71" s="8"/>
      <c r="J71" s="8"/>
      <c r="K71" s="8">
        <f t="shared" si="12"/>
        <v>0</v>
      </c>
    </row>
    <row r="72" spans="1:11" x14ac:dyDescent="0.3">
      <c r="A72" s="6">
        <v>71</v>
      </c>
      <c r="B72" s="14">
        <f t="shared" si="13"/>
        <v>46538</v>
      </c>
      <c r="C72" s="8">
        <f t="shared" si="8"/>
        <v>0</v>
      </c>
      <c r="D72" s="8">
        <f t="shared" si="9"/>
        <v>0</v>
      </c>
      <c r="E72" s="8">
        <f t="shared" si="14"/>
        <v>0</v>
      </c>
      <c r="F72" s="8">
        <f t="shared" si="10"/>
        <v>0</v>
      </c>
      <c r="G72" s="8">
        <f t="shared" si="11"/>
        <v>0</v>
      </c>
      <c r="H72" s="8"/>
      <c r="I72" s="8"/>
      <c r="J72" s="8"/>
      <c r="K72" s="8">
        <f t="shared" si="12"/>
        <v>0</v>
      </c>
    </row>
    <row r="73" spans="1:11" x14ac:dyDescent="0.3">
      <c r="A73" s="6">
        <v>72</v>
      </c>
      <c r="B73" s="14">
        <f t="shared" si="13"/>
        <v>46568</v>
      </c>
      <c r="C73" s="8">
        <f t="shared" si="8"/>
        <v>0</v>
      </c>
      <c r="D73" s="8">
        <f t="shared" si="9"/>
        <v>0</v>
      </c>
      <c r="E73" s="8">
        <f t="shared" si="14"/>
        <v>0</v>
      </c>
      <c r="F73" s="8">
        <f t="shared" si="10"/>
        <v>0</v>
      </c>
      <c r="G73" s="8">
        <f t="shared" si="11"/>
        <v>0</v>
      </c>
      <c r="H73" s="8"/>
      <c r="I73" s="8"/>
      <c r="J73" s="8"/>
      <c r="K73" s="8">
        <f t="shared" si="12"/>
        <v>0</v>
      </c>
    </row>
    <row r="74" spans="1:11" x14ac:dyDescent="0.3">
      <c r="A74" s="6">
        <v>73</v>
      </c>
      <c r="B74" s="14">
        <f t="shared" si="13"/>
        <v>46599</v>
      </c>
      <c r="C74" s="8">
        <f t="shared" si="8"/>
        <v>0</v>
      </c>
      <c r="D74" s="8">
        <f t="shared" si="9"/>
        <v>0</v>
      </c>
      <c r="E74" s="8">
        <f t="shared" si="14"/>
        <v>0</v>
      </c>
      <c r="F74" s="8">
        <f t="shared" si="10"/>
        <v>0</v>
      </c>
      <c r="G74" s="8">
        <f t="shared" si="11"/>
        <v>0</v>
      </c>
      <c r="H74" s="8"/>
      <c r="I74" s="8"/>
      <c r="J74" s="8"/>
      <c r="K74" s="8">
        <f t="shared" si="12"/>
        <v>0</v>
      </c>
    </row>
    <row r="75" spans="1:11" x14ac:dyDescent="0.3">
      <c r="A75" s="6">
        <v>74</v>
      </c>
      <c r="B75" s="14">
        <f t="shared" si="13"/>
        <v>46630</v>
      </c>
      <c r="C75" s="8">
        <f t="shared" si="8"/>
        <v>0</v>
      </c>
      <c r="D75" s="8">
        <f t="shared" si="9"/>
        <v>0</v>
      </c>
      <c r="E75" s="8">
        <f t="shared" si="14"/>
        <v>0</v>
      </c>
      <c r="F75" s="8">
        <f t="shared" si="10"/>
        <v>0</v>
      </c>
      <c r="G75" s="8">
        <f t="shared" si="11"/>
        <v>0</v>
      </c>
      <c r="H75" s="8"/>
      <c r="I75" s="8"/>
      <c r="J75" s="8"/>
      <c r="K75" s="8">
        <f t="shared" si="12"/>
        <v>0</v>
      </c>
    </row>
    <row r="76" spans="1:11" x14ac:dyDescent="0.3">
      <c r="A76" s="6">
        <v>75</v>
      </c>
      <c r="B76" s="14">
        <f t="shared" si="13"/>
        <v>46660</v>
      </c>
      <c r="C76" s="8">
        <f t="shared" si="8"/>
        <v>0</v>
      </c>
      <c r="D76" s="8">
        <f t="shared" si="9"/>
        <v>0</v>
      </c>
      <c r="E76" s="8">
        <f t="shared" si="14"/>
        <v>0</v>
      </c>
      <c r="F76" s="8">
        <f t="shared" si="10"/>
        <v>0</v>
      </c>
      <c r="G76" s="8">
        <f t="shared" si="11"/>
        <v>0</v>
      </c>
      <c r="H76" s="8"/>
      <c r="I76" s="8"/>
      <c r="J76" s="8"/>
      <c r="K76" s="8">
        <f t="shared" si="12"/>
        <v>0</v>
      </c>
    </row>
    <row r="77" spans="1:11" x14ac:dyDescent="0.3">
      <c r="A77" s="6">
        <v>76</v>
      </c>
      <c r="B77" s="14">
        <f t="shared" si="13"/>
        <v>46691</v>
      </c>
      <c r="C77" s="8">
        <f t="shared" si="8"/>
        <v>0</v>
      </c>
      <c r="D77" s="8">
        <f t="shared" si="9"/>
        <v>0</v>
      </c>
      <c r="E77" s="8">
        <f t="shared" si="14"/>
        <v>0</v>
      </c>
      <c r="F77" s="8">
        <f t="shared" si="10"/>
        <v>0</v>
      </c>
      <c r="G77" s="8">
        <f t="shared" si="11"/>
        <v>0</v>
      </c>
      <c r="H77" s="8"/>
      <c r="I77" s="8"/>
      <c r="J77" s="8"/>
      <c r="K77" s="8">
        <f t="shared" si="12"/>
        <v>0</v>
      </c>
    </row>
    <row r="78" spans="1:11" x14ac:dyDescent="0.3">
      <c r="A78" s="6">
        <v>77</v>
      </c>
      <c r="B78" s="14">
        <f t="shared" si="13"/>
        <v>46721</v>
      </c>
      <c r="C78" s="8">
        <f t="shared" si="8"/>
        <v>0</v>
      </c>
      <c r="D78" s="8">
        <f t="shared" si="9"/>
        <v>0</v>
      </c>
      <c r="E78" s="8">
        <f t="shared" si="14"/>
        <v>0</v>
      </c>
      <c r="F78" s="8">
        <f t="shared" si="10"/>
        <v>0</v>
      </c>
      <c r="G78" s="8">
        <f t="shared" si="11"/>
        <v>0</v>
      </c>
      <c r="H78" s="8"/>
      <c r="I78" s="8"/>
      <c r="J78" s="8"/>
      <c r="K78" s="8">
        <f t="shared" si="12"/>
        <v>0</v>
      </c>
    </row>
    <row r="79" spans="1:11" x14ac:dyDescent="0.3">
      <c r="A79" s="6">
        <v>78</v>
      </c>
      <c r="B79" s="14">
        <f t="shared" si="13"/>
        <v>46752</v>
      </c>
      <c r="C79" s="8">
        <f t="shared" si="8"/>
        <v>0</v>
      </c>
      <c r="D79" s="8">
        <f t="shared" si="9"/>
        <v>0</v>
      </c>
      <c r="E79" s="8">
        <f t="shared" si="14"/>
        <v>0</v>
      </c>
      <c r="F79" s="8">
        <f t="shared" si="10"/>
        <v>0</v>
      </c>
      <c r="G79" s="8">
        <f t="shared" si="11"/>
        <v>0</v>
      </c>
      <c r="H79" s="8"/>
      <c r="I79" s="8"/>
      <c r="J79" s="8"/>
      <c r="K79" s="8">
        <f t="shared" si="12"/>
        <v>0</v>
      </c>
    </row>
    <row r="80" spans="1:11" x14ac:dyDescent="0.3">
      <c r="A80" s="6">
        <v>79</v>
      </c>
      <c r="B80" s="14">
        <f t="shared" si="13"/>
        <v>46783</v>
      </c>
      <c r="C80" s="8">
        <f t="shared" si="8"/>
        <v>0</v>
      </c>
      <c r="D80" s="8">
        <f t="shared" si="9"/>
        <v>0</v>
      </c>
      <c r="E80" s="8">
        <f t="shared" si="14"/>
        <v>0</v>
      </c>
      <c r="F80" s="8">
        <f t="shared" si="10"/>
        <v>0</v>
      </c>
      <c r="G80" s="8">
        <f t="shared" si="11"/>
        <v>0</v>
      </c>
      <c r="H80" s="8"/>
      <c r="I80" s="8"/>
      <c r="J80" s="8"/>
      <c r="K80" s="8">
        <f t="shared" si="12"/>
        <v>0</v>
      </c>
    </row>
    <row r="81" spans="1:11" x14ac:dyDescent="0.3">
      <c r="A81" s="6">
        <v>80</v>
      </c>
      <c r="B81" s="14">
        <f t="shared" si="13"/>
        <v>46812</v>
      </c>
      <c r="C81" s="8">
        <f t="shared" si="8"/>
        <v>0</v>
      </c>
      <c r="D81" s="8">
        <f t="shared" si="9"/>
        <v>0</v>
      </c>
      <c r="E81" s="8">
        <f t="shared" si="14"/>
        <v>0</v>
      </c>
      <c r="F81" s="8">
        <f t="shared" si="10"/>
        <v>0</v>
      </c>
      <c r="G81" s="8">
        <f t="shared" si="11"/>
        <v>0</v>
      </c>
      <c r="H81" s="8"/>
      <c r="I81" s="8"/>
      <c r="J81" s="8"/>
      <c r="K81" s="8">
        <f t="shared" si="12"/>
        <v>0</v>
      </c>
    </row>
    <row r="82" spans="1:11" x14ac:dyDescent="0.3">
      <c r="A82" s="6">
        <v>81</v>
      </c>
      <c r="B82" s="14">
        <f t="shared" si="13"/>
        <v>46843</v>
      </c>
      <c r="C82" s="8">
        <f t="shared" si="8"/>
        <v>0</v>
      </c>
      <c r="D82" s="8">
        <f t="shared" si="9"/>
        <v>0</v>
      </c>
      <c r="E82" s="8">
        <f t="shared" si="14"/>
        <v>0</v>
      </c>
      <c r="F82" s="8">
        <f t="shared" si="10"/>
        <v>0</v>
      </c>
      <c r="G82" s="8">
        <f t="shared" si="11"/>
        <v>0</v>
      </c>
      <c r="H82" s="8"/>
      <c r="I82" s="8"/>
      <c r="J82" s="8"/>
      <c r="K82" s="8">
        <f t="shared" si="12"/>
        <v>0</v>
      </c>
    </row>
    <row r="83" spans="1:11" x14ac:dyDescent="0.3">
      <c r="A83" s="6">
        <v>82</v>
      </c>
      <c r="B83" s="14">
        <f t="shared" si="13"/>
        <v>46873</v>
      </c>
      <c r="C83" s="8">
        <f t="shared" si="8"/>
        <v>0</v>
      </c>
      <c r="D83" s="8">
        <f t="shared" si="9"/>
        <v>0</v>
      </c>
      <c r="E83" s="8">
        <f t="shared" si="14"/>
        <v>0</v>
      </c>
      <c r="F83" s="8">
        <f t="shared" si="10"/>
        <v>0</v>
      </c>
      <c r="G83" s="8">
        <f t="shared" si="11"/>
        <v>0</v>
      </c>
      <c r="H83" s="8"/>
      <c r="I83" s="8"/>
      <c r="J83" s="8"/>
      <c r="K83" s="8">
        <f t="shared" si="12"/>
        <v>0</v>
      </c>
    </row>
    <row r="84" spans="1:11" x14ac:dyDescent="0.3">
      <c r="A84" s="6">
        <v>83</v>
      </c>
      <c r="B84" s="14">
        <f t="shared" si="13"/>
        <v>46904</v>
      </c>
      <c r="C84" s="8">
        <f t="shared" si="8"/>
        <v>0</v>
      </c>
      <c r="D84" s="8">
        <f t="shared" si="9"/>
        <v>0</v>
      </c>
      <c r="E84" s="8">
        <f t="shared" si="14"/>
        <v>0</v>
      </c>
      <c r="F84" s="8">
        <f t="shared" si="10"/>
        <v>0</v>
      </c>
      <c r="G84" s="8">
        <f t="shared" si="11"/>
        <v>0</v>
      </c>
      <c r="H84" s="8"/>
      <c r="I84" s="8"/>
      <c r="J84" s="8"/>
      <c r="K84" s="8">
        <f t="shared" si="12"/>
        <v>0</v>
      </c>
    </row>
    <row r="85" spans="1:11" x14ac:dyDescent="0.3">
      <c r="A85" s="6">
        <v>84</v>
      </c>
      <c r="B85" s="14">
        <f t="shared" si="13"/>
        <v>46934</v>
      </c>
      <c r="C85" s="8">
        <f t="shared" si="8"/>
        <v>0</v>
      </c>
      <c r="D85" s="8">
        <f t="shared" si="9"/>
        <v>0</v>
      </c>
      <c r="E85" s="8">
        <f t="shared" si="14"/>
        <v>0</v>
      </c>
      <c r="F85" s="8">
        <f t="shared" si="10"/>
        <v>0</v>
      </c>
      <c r="G85" s="8">
        <f t="shared" si="11"/>
        <v>0</v>
      </c>
      <c r="H85" s="8"/>
      <c r="I85" s="8"/>
      <c r="J85" s="8"/>
      <c r="K85" s="8">
        <f t="shared" si="12"/>
        <v>0</v>
      </c>
    </row>
    <row r="86" spans="1:11" x14ac:dyDescent="0.3">
      <c r="A86" s="6">
        <v>85</v>
      </c>
      <c r="B86" s="14">
        <f t="shared" si="13"/>
        <v>46965</v>
      </c>
      <c r="C86" s="8">
        <f t="shared" si="8"/>
        <v>0</v>
      </c>
      <c r="D86" s="8">
        <f t="shared" si="9"/>
        <v>0</v>
      </c>
      <c r="E86" s="8">
        <f t="shared" si="14"/>
        <v>0</v>
      </c>
      <c r="F86" s="8">
        <f t="shared" si="10"/>
        <v>0</v>
      </c>
      <c r="G86" s="8">
        <f t="shared" si="11"/>
        <v>0</v>
      </c>
      <c r="H86" s="8"/>
      <c r="I86" s="8"/>
      <c r="J86" s="8"/>
      <c r="K86" s="8">
        <f t="shared" si="12"/>
        <v>0</v>
      </c>
    </row>
    <row r="87" spans="1:11" x14ac:dyDescent="0.3">
      <c r="A87" s="6">
        <v>86</v>
      </c>
      <c r="B87" s="14">
        <f t="shared" si="13"/>
        <v>46996</v>
      </c>
      <c r="C87" s="8">
        <f t="shared" si="8"/>
        <v>0</v>
      </c>
      <c r="D87" s="8">
        <f t="shared" si="9"/>
        <v>0</v>
      </c>
      <c r="E87" s="8">
        <f t="shared" si="14"/>
        <v>0</v>
      </c>
      <c r="F87" s="8">
        <f t="shared" si="10"/>
        <v>0</v>
      </c>
      <c r="G87" s="8">
        <f t="shared" si="11"/>
        <v>0</v>
      </c>
      <c r="H87" s="8"/>
      <c r="I87" s="8"/>
      <c r="J87" s="8"/>
      <c r="K87" s="8">
        <f t="shared" si="12"/>
        <v>0</v>
      </c>
    </row>
    <row r="88" spans="1:11" x14ac:dyDescent="0.3">
      <c r="A88" s="6">
        <v>87</v>
      </c>
      <c r="B88" s="14">
        <f t="shared" si="13"/>
        <v>47026</v>
      </c>
      <c r="C88" s="8">
        <f t="shared" si="8"/>
        <v>0</v>
      </c>
      <c r="D88" s="8">
        <f t="shared" si="9"/>
        <v>0</v>
      </c>
      <c r="E88" s="8">
        <f t="shared" si="14"/>
        <v>0</v>
      </c>
      <c r="F88" s="8">
        <f t="shared" si="10"/>
        <v>0</v>
      </c>
      <c r="G88" s="8">
        <f t="shared" si="11"/>
        <v>0</v>
      </c>
      <c r="H88" s="8"/>
      <c r="I88" s="8"/>
      <c r="J88" s="8"/>
      <c r="K88" s="8">
        <f t="shared" si="12"/>
        <v>0</v>
      </c>
    </row>
    <row r="89" spans="1:11" x14ac:dyDescent="0.3">
      <c r="A89" s="6">
        <v>88</v>
      </c>
      <c r="B89" s="14">
        <f t="shared" si="13"/>
        <v>47057</v>
      </c>
      <c r="C89" s="8">
        <f t="shared" si="8"/>
        <v>0</v>
      </c>
      <c r="D89" s="8">
        <f t="shared" si="9"/>
        <v>0</v>
      </c>
      <c r="E89" s="8">
        <f t="shared" si="14"/>
        <v>0</v>
      </c>
      <c r="F89" s="8">
        <f t="shared" si="10"/>
        <v>0</v>
      </c>
      <c r="G89" s="8">
        <f t="shared" si="11"/>
        <v>0</v>
      </c>
      <c r="H89" s="8"/>
      <c r="I89" s="8"/>
      <c r="J89" s="8"/>
      <c r="K89" s="8">
        <f t="shared" si="12"/>
        <v>0</v>
      </c>
    </row>
    <row r="90" spans="1:11" x14ac:dyDescent="0.3">
      <c r="A90" s="6">
        <v>89</v>
      </c>
      <c r="B90" s="14">
        <f t="shared" si="13"/>
        <v>47087</v>
      </c>
      <c r="C90" s="8">
        <f t="shared" si="8"/>
        <v>0</v>
      </c>
      <c r="D90" s="8">
        <f t="shared" si="9"/>
        <v>0</v>
      </c>
      <c r="E90" s="8">
        <f t="shared" si="14"/>
        <v>0</v>
      </c>
      <c r="F90" s="8">
        <f t="shared" si="10"/>
        <v>0</v>
      </c>
      <c r="G90" s="8">
        <f t="shared" si="11"/>
        <v>0</v>
      </c>
      <c r="H90" s="8"/>
      <c r="I90" s="8"/>
      <c r="J90" s="8"/>
      <c r="K90" s="8">
        <f t="shared" si="12"/>
        <v>0</v>
      </c>
    </row>
    <row r="91" spans="1:11" x14ac:dyDescent="0.3">
      <c r="A91" s="6">
        <v>90</v>
      </c>
      <c r="B91" s="14">
        <f t="shared" si="13"/>
        <v>47118</v>
      </c>
      <c r="C91" s="8">
        <f t="shared" si="8"/>
        <v>0</v>
      </c>
      <c r="D91" s="8">
        <f t="shared" si="9"/>
        <v>0</v>
      </c>
      <c r="E91" s="8">
        <f t="shared" si="14"/>
        <v>0</v>
      </c>
      <c r="F91" s="8">
        <f t="shared" si="10"/>
        <v>0</v>
      </c>
      <c r="G91" s="8">
        <f t="shared" si="11"/>
        <v>0</v>
      </c>
      <c r="H91" s="8"/>
      <c r="I91" s="8"/>
      <c r="J91" s="8"/>
      <c r="K91" s="8">
        <f t="shared" si="12"/>
        <v>0</v>
      </c>
    </row>
    <row r="92" spans="1:11" x14ac:dyDescent="0.3">
      <c r="A92" s="6">
        <v>91</v>
      </c>
      <c r="B92" s="14">
        <f t="shared" si="13"/>
        <v>47149</v>
      </c>
      <c r="C92" s="8">
        <f t="shared" si="8"/>
        <v>0</v>
      </c>
      <c r="D92" s="8">
        <f t="shared" si="9"/>
        <v>0</v>
      </c>
      <c r="E92" s="8">
        <f t="shared" si="14"/>
        <v>0</v>
      </c>
      <c r="F92" s="8">
        <f t="shared" si="10"/>
        <v>0</v>
      </c>
      <c r="G92" s="8">
        <f t="shared" si="11"/>
        <v>0</v>
      </c>
      <c r="H92" s="8"/>
      <c r="I92" s="8"/>
      <c r="J92" s="8"/>
      <c r="K92" s="8">
        <f t="shared" si="12"/>
        <v>0</v>
      </c>
    </row>
    <row r="93" spans="1:11" x14ac:dyDescent="0.3">
      <c r="A93" s="6">
        <v>92</v>
      </c>
      <c r="B93" s="14">
        <f t="shared" si="13"/>
        <v>47177</v>
      </c>
      <c r="C93" s="8">
        <f t="shared" si="8"/>
        <v>0</v>
      </c>
      <c r="D93" s="8">
        <f t="shared" si="9"/>
        <v>0</v>
      </c>
      <c r="E93" s="8">
        <f t="shared" si="14"/>
        <v>0</v>
      </c>
      <c r="F93" s="8">
        <f t="shared" si="10"/>
        <v>0</v>
      </c>
      <c r="G93" s="8">
        <f t="shared" si="11"/>
        <v>0</v>
      </c>
      <c r="H93" s="8"/>
      <c r="I93" s="8"/>
      <c r="J93" s="8"/>
      <c r="K93" s="8">
        <f t="shared" si="12"/>
        <v>0</v>
      </c>
    </row>
    <row r="94" spans="1:11" x14ac:dyDescent="0.3">
      <c r="A94" s="6">
        <v>93</v>
      </c>
      <c r="B94" s="14">
        <f t="shared" si="13"/>
        <v>47208</v>
      </c>
      <c r="C94" s="8">
        <f t="shared" si="8"/>
        <v>0</v>
      </c>
      <c r="D94" s="8">
        <f t="shared" si="9"/>
        <v>0</v>
      </c>
      <c r="E94" s="8">
        <f t="shared" si="14"/>
        <v>0</v>
      </c>
      <c r="F94" s="8">
        <f t="shared" si="10"/>
        <v>0</v>
      </c>
      <c r="G94" s="8">
        <f t="shared" si="11"/>
        <v>0</v>
      </c>
      <c r="H94" s="8"/>
      <c r="I94" s="8"/>
      <c r="J94" s="8"/>
      <c r="K94" s="8">
        <f t="shared" si="12"/>
        <v>0</v>
      </c>
    </row>
    <row r="95" spans="1:11" x14ac:dyDescent="0.3">
      <c r="A95" s="6">
        <v>94</v>
      </c>
      <c r="B95" s="14">
        <f t="shared" si="13"/>
        <v>47238</v>
      </c>
      <c r="C95" s="8">
        <f t="shared" si="8"/>
        <v>0</v>
      </c>
      <c r="D95" s="8">
        <f t="shared" si="9"/>
        <v>0</v>
      </c>
      <c r="E95" s="8">
        <f t="shared" si="14"/>
        <v>0</v>
      </c>
      <c r="F95" s="8">
        <f t="shared" si="10"/>
        <v>0</v>
      </c>
      <c r="G95" s="8">
        <f t="shared" si="11"/>
        <v>0</v>
      </c>
      <c r="H95" s="8"/>
      <c r="I95" s="8"/>
      <c r="J95" s="8"/>
      <c r="K95" s="8">
        <f t="shared" si="12"/>
        <v>0</v>
      </c>
    </row>
    <row r="96" spans="1:11" x14ac:dyDescent="0.3">
      <c r="A96" s="6">
        <v>95</v>
      </c>
      <c r="B96" s="14">
        <f t="shared" si="13"/>
        <v>47269</v>
      </c>
      <c r="C96" s="8">
        <f t="shared" si="8"/>
        <v>0</v>
      </c>
      <c r="D96" s="8">
        <f t="shared" si="9"/>
        <v>0</v>
      </c>
      <c r="E96" s="8">
        <f t="shared" si="14"/>
        <v>0</v>
      </c>
      <c r="F96" s="8">
        <f t="shared" si="10"/>
        <v>0</v>
      </c>
      <c r="G96" s="8">
        <f t="shared" si="11"/>
        <v>0</v>
      </c>
      <c r="H96" s="8"/>
      <c r="I96" s="8"/>
      <c r="J96" s="8"/>
      <c r="K96" s="8">
        <f t="shared" si="12"/>
        <v>0</v>
      </c>
    </row>
    <row r="97" spans="1:11" x14ac:dyDescent="0.3">
      <c r="A97" s="6">
        <v>96</v>
      </c>
      <c r="B97" s="14">
        <f t="shared" si="13"/>
        <v>47299</v>
      </c>
      <c r="C97" s="8">
        <f t="shared" si="8"/>
        <v>0</v>
      </c>
      <c r="D97" s="8">
        <f t="shared" si="9"/>
        <v>0</v>
      </c>
      <c r="E97" s="8">
        <f t="shared" si="14"/>
        <v>0</v>
      </c>
      <c r="F97" s="8">
        <f t="shared" si="10"/>
        <v>0</v>
      </c>
      <c r="G97" s="8">
        <f t="shared" si="11"/>
        <v>0</v>
      </c>
      <c r="H97" s="8"/>
      <c r="I97" s="8"/>
      <c r="J97" s="8"/>
      <c r="K97" s="8">
        <f t="shared" si="12"/>
        <v>0</v>
      </c>
    </row>
    <row r="98" spans="1:11" x14ac:dyDescent="0.3">
      <c r="A98" s="6">
        <v>97</v>
      </c>
      <c r="B98" s="14">
        <f t="shared" si="13"/>
        <v>47330</v>
      </c>
      <c r="C98" s="8">
        <f t="shared" si="8"/>
        <v>0</v>
      </c>
      <c r="D98" s="8">
        <f t="shared" si="9"/>
        <v>0</v>
      </c>
      <c r="E98" s="8">
        <f t="shared" si="14"/>
        <v>0</v>
      </c>
      <c r="F98" s="8">
        <f t="shared" si="10"/>
        <v>0</v>
      </c>
      <c r="G98" s="8">
        <f t="shared" si="11"/>
        <v>0</v>
      </c>
      <c r="H98" s="8"/>
      <c r="I98" s="8"/>
      <c r="J98" s="8"/>
      <c r="K98" s="8">
        <f t="shared" si="12"/>
        <v>0</v>
      </c>
    </row>
    <row r="99" spans="1:11" x14ac:dyDescent="0.3">
      <c r="A99" s="6">
        <v>98</v>
      </c>
      <c r="B99" s="14">
        <f t="shared" si="13"/>
        <v>47361</v>
      </c>
      <c r="C99" s="8">
        <f t="shared" si="8"/>
        <v>0</v>
      </c>
      <c r="D99" s="8">
        <f t="shared" si="9"/>
        <v>0</v>
      </c>
      <c r="E99" s="8">
        <f t="shared" si="14"/>
        <v>0</v>
      </c>
      <c r="F99" s="8">
        <f t="shared" si="10"/>
        <v>0</v>
      </c>
      <c r="G99" s="8">
        <f t="shared" si="11"/>
        <v>0</v>
      </c>
      <c r="H99" s="8"/>
      <c r="I99" s="8"/>
      <c r="J99" s="8"/>
      <c r="K99" s="8">
        <f t="shared" si="12"/>
        <v>0</v>
      </c>
    </row>
    <row r="100" spans="1:11" x14ac:dyDescent="0.3">
      <c r="A100" s="6">
        <v>99</v>
      </c>
      <c r="B100" s="14">
        <f t="shared" si="13"/>
        <v>47391</v>
      </c>
      <c r="C100" s="8">
        <f t="shared" si="8"/>
        <v>0</v>
      </c>
      <c r="D100" s="8">
        <f t="shared" si="9"/>
        <v>0</v>
      </c>
      <c r="E100" s="8">
        <f t="shared" si="14"/>
        <v>0</v>
      </c>
      <c r="F100" s="8">
        <f t="shared" si="10"/>
        <v>0</v>
      </c>
      <c r="G100" s="8">
        <f t="shared" si="11"/>
        <v>0</v>
      </c>
      <c r="H100" s="8"/>
      <c r="I100" s="8"/>
      <c r="J100" s="8"/>
      <c r="K100" s="8">
        <f t="shared" si="12"/>
        <v>0</v>
      </c>
    </row>
    <row r="101" spans="1:11" x14ac:dyDescent="0.3">
      <c r="A101" s="6">
        <v>100</v>
      </c>
      <c r="B101" s="14">
        <f t="shared" si="13"/>
        <v>47422</v>
      </c>
      <c r="C101" s="8">
        <f t="shared" si="8"/>
        <v>0</v>
      </c>
      <c r="D101" s="8">
        <f t="shared" si="9"/>
        <v>0</v>
      </c>
      <c r="E101" s="8">
        <f t="shared" si="14"/>
        <v>0</v>
      </c>
      <c r="F101" s="8">
        <f t="shared" si="10"/>
        <v>0</v>
      </c>
      <c r="G101" s="8">
        <f t="shared" si="11"/>
        <v>0</v>
      </c>
      <c r="H101" s="8"/>
      <c r="I101" s="8"/>
      <c r="J101" s="8"/>
      <c r="K101" s="8">
        <f t="shared" si="12"/>
        <v>0</v>
      </c>
    </row>
    <row r="102" spans="1:11" x14ac:dyDescent="0.3">
      <c r="A102" s="6">
        <v>101</v>
      </c>
      <c r="B102" s="14">
        <f t="shared" si="13"/>
        <v>47452</v>
      </c>
      <c r="C102" s="8">
        <f t="shared" si="8"/>
        <v>0</v>
      </c>
      <c r="D102" s="8">
        <f t="shared" si="9"/>
        <v>0</v>
      </c>
      <c r="E102" s="8">
        <f t="shared" si="14"/>
        <v>0</v>
      </c>
      <c r="F102" s="8">
        <f t="shared" si="10"/>
        <v>0</v>
      </c>
      <c r="G102" s="8">
        <f t="shared" si="11"/>
        <v>0</v>
      </c>
      <c r="H102" s="8"/>
      <c r="I102" s="8"/>
      <c r="J102" s="8"/>
      <c r="K102" s="8">
        <f t="shared" si="12"/>
        <v>0</v>
      </c>
    </row>
    <row r="103" spans="1:11" x14ac:dyDescent="0.3">
      <c r="A103" s="6">
        <v>102</v>
      </c>
      <c r="B103" s="14">
        <f t="shared" si="13"/>
        <v>47483</v>
      </c>
      <c r="C103" s="8">
        <f t="shared" si="8"/>
        <v>0</v>
      </c>
      <c r="D103" s="8">
        <f t="shared" si="9"/>
        <v>0</v>
      </c>
      <c r="E103" s="8">
        <f t="shared" si="14"/>
        <v>0</v>
      </c>
      <c r="F103" s="8">
        <f t="shared" si="10"/>
        <v>0</v>
      </c>
      <c r="G103" s="8">
        <f t="shared" si="11"/>
        <v>0</v>
      </c>
      <c r="H103" s="8"/>
      <c r="I103" s="8"/>
      <c r="J103" s="8"/>
      <c r="K103" s="8">
        <f t="shared" si="12"/>
        <v>0</v>
      </c>
    </row>
    <row r="104" spans="1:11" x14ac:dyDescent="0.3">
      <c r="A104" s="6">
        <v>103</v>
      </c>
      <c r="B104" s="14">
        <f t="shared" si="13"/>
        <v>47514</v>
      </c>
      <c r="C104" s="8">
        <f t="shared" si="8"/>
        <v>0</v>
      </c>
      <c r="D104" s="8">
        <f t="shared" si="9"/>
        <v>0</v>
      </c>
      <c r="E104" s="8">
        <f t="shared" si="14"/>
        <v>0</v>
      </c>
      <c r="F104" s="8">
        <f t="shared" si="10"/>
        <v>0</v>
      </c>
      <c r="G104" s="8">
        <f t="shared" si="11"/>
        <v>0</v>
      </c>
      <c r="H104" s="8"/>
      <c r="I104" s="8"/>
      <c r="J104" s="8"/>
      <c r="K104" s="8">
        <f t="shared" si="12"/>
        <v>0</v>
      </c>
    </row>
    <row r="105" spans="1:11" x14ac:dyDescent="0.3">
      <c r="A105" s="6">
        <v>104</v>
      </c>
      <c r="B105" s="14">
        <f t="shared" si="13"/>
        <v>47542</v>
      </c>
      <c r="C105" s="8">
        <f t="shared" si="8"/>
        <v>0</v>
      </c>
      <c r="D105" s="8">
        <f t="shared" si="9"/>
        <v>0</v>
      </c>
      <c r="E105" s="8">
        <f t="shared" si="14"/>
        <v>0</v>
      </c>
      <c r="F105" s="8">
        <f t="shared" si="10"/>
        <v>0</v>
      </c>
      <c r="G105" s="8">
        <f t="shared" si="11"/>
        <v>0</v>
      </c>
      <c r="H105" s="8"/>
      <c r="I105" s="8"/>
      <c r="J105" s="8"/>
      <c r="K105" s="8">
        <f t="shared" si="12"/>
        <v>0</v>
      </c>
    </row>
    <row r="106" spans="1:11" x14ac:dyDescent="0.3">
      <c r="A106" s="6">
        <v>105</v>
      </c>
      <c r="B106" s="14">
        <f t="shared" si="13"/>
        <v>47573</v>
      </c>
      <c r="C106" s="8">
        <f t="shared" si="8"/>
        <v>0</v>
      </c>
      <c r="D106" s="8">
        <f t="shared" si="9"/>
        <v>0</v>
      </c>
      <c r="E106" s="8">
        <f t="shared" si="14"/>
        <v>0</v>
      </c>
      <c r="F106" s="8">
        <f t="shared" si="10"/>
        <v>0</v>
      </c>
      <c r="G106" s="8">
        <f t="shared" si="11"/>
        <v>0</v>
      </c>
      <c r="H106" s="8"/>
      <c r="I106" s="8"/>
      <c r="J106" s="8"/>
      <c r="K106" s="8">
        <f t="shared" si="12"/>
        <v>0</v>
      </c>
    </row>
    <row r="107" spans="1:11" x14ac:dyDescent="0.3">
      <c r="A107" s="6">
        <v>106</v>
      </c>
      <c r="B107" s="14">
        <f t="shared" si="13"/>
        <v>47603</v>
      </c>
      <c r="C107" s="8">
        <f t="shared" si="8"/>
        <v>0</v>
      </c>
      <c r="D107" s="8">
        <f t="shared" si="9"/>
        <v>0</v>
      </c>
      <c r="E107" s="8">
        <f t="shared" si="14"/>
        <v>0</v>
      </c>
      <c r="F107" s="8">
        <f t="shared" si="10"/>
        <v>0</v>
      </c>
      <c r="G107" s="8">
        <f t="shared" si="11"/>
        <v>0</v>
      </c>
      <c r="H107" s="8"/>
      <c r="I107" s="8"/>
      <c r="J107" s="8"/>
      <c r="K107" s="8">
        <f t="shared" si="12"/>
        <v>0</v>
      </c>
    </row>
    <row r="108" spans="1:11" x14ac:dyDescent="0.3">
      <c r="A108" s="6">
        <v>107</v>
      </c>
      <c r="B108" s="14">
        <f t="shared" si="13"/>
        <v>47634</v>
      </c>
      <c r="C108" s="8">
        <f t="shared" si="8"/>
        <v>0</v>
      </c>
      <c r="D108" s="8">
        <f t="shared" si="9"/>
        <v>0</v>
      </c>
      <c r="E108" s="8">
        <f t="shared" si="14"/>
        <v>0</v>
      </c>
      <c r="F108" s="8">
        <f t="shared" si="10"/>
        <v>0</v>
      </c>
      <c r="G108" s="8">
        <f t="shared" si="11"/>
        <v>0</v>
      </c>
      <c r="H108" s="8"/>
      <c r="I108" s="8"/>
      <c r="J108" s="8"/>
      <c r="K108" s="8">
        <f t="shared" si="12"/>
        <v>0</v>
      </c>
    </row>
    <row r="109" spans="1:11" x14ac:dyDescent="0.3">
      <c r="A109" s="6">
        <v>108</v>
      </c>
      <c r="B109" s="14">
        <f t="shared" si="13"/>
        <v>47664</v>
      </c>
      <c r="C109" s="8">
        <f t="shared" si="8"/>
        <v>0</v>
      </c>
      <c r="D109" s="8">
        <f t="shared" si="9"/>
        <v>0</v>
      </c>
      <c r="E109" s="8">
        <f t="shared" si="14"/>
        <v>0</v>
      </c>
      <c r="F109" s="8">
        <f t="shared" si="10"/>
        <v>0</v>
      </c>
      <c r="G109" s="8">
        <f t="shared" si="11"/>
        <v>0</v>
      </c>
      <c r="H109" s="8"/>
      <c r="I109" s="8"/>
      <c r="J109" s="8"/>
      <c r="K109" s="8">
        <f t="shared" si="12"/>
        <v>0</v>
      </c>
    </row>
    <row r="110" spans="1:11" x14ac:dyDescent="0.3">
      <c r="A110" s="6">
        <v>109</v>
      </c>
      <c r="B110" s="14">
        <f t="shared" si="13"/>
        <v>47695</v>
      </c>
      <c r="C110" s="8">
        <f t="shared" si="8"/>
        <v>0</v>
      </c>
      <c r="D110" s="8">
        <f t="shared" si="9"/>
        <v>0</v>
      </c>
      <c r="E110" s="8">
        <f t="shared" si="14"/>
        <v>0</v>
      </c>
      <c r="F110" s="8">
        <f t="shared" si="10"/>
        <v>0</v>
      </c>
      <c r="G110" s="8">
        <f t="shared" si="11"/>
        <v>0</v>
      </c>
      <c r="H110" s="8"/>
      <c r="I110" s="8"/>
      <c r="J110" s="8"/>
      <c r="K110" s="8">
        <f t="shared" si="12"/>
        <v>0</v>
      </c>
    </row>
    <row r="111" spans="1:11" x14ac:dyDescent="0.3">
      <c r="A111" s="6">
        <v>110</v>
      </c>
      <c r="B111" s="14">
        <f t="shared" si="13"/>
        <v>47726</v>
      </c>
      <c r="C111" s="8">
        <f t="shared" si="8"/>
        <v>0</v>
      </c>
      <c r="D111" s="8">
        <f t="shared" si="9"/>
        <v>0</v>
      </c>
      <c r="E111" s="8">
        <f t="shared" si="14"/>
        <v>0</v>
      </c>
      <c r="F111" s="8">
        <f t="shared" si="10"/>
        <v>0</v>
      </c>
      <c r="G111" s="8">
        <f t="shared" si="11"/>
        <v>0</v>
      </c>
      <c r="H111" s="8"/>
      <c r="I111" s="8"/>
      <c r="J111" s="8"/>
      <c r="K111" s="8">
        <f t="shared" si="12"/>
        <v>0</v>
      </c>
    </row>
    <row r="112" spans="1:11" x14ac:dyDescent="0.3">
      <c r="A112" s="6">
        <v>111</v>
      </c>
      <c r="B112" s="14">
        <f t="shared" si="13"/>
        <v>47756</v>
      </c>
      <c r="C112" s="8">
        <f t="shared" si="8"/>
        <v>0</v>
      </c>
      <c r="D112" s="8">
        <f t="shared" si="9"/>
        <v>0</v>
      </c>
      <c r="E112" s="8">
        <f t="shared" si="14"/>
        <v>0</v>
      </c>
      <c r="F112" s="8">
        <f t="shared" si="10"/>
        <v>0</v>
      </c>
      <c r="G112" s="8">
        <f t="shared" si="11"/>
        <v>0</v>
      </c>
      <c r="H112" s="8"/>
      <c r="I112" s="8"/>
      <c r="J112" s="8"/>
      <c r="K112" s="8">
        <f t="shared" si="12"/>
        <v>0</v>
      </c>
    </row>
    <row r="113" spans="1:11" x14ac:dyDescent="0.3">
      <c r="A113" s="6">
        <v>112</v>
      </c>
      <c r="B113" s="14">
        <f t="shared" si="13"/>
        <v>47787</v>
      </c>
      <c r="C113" s="8">
        <f t="shared" si="8"/>
        <v>0</v>
      </c>
      <c r="D113" s="8">
        <f t="shared" si="9"/>
        <v>0</v>
      </c>
      <c r="E113" s="8">
        <f t="shared" si="14"/>
        <v>0</v>
      </c>
      <c r="F113" s="8">
        <f t="shared" si="10"/>
        <v>0</v>
      </c>
      <c r="G113" s="8">
        <f t="shared" si="11"/>
        <v>0</v>
      </c>
      <c r="H113" s="8"/>
      <c r="I113" s="8"/>
      <c r="J113" s="8"/>
      <c r="K113" s="8">
        <f t="shared" si="12"/>
        <v>0</v>
      </c>
    </row>
    <row r="114" spans="1:11" x14ac:dyDescent="0.3">
      <c r="A114" s="6">
        <v>113</v>
      </c>
      <c r="B114" s="14">
        <f t="shared" si="13"/>
        <v>47817</v>
      </c>
      <c r="C114" s="8">
        <f t="shared" si="8"/>
        <v>0</v>
      </c>
      <c r="D114" s="8">
        <f t="shared" si="9"/>
        <v>0</v>
      </c>
      <c r="E114" s="8">
        <f t="shared" si="14"/>
        <v>0</v>
      </c>
      <c r="F114" s="8">
        <f t="shared" si="10"/>
        <v>0</v>
      </c>
      <c r="G114" s="8">
        <f t="shared" si="11"/>
        <v>0</v>
      </c>
      <c r="H114" s="8"/>
      <c r="I114" s="8"/>
      <c r="J114" s="8"/>
      <c r="K114" s="8">
        <f t="shared" si="12"/>
        <v>0</v>
      </c>
    </row>
    <row r="115" spans="1:11" x14ac:dyDescent="0.3">
      <c r="A115" s="6">
        <v>114</v>
      </c>
      <c r="B115" s="14">
        <f t="shared" si="13"/>
        <v>47848</v>
      </c>
      <c r="C115" s="8">
        <f t="shared" si="8"/>
        <v>0</v>
      </c>
      <c r="D115" s="8">
        <f t="shared" si="9"/>
        <v>0</v>
      </c>
      <c r="E115" s="8">
        <f t="shared" si="14"/>
        <v>0</v>
      </c>
      <c r="F115" s="8">
        <f t="shared" si="10"/>
        <v>0</v>
      </c>
      <c r="G115" s="8">
        <f t="shared" si="11"/>
        <v>0</v>
      </c>
      <c r="H115" s="8"/>
      <c r="I115" s="8"/>
      <c r="J115" s="8"/>
      <c r="K115" s="8">
        <f t="shared" si="12"/>
        <v>0</v>
      </c>
    </row>
    <row r="116" spans="1:11" x14ac:dyDescent="0.3">
      <c r="A116" s="6">
        <v>115</v>
      </c>
      <c r="B116" s="14">
        <f t="shared" si="13"/>
        <v>47879</v>
      </c>
      <c r="C116" s="8">
        <f t="shared" si="8"/>
        <v>0</v>
      </c>
      <c r="D116" s="8">
        <f t="shared" si="9"/>
        <v>0</v>
      </c>
      <c r="E116" s="8">
        <f t="shared" si="14"/>
        <v>0</v>
      </c>
      <c r="F116" s="8">
        <f t="shared" si="10"/>
        <v>0</v>
      </c>
      <c r="G116" s="8">
        <f t="shared" si="11"/>
        <v>0</v>
      </c>
      <c r="H116" s="8"/>
      <c r="I116" s="8"/>
      <c r="J116" s="8"/>
      <c r="K116" s="8">
        <f t="shared" si="12"/>
        <v>0</v>
      </c>
    </row>
    <row r="117" spans="1:11" x14ac:dyDescent="0.3">
      <c r="A117" s="6">
        <v>116</v>
      </c>
      <c r="B117" s="14">
        <f t="shared" si="13"/>
        <v>47907</v>
      </c>
      <c r="C117" s="8">
        <f t="shared" si="8"/>
        <v>0</v>
      </c>
      <c r="D117" s="8">
        <f t="shared" si="9"/>
        <v>0</v>
      </c>
      <c r="E117" s="8">
        <f t="shared" si="14"/>
        <v>0</v>
      </c>
      <c r="F117" s="8">
        <f t="shared" si="10"/>
        <v>0</v>
      </c>
      <c r="G117" s="8">
        <f t="shared" si="11"/>
        <v>0</v>
      </c>
      <c r="H117" s="8"/>
      <c r="I117" s="8"/>
      <c r="J117" s="8"/>
      <c r="K117" s="8">
        <f t="shared" si="12"/>
        <v>0</v>
      </c>
    </row>
    <row r="118" spans="1:11" x14ac:dyDescent="0.3">
      <c r="A118" s="6">
        <v>117</v>
      </c>
      <c r="B118" s="14">
        <f t="shared" si="13"/>
        <v>47938</v>
      </c>
      <c r="C118" s="8">
        <f t="shared" si="8"/>
        <v>0</v>
      </c>
      <c r="D118" s="8">
        <f t="shared" si="9"/>
        <v>0</v>
      </c>
      <c r="E118" s="8">
        <f t="shared" si="14"/>
        <v>0</v>
      </c>
      <c r="F118" s="8">
        <f t="shared" si="10"/>
        <v>0</v>
      </c>
      <c r="G118" s="8">
        <f t="shared" si="11"/>
        <v>0</v>
      </c>
      <c r="H118" s="8"/>
      <c r="I118" s="8"/>
      <c r="J118" s="8"/>
      <c r="K118" s="8">
        <f t="shared" si="12"/>
        <v>0</v>
      </c>
    </row>
    <row r="119" spans="1:11" x14ac:dyDescent="0.3">
      <c r="A119" s="6">
        <v>118</v>
      </c>
      <c r="B119" s="14">
        <f t="shared" si="13"/>
        <v>47968</v>
      </c>
      <c r="C119" s="8">
        <f t="shared" si="8"/>
        <v>0</v>
      </c>
      <c r="D119" s="8">
        <f t="shared" si="9"/>
        <v>0</v>
      </c>
      <c r="E119" s="8">
        <f t="shared" si="14"/>
        <v>0</v>
      </c>
      <c r="F119" s="8">
        <f t="shared" si="10"/>
        <v>0</v>
      </c>
      <c r="G119" s="8">
        <f t="shared" si="11"/>
        <v>0</v>
      </c>
      <c r="H119" s="8"/>
      <c r="I119" s="8"/>
      <c r="J119" s="8"/>
      <c r="K119" s="8">
        <f t="shared" si="12"/>
        <v>0</v>
      </c>
    </row>
    <row r="120" spans="1:11" x14ac:dyDescent="0.3">
      <c r="A120" s="6">
        <v>119</v>
      </c>
      <c r="B120" s="14">
        <f t="shared" si="13"/>
        <v>47999</v>
      </c>
      <c r="C120" s="8">
        <f t="shared" si="8"/>
        <v>0</v>
      </c>
      <c r="D120" s="8">
        <f t="shared" si="9"/>
        <v>0</v>
      </c>
      <c r="E120" s="8">
        <f t="shared" si="14"/>
        <v>0</v>
      </c>
      <c r="F120" s="8">
        <f t="shared" si="10"/>
        <v>0</v>
      </c>
      <c r="G120" s="8">
        <f t="shared" si="11"/>
        <v>0</v>
      </c>
      <c r="H120" s="8"/>
      <c r="I120" s="8"/>
      <c r="J120" s="8"/>
      <c r="K120" s="8">
        <f t="shared" si="12"/>
        <v>0</v>
      </c>
    </row>
    <row r="121" spans="1:11" x14ac:dyDescent="0.3">
      <c r="A121" s="6">
        <v>120</v>
      </c>
      <c r="B121" s="14">
        <f t="shared" si="13"/>
        <v>48029</v>
      </c>
      <c r="C121" s="8">
        <f t="shared" si="8"/>
        <v>0</v>
      </c>
      <c r="D121" s="8">
        <f t="shared" si="9"/>
        <v>0</v>
      </c>
      <c r="E121" s="8">
        <f t="shared" si="14"/>
        <v>0</v>
      </c>
      <c r="F121" s="8">
        <f t="shared" si="10"/>
        <v>0</v>
      </c>
      <c r="G121" s="8">
        <f t="shared" si="11"/>
        <v>0</v>
      </c>
      <c r="H121" s="8"/>
      <c r="I121" s="8"/>
      <c r="J121" s="8"/>
      <c r="K121" s="8">
        <f t="shared" si="12"/>
        <v>0</v>
      </c>
    </row>
    <row r="122" spans="1:11" x14ac:dyDescent="0.3">
      <c r="A122" s="6">
        <v>121</v>
      </c>
      <c r="B122" s="14">
        <f t="shared" si="13"/>
        <v>48060</v>
      </c>
      <c r="C122" s="8">
        <f t="shared" si="8"/>
        <v>0</v>
      </c>
      <c r="D122" s="8">
        <f t="shared" si="9"/>
        <v>0</v>
      </c>
      <c r="E122" s="8">
        <f t="shared" si="14"/>
        <v>0</v>
      </c>
      <c r="F122" s="8">
        <f t="shared" si="10"/>
        <v>0</v>
      </c>
      <c r="G122" s="8">
        <f t="shared" si="11"/>
        <v>0</v>
      </c>
      <c r="H122" s="8"/>
      <c r="I122" s="8"/>
      <c r="J122" s="8"/>
      <c r="K122" s="8">
        <f t="shared" si="12"/>
        <v>0</v>
      </c>
    </row>
    <row r="123" spans="1:11" x14ac:dyDescent="0.3">
      <c r="A123" s="6">
        <v>122</v>
      </c>
      <c r="B123" s="14">
        <f t="shared" si="13"/>
        <v>48091</v>
      </c>
      <c r="C123" s="8">
        <f t="shared" si="8"/>
        <v>0</v>
      </c>
      <c r="D123" s="8">
        <f t="shared" si="9"/>
        <v>0</v>
      </c>
      <c r="E123" s="8">
        <f t="shared" si="14"/>
        <v>0</v>
      </c>
      <c r="F123" s="8">
        <f t="shared" si="10"/>
        <v>0</v>
      </c>
      <c r="G123" s="8">
        <f t="shared" si="11"/>
        <v>0</v>
      </c>
      <c r="H123" s="8"/>
      <c r="I123" s="8"/>
      <c r="J123" s="8"/>
      <c r="K123" s="8">
        <f t="shared" si="12"/>
        <v>0</v>
      </c>
    </row>
    <row r="124" spans="1:11" x14ac:dyDescent="0.3">
      <c r="A124" s="6">
        <v>123</v>
      </c>
      <c r="B124" s="14">
        <f t="shared" si="13"/>
        <v>48121</v>
      </c>
      <c r="C124" s="8">
        <f t="shared" si="8"/>
        <v>0</v>
      </c>
      <c r="D124" s="8">
        <f t="shared" si="9"/>
        <v>0</v>
      </c>
      <c r="E124" s="8">
        <f t="shared" si="14"/>
        <v>0</v>
      </c>
      <c r="F124" s="8">
        <f t="shared" si="10"/>
        <v>0</v>
      </c>
      <c r="G124" s="8">
        <f t="shared" si="11"/>
        <v>0</v>
      </c>
      <c r="H124" s="8"/>
      <c r="I124" s="8"/>
      <c r="J124" s="8"/>
      <c r="K124" s="8">
        <f t="shared" si="12"/>
        <v>0</v>
      </c>
    </row>
    <row r="125" spans="1:11" x14ac:dyDescent="0.3">
      <c r="A125" s="6">
        <v>124</v>
      </c>
      <c r="B125" s="14">
        <f t="shared" si="13"/>
        <v>48152</v>
      </c>
      <c r="C125" s="8">
        <f t="shared" si="8"/>
        <v>0</v>
      </c>
      <c r="D125" s="8">
        <f t="shared" si="9"/>
        <v>0</v>
      </c>
      <c r="E125" s="8">
        <f t="shared" si="14"/>
        <v>0</v>
      </c>
      <c r="F125" s="8">
        <f t="shared" si="10"/>
        <v>0</v>
      </c>
      <c r="G125" s="8">
        <f t="shared" si="11"/>
        <v>0</v>
      </c>
      <c r="H125" s="8"/>
      <c r="I125" s="8"/>
      <c r="J125" s="8"/>
      <c r="K125" s="8">
        <f t="shared" si="12"/>
        <v>0</v>
      </c>
    </row>
    <row r="126" spans="1:11" x14ac:dyDescent="0.3">
      <c r="A126" s="6">
        <v>125</v>
      </c>
      <c r="B126" s="14">
        <f t="shared" si="13"/>
        <v>48182</v>
      </c>
      <c r="C126" s="8">
        <f t="shared" si="8"/>
        <v>0</v>
      </c>
      <c r="D126" s="8">
        <f t="shared" si="9"/>
        <v>0</v>
      </c>
      <c r="E126" s="8">
        <f t="shared" si="14"/>
        <v>0</v>
      </c>
      <c r="F126" s="8">
        <f t="shared" si="10"/>
        <v>0</v>
      </c>
      <c r="G126" s="8">
        <f t="shared" si="11"/>
        <v>0</v>
      </c>
      <c r="H126" s="8"/>
      <c r="I126" s="8"/>
      <c r="J126" s="8"/>
      <c r="K126" s="8">
        <f t="shared" si="12"/>
        <v>0</v>
      </c>
    </row>
    <row r="127" spans="1:11" x14ac:dyDescent="0.3">
      <c r="A127" s="6">
        <v>126</v>
      </c>
      <c r="B127" s="14">
        <f t="shared" si="13"/>
        <v>48213</v>
      </c>
      <c r="C127" s="8">
        <f t="shared" si="8"/>
        <v>0</v>
      </c>
      <c r="D127" s="8">
        <f t="shared" si="9"/>
        <v>0</v>
      </c>
      <c r="E127" s="8">
        <f t="shared" si="14"/>
        <v>0</v>
      </c>
      <c r="F127" s="8">
        <f t="shared" si="10"/>
        <v>0</v>
      </c>
      <c r="G127" s="8">
        <f t="shared" si="11"/>
        <v>0</v>
      </c>
      <c r="H127" s="8"/>
      <c r="I127" s="8"/>
      <c r="J127" s="8"/>
      <c r="K127" s="8">
        <f t="shared" si="12"/>
        <v>0</v>
      </c>
    </row>
    <row r="128" spans="1:11" x14ac:dyDescent="0.3">
      <c r="A128" s="6">
        <v>127</v>
      </c>
      <c r="B128" s="14">
        <f t="shared" si="13"/>
        <v>48244</v>
      </c>
      <c r="C128" s="8">
        <f t="shared" si="8"/>
        <v>0</v>
      </c>
      <c r="D128" s="8">
        <f t="shared" si="9"/>
        <v>0</v>
      </c>
      <c r="E128" s="8">
        <f t="shared" si="14"/>
        <v>0</v>
      </c>
      <c r="F128" s="8">
        <f t="shared" si="10"/>
        <v>0</v>
      </c>
      <c r="G128" s="8">
        <f t="shared" si="11"/>
        <v>0</v>
      </c>
      <c r="H128" s="8"/>
      <c r="I128" s="8"/>
      <c r="J128" s="8"/>
      <c r="K128" s="8">
        <f t="shared" si="12"/>
        <v>0</v>
      </c>
    </row>
    <row r="129" spans="1:11" x14ac:dyDescent="0.3">
      <c r="A129" s="6">
        <v>128</v>
      </c>
      <c r="B129" s="14">
        <f t="shared" si="13"/>
        <v>48273</v>
      </c>
      <c r="C129" s="8">
        <f t="shared" si="8"/>
        <v>0</v>
      </c>
      <c r="D129" s="8">
        <f t="shared" si="9"/>
        <v>0</v>
      </c>
      <c r="E129" s="8">
        <f t="shared" si="14"/>
        <v>0</v>
      </c>
      <c r="F129" s="8">
        <f t="shared" si="10"/>
        <v>0</v>
      </c>
      <c r="G129" s="8">
        <f t="shared" si="11"/>
        <v>0</v>
      </c>
      <c r="H129" s="8"/>
      <c r="I129" s="8"/>
      <c r="J129" s="8"/>
      <c r="K129" s="8">
        <f t="shared" si="12"/>
        <v>0</v>
      </c>
    </row>
    <row r="130" spans="1:11" x14ac:dyDescent="0.3">
      <c r="A130" s="6">
        <v>129</v>
      </c>
      <c r="B130" s="14">
        <f t="shared" si="13"/>
        <v>48304</v>
      </c>
      <c r="C130" s="8">
        <f t="shared" si="8"/>
        <v>0</v>
      </c>
      <c r="D130" s="8">
        <f t="shared" si="9"/>
        <v>0</v>
      </c>
      <c r="E130" s="8">
        <f t="shared" si="14"/>
        <v>0</v>
      </c>
      <c r="F130" s="8">
        <f t="shared" si="10"/>
        <v>0</v>
      </c>
      <c r="G130" s="8">
        <f t="shared" si="11"/>
        <v>0</v>
      </c>
      <c r="H130" s="8"/>
      <c r="I130" s="8"/>
      <c r="J130" s="8"/>
      <c r="K130" s="8">
        <f t="shared" si="12"/>
        <v>0</v>
      </c>
    </row>
    <row r="131" spans="1:11" x14ac:dyDescent="0.3">
      <c r="A131" s="6">
        <v>130</v>
      </c>
      <c r="B131" s="14">
        <f t="shared" si="13"/>
        <v>48334</v>
      </c>
      <c r="C131" s="8">
        <f t="shared" ref="C131:C194" si="15">K130</f>
        <v>0</v>
      </c>
      <c r="D131" s="8">
        <f t="shared" ref="D131:D194" si="16">C131*INT</f>
        <v>0</v>
      </c>
      <c r="E131" s="8">
        <f t="shared" si="14"/>
        <v>0</v>
      </c>
      <c r="F131" s="8">
        <f t="shared" ref="F131:F194" si="17">MP-D131</f>
        <v>0</v>
      </c>
      <c r="G131" s="8">
        <f t="shared" ref="G131:G194" si="18">D131+F131</f>
        <v>0</v>
      </c>
      <c r="H131" s="8"/>
      <c r="I131" s="8"/>
      <c r="J131" s="8"/>
      <c r="K131" s="8">
        <f t="shared" ref="K131:K194" si="19">E131-G131</f>
        <v>0</v>
      </c>
    </row>
    <row r="132" spans="1:11" x14ac:dyDescent="0.3">
      <c r="A132" s="6">
        <v>131</v>
      </c>
      <c r="B132" s="14">
        <f t="shared" ref="B132:B195" si="20">EOMONTH(B131,1)</f>
        <v>48365</v>
      </c>
      <c r="C132" s="8">
        <f t="shared" si="15"/>
        <v>0</v>
      </c>
      <c r="D132" s="8">
        <f t="shared" si="16"/>
        <v>0</v>
      </c>
      <c r="E132" s="8">
        <f t="shared" ref="E132:E195" si="21">C132+D132</f>
        <v>0</v>
      </c>
      <c r="F132" s="8">
        <f t="shared" si="17"/>
        <v>0</v>
      </c>
      <c r="G132" s="8">
        <f t="shared" si="18"/>
        <v>0</v>
      </c>
      <c r="H132" s="8"/>
      <c r="I132" s="8"/>
      <c r="J132" s="8"/>
      <c r="K132" s="8">
        <f t="shared" si="19"/>
        <v>0</v>
      </c>
    </row>
    <row r="133" spans="1:11" x14ac:dyDescent="0.3">
      <c r="A133" s="6">
        <v>132</v>
      </c>
      <c r="B133" s="14">
        <f t="shared" si="20"/>
        <v>48395</v>
      </c>
      <c r="C133" s="8">
        <f t="shared" si="15"/>
        <v>0</v>
      </c>
      <c r="D133" s="8">
        <f t="shared" si="16"/>
        <v>0</v>
      </c>
      <c r="E133" s="8">
        <f t="shared" si="21"/>
        <v>0</v>
      </c>
      <c r="F133" s="8">
        <f t="shared" si="17"/>
        <v>0</v>
      </c>
      <c r="G133" s="8">
        <f t="shared" si="18"/>
        <v>0</v>
      </c>
      <c r="H133" s="8"/>
      <c r="I133" s="8"/>
      <c r="J133" s="8"/>
      <c r="K133" s="8">
        <f t="shared" si="19"/>
        <v>0</v>
      </c>
    </row>
    <row r="134" spans="1:11" x14ac:dyDescent="0.3">
      <c r="A134" s="6">
        <v>133</v>
      </c>
      <c r="B134" s="14">
        <f t="shared" si="20"/>
        <v>48426</v>
      </c>
      <c r="C134" s="8">
        <f t="shared" si="15"/>
        <v>0</v>
      </c>
      <c r="D134" s="8">
        <f t="shared" si="16"/>
        <v>0</v>
      </c>
      <c r="E134" s="8">
        <f t="shared" si="21"/>
        <v>0</v>
      </c>
      <c r="F134" s="8">
        <f t="shared" si="17"/>
        <v>0</v>
      </c>
      <c r="G134" s="8">
        <f t="shared" si="18"/>
        <v>0</v>
      </c>
      <c r="H134" s="8"/>
      <c r="I134" s="8"/>
      <c r="J134" s="8"/>
      <c r="K134" s="8">
        <f t="shared" si="19"/>
        <v>0</v>
      </c>
    </row>
    <row r="135" spans="1:11" x14ac:dyDescent="0.3">
      <c r="A135" s="6">
        <v>134</v>
      </c>
      <c r="B135" s="14">
        <f t="shared" si="20"/>
        <v>48457</v>
      </c>
      <c r="C135" s="8">
        <f t="shared" si="15"/>
        <v>0</v>
      </c>
      <c r="D135" s="8">
        <f t="shared" si="16"/>
        <v>0</v>
      </c>
      <c r="E135" s="8">
        <f t="shared" si="21"/>
        <v>0</v>
      </c>
      <c r="F135" s="8">
        <f t="shared" si="17"/>
        <v>0</v>
      </c>
      <c r="G135" s="8">
        <f t="shared" si="18"/>
        <v>0</v>
      </c>
      <c r="H135" s="8"/>
      <c r="I135" s="8"/>
      <c r="J135" s="8"/>
      <c r="K135" s="8">
        <f t="shared" si="19"/>
        <v>0</v>
      </c>
    </row>
    <row r="136" spans="1:11" x14ac:dyDescent="0.3">
      <c r="A136" s="6">
        <v>135</v>
      </c>
      <c r="B136" s="14">
        <f t="shared" si="20"/>
        <v>48487</v>
      </c>
      <c r="C136" s="8">
        <f t="shared" si="15"/>
        <v>0</v>
      </c>
      <c r="D136" s="8">
        <f t="shared" si="16"/>
        <v>0</v>
      </c>
      <c r="E136" s="8">
        <f t="shared" si="21"/>
        <v>0</v>
      </c>
      <c r="F136" s="8">
        <f t="shared" si="17"/>
        <v>0</v>
      </c>
      <c r="G136" s="8">
        <f t="shared" si="18"/>
        <v>0</v>
      </c>
      <c r="H136" s="8"/>
      <c r="I136" s="8"/>
      <c r="J136" s="8"/>
      <c r="K136" s="8">
        <f t="shared" si="19"/>
        <v>0</v>
      </c>
    </row>
    <row r="137" spans="1:11" x14ac:dyDescent="0.3">
      <c r="A137" s="6">
        <v>136</v>
      </c>
      <c r="B137" s="14">
        <f t="shared" si="20"/>
        <v>48518</v>
      </c>
      <c r="C137" s="8">
        <f t="shared" si="15"/>
        <v>0</v>
      </c>
      <c r="D137" s="8">
        <f t="shared" si="16"/>
        <v>0</v>
      </c>
      <c r="E137" s="8">
        <f t="shared" si="21"/>
        <v>0</v>
      </c>
      <c r="F137" s="8">
        <f t="shared" si="17"/>
        <v>0</v>
      </c>
      <c r="G137" s="8">
        <f t="shared" si="18"/>
        <v>0</v>
      </c>
      <c r="H137" s="8"/>
      <c r="I137" s="8"/>
      <c r="J137" s="8"/>
      <c r="K137" s="8">
        <f t="shared" si="19"/>
        <v>0</v>
      </c>
    </row>
    <row r="138" spans="1:11" x14ac:dyDescent="0.3">
      <c r="A138" s="6">
        <v>137</v>
      </c>
      <c r="B138" s="14">
        <f t="shared" si="20"/>
        <v>48548</v>
      </c>
      <c r="C138" s="8">
        <f t="shared" si="15"/>
        <v>0</v>
      </c>
      <c r="D138" s="8">
        <f t="shared" si="16"/>
        <v>0</v>
      </c>
      <c r="E138" s="8">
        <f t="shared" si="21"/>
        <v>0</v>
      </c>
      <c r="F138" s="8">
        <f t="shared" si="17"/>
        <v>0</v>
      </c>
      <c r="G138" s="8">
        <f t="shared" si="18"/>
        <v>0</v>
      </c>
      <c r="H138" s="8"/>
      <c r="I138" s="8"/>
      <c r="J138" s="8"/>
      <c r="K138" s="8">
        <f t="shared" si="19"/>
        <v>0</v>
      </c>
    </row>
    <row r="139" spans="1:11" x14ac:dyDescent="0.3">
      <c r="A139" s="6">
        <v>138</v>
      </c>
      <c r="B139" s="14">
        <f t="shared" si="20"/>
        <v>48579</v>
      </c>
      <c r="C139" s="8">
        <f t="shared" si="15"/>
        <v>0</v>
      </c>
      <c r="D139" s="8">
        <f t="shared" si="16"/>
        <v>0</v>
      </c>
      <c r="E139" s="8">
        <f t="shared" si="21"/>
        <v>0</v>
      </c>
      <c r="F139" s="8">
        <f t="shared" si="17"/>
        <v>0</v>
      </c>
      <c r="G139" s="8">
        <f t="shared" si="18"/>
        <v>0</v>
      </c>
      <c r="H139" s="8"/>
      <c r="I139" s="8"/>
      <c r="J139" s="8"/>
      <c r="K139" s="8">
        <f t="shared" si="19"/>
        <v>0</v>
      </c>
    </row>
    <row r="140" spans="1:11" x14ac:dyDescent="0.3">
      <c r="A140" s="6">
        <v>139</v>
      </c>
      <c r="B140" s="14">
        <f t="shared" si="20"/>
        <v>48610</v>
      </c>
      <c r="C140" s="8">
        <f t="shared" si="15"/>
        <v>0</v>
      </c>
      <c r="D140" s="8">
        <f t="shared" si="16"/>
        <v>0</v>
      </c>
      <c r="E140" s="8">
        <f t="shared" si="21"/>
        <v>0</v>
      </c>
      <c r="F140" s="8">
        <f t="shared" si="17"/>
        <v>0</v>
      </c>
      <c r="G140" s="8">
        <f t="shared" si="18"/>
        <v>0</v>
      </c>
      <c r="H140" s="8"/>
      <c r="I140" s="8"/>
      <c r="J140" s="8"/>
      <c r="K140" s="8">
        <f t="shared" si="19"/>
        <v>0</v>
      </c>
    </row>
    <row r="141" spans="1:11" x14ac:dyDescent="0.3">
      <c r="A141" s="6">
        <v>140</v>
      </c>
      <c r="B141" s="14">
        <f t="shared" si="20"/>
        <v>48638</v>
      </c>
      <c r="C141" s="8">
        <f t="shared" si="15"/>
        <v>0</v>
      </c>
      <c r="D141" s="8">
        <f t="shared" si="16"/>
        <v>0</v>
      </c>
      <c r="E141" s="8">
        <f t="shared" si="21"/>
        <v>0</v>
      </c>
      <c r="F141" s="8">
        <f t="shared" si="17"/>
        <v>0</v>
      </c>
      <c r="G141" s="8">
        <f t="shared" si="18"/>
        <v>0</v>
      </c>
      <c r="H141" s="8"/>
      <c r="I141" s="8"/>
      <c r="J141" s="8"/>
      <c r="K141" s="8">
        <f t="shared" si="19"/>
        <v>0</v>
      </c>
    </row>
    <row r="142" spans="1:11" x14ac:dyDescent="0.3">
      <c r="A142" s="6">
        <v>141</v>
      </c>
      <c r="B142" s="14">
        <f t="shared" si="20"/>
        <v>48669</v>
      </c>
      <c r="C142" s="8">
        <f t="shared" si="15"/>
        <v>0</v>
      </c>
      <c r="D142" s="8">
        <f t="shared" si="16"/>
        <v>0</v>
      </c>
      <c r="E142" s="8">
        <f t="shared" si="21"/>
        <v>0</v>
      </c>
      <c r="F142" s="8">
        <f t="shared" si="17"/>
        <v>0</v>
      </c>
      <c r="G142" s="8">
        <f t="shared" si="18"/>
        <v>0</v>
      </c>
      <c r="H142" s="8"/>
      <c r="I142" s="8"/>
      <c r="J142" s="8"/>
      <c r="K142" s="8">
        <f t="shared" si="19"/>
        <v>0</v>
      </c>
    </row>
    <row r="143" spans="1:11" x14ac:dyDescent="0.3">
      <c r="A143" s="6">
        <v>142</v>
      </c>
      <c r="B143" s="14">
        <f t="shared" si="20"/>
        <v>48699</v>
      </c>
      <c r="C143" s="8">
        <f t="shared" si="15"/>
        <v>0</v>
      </c>
      <c r="D143" s="8">
        <f t="shared" si="16"/>
        <v>0</v>
      </c>
      <c r="E143" s="8">
        <f t="shared" si="21"/>
        <v>0</v>
      </c>
      <c r="F143" s="8">
        <f t="shared" si="17"/>
        <v>0</v>
      </c>
      <c r="G143" s="8">
        <f t="shared" si="18"/>
        <v>0</v>
      </c>
      <c r="H143" s="8"/>
      <c r="I143" s="8"/>
      <c r="J143" s="8"/>
      <c r="K143" s="8">
        <f t="shared" si="19"/>
        <v>0</v>
      </c>
    </row>
    <row r="144" spans="1:11" x14ac:dyDescent="0.3">
      <c r="A144" s="6">
        <v>143</v>
      </c>
      <c r="B144" s="14">
        <f t="shared" si="20"/>
        <v>48730</v>
      </c>
      <c r="C144" s="8">
        <f t="shared" si="15"/>
        <v>0</v>
      </c>
      <c r="D144" s="8">
        <f t="shared" si="16"/>
        <v>0</v>
      </c>
      <c r="E144" s="8">
        <f t="shared" si="21"/>
        <v>0</v>
      </c>
      <c r="F144" s="8">
        <f t="shared" si="17"/>
        <v>0</v>
      </c>
      <c r="G144" s="8">
        <f t="shared" si="18"/>
        <v>0</v>
      </c>
      <c r="H144" s="8"/>
      <c r="I144" s="8"/>
      <c r="J144" s="8"/>
      <c r="K144" s="8">
        <f t="shared" si="19"/>
        <v>0</v>
      </c>
    </row>
    <row r="145" spans="1:11" x14ac:dyDescent="0.3">
      <c r="A145" s="6">
        <v>144</v>
      </c>
      <c r="B145" s="14">
        <f t="shared" si="20"/>
        <v>48760</v>
      </c>
      <c r="C145" s="8">
        <f t="shared" si="15"/>
        <v>0</v>
      </c>
      <c r="D145" s="8">
        <f t="shared" si="16"/>
        <v>0</v>
      </c>
      <c r="E145" s="8">
        <f t="shared" si="21"/>
        <v>0</v>
      </c>
      <c r="F145" s="8">
        <f t="shared" si="17"/>
        <v>0</v>
      </c>
      <c r="G145" s="8">
        <f t="shared" si="18"/>
        <v>0</v>
      </c>
      <c r="H145" s="8"/>
      <c r="I145" s="8"/>
      <c r="J145" s="8"/>
      <c r="K145" s="8">
        <f t="shared" si="19"/>
        <v>0</v>
      </c>
    </row>
    <row r="146" spans="1:11" x14ac:dyDescent="0.3">
      <c r="A146" s="6">
        <v>145</v>
      </c>
      <c r="B146" s="14">
        <f t="shared" si="20"/>
        <v>48791</v>
      </c>
      <c r="C146" s="8">
        <f t="shared" si="15"/>
        <v>0</v>
      </c>
      <c r="D146" s="8">
        <f t="shared" si="16"/>
        <v>0</v>
      </c>
      <c r="E146" s="8">
        <f t="shared" si="21"/>
        <v>0</v>
      </c>
      <c r="F146" s="8">
        <f t="shared" si="17"/>
        <v>0</v>
      </c>
      <c r="G146" s="8">
        <f t="shared" si="18"/>
        <v>0</v>
      </c>
      <c r="H146" s="8"/>
      <c r="I146" s="8"/>
      <c r="J146" s="8"/>
      <c r="K146" s="8">
        <f t="shared" si="19"/>
        <v>0</v>
      </c>
    </row>
    <row r="147" spans="1:11" x14ac:dyDescent="0.3">
      <c r="A147" s="6">
        <v>146</v>
      </c>
      <c r="B147" s="14">
        <f t="shared" si="20"/>
        <v>48822</v>
      </c>
      <c r="C147" s="8">
        <f t="shared" si="15"/>
        <v>0</v>
      </c>
      <c r="D147" s="8">
        <f t="shared" si="16"/>
        <v>0</v>
      </c>
      <c r="E147" s="8">
        <f t="shared" si="21"/>
        <v>0</v>
      </c>
      <c r="F147" s="8">
        <f t="shared" si="17"/>
        <v>0</v>
      </c>
      <c r="G147" s="8">
        <f t="shared" si="18"/>
        <v>0</v>
      </c>
      <c r="H147" s="8"/>
      <c r="I147" s="8"/>
      <c r="J147" s="8"/>
      <c r="K147" s="8">
        <f t="shared" si="19"/>
        <v>0</v>
      </c>
    </row>
    <row r="148" spans="1:11" x14ac:dyDescent="0.3">
      <c r="A148" s="6">
        <v>147</v>
      </c>
      <c r="B148" s="14">
        <f t="shared" si="20"/>
        <v>48852</v>
      </c>
      <c r="C148" s="8">
        <f t="shared" si="15"/>
        <v>0</v>
      </c>
      <c r="D148" s="8">
        <f t="shared" si="16"/>
        <v>0</v>
      </c>
      <c r="E148" s="8">
        <f t="shared" si="21"/>
        <v>0</v>
      </c>
      <c r="F148" s="8">
        <f t="shared" si="17"/>
        <v>0</v>
      </c>
      <c r="G148" s="8">
        <f t="shared" si="18"/>
        <v>0</v>
      </c>
      <c r="H148" s="8"/>
      <c r="I148" s="8"/>
      <c r="J148" s="8"/>
      <c r="K148" s="8">
        <f t="shared" si="19"/>
        <v>0</v>
      </c>
    </row>
    <row r="149" spans="1:11" x14ac:dyDescent="0.3">
      <c r="A149" s="6">
        <v>148</v>
      </c>
      <c r="B149" s="14">
        <f t="shared" si="20"/>
        <v>48883</v>
      </c>
      <c r="C149" s="8">
        <f t="shared" si="15"/>
        <v>0</v>
      </c>
      <c r="D149" s="8">
        <f t="shared" si="16"/>
        <v>0</v>
      </c>
      <c r="E149" s="8">
        <f t="shared" si="21"/>
        <v>0</v>
      </c>
      <c r="F149" s="8">
        <f t="shared" si="17"/>
        <v>0</v>
      </c>
      <c r="G149" s="8">
        <f t="shared" si="18"/>
        <v>0</v>
      </c>
      <c r="H149" s="8"/>
      <c r="I149" s="8"/>
      <c r="J149" s="8"/>
      <c r="K149" s="8">
        <f t="shared" si="19"/>
        <v>0</v>
      </c>
    </row>
    <row r="150" spans="1:11" x14ac:dyDescent="0.3">
      <c r="A150" s="6">
        <v>149</v>
      </c>
      <c r="B150" s="14">
        <f t="shared" si="20"/>
        <v>48913</v>
      </c>
      <c r="C150" s="8">
        <f t="shared" si="15"/>
        <v>0</v>
      </c>
      <c r="D150" s="8">
        <f t="shared" si="16"/>
        <v>0</v>
      </c>
      <c r="E150" s="8">
        <f t="shared" si="21"/>
        <v>0</v>
      </c>
      <c r="F150" s="8">
        <f t="shared" si="17"/>
        <v>0</v>
      </c>
      <c r="G150" s="8">
        <f t="shared" si="18"/>
        <v>0</v>
      </c>
      <c r="H150" s="8"/>
      <c r="I150" s="8"/>
      <c r="J150" s="8"/>
      <c r="K150" s="8">
        <f t="shared" si="19"/>
        <v>0</v>
      </c>
    </row>
    <row r="151" spans="1:11" x14ac:dyDescent="0.3">
      <c r="A151" s="6">
        <v>150</v>
      </c>
      <c r="B151" s="14">
        <f t="shared" si="20"/>
        <v>48944</v>
      </c>
      <c r="C151" s="8">
        <f t="shared" si="15"/>
        <v>0</v>
      </c>
      <c r="D151" s="8">
        <f t="shared" si="16"/>
        <v>0</v>
      </c>
      <c r="E151" s="8">
        <f t="shared" si="21"/>
        <v>0</v>
      </c>
      <c r="F151" s="8">
        <f t="shared" si="17"/>
        <v>0</v>
      </c>
      <c r="G151" s="8">
        <f t="shared" si="18"/>
        <v>0</v>
      </c>
      <c r="H151" s="8"/>
      <c r="I151" s="8"/>
      <c r="J151" s="8"/>
      <c r="K151" s="8">
        <f t="shared" si="19"/>
        <v>0</v>
      </c>
    </row>
    <row r="152" spans="1:11" x14ac:dyDescent="0.3">
      <c r="A152" s="6">
        <v>151</v>
      </c>
      <c r="B152" s="14">
        <f t="shared" si="20"/>
        <v>48975</v>
      </c>
      <c r="C152" s="8">
        <f t="shared" si="15"/>
        <v>0</v>
      </c>
      <c r="D152" s="8">
        <f t="shared" si="16"/>
        <v>0</v>
      </c>
      <c r="E152" s="8">
        <f t="shared" si="21"/>
        <v>0</v>
      </c>
      <c r="F152" s="8">
        <f t="shared" si="17"/>
        <v>0</v>
      </c>
      <c r="G152" s="8">
        <f t="shared" si="18"/>
        <v>0</v>
      </c>
      <c r="H152" s="8"/>
      <c r="I152" s="8"/>
      <c r="J152" s="8"/>
      <c r="K152" s="8">
        <f t="shared" si="19"/>
        <v>0</v>
      </c>
    </row>
    <row r="153" spans="1:11" x14ac:dyDescent="0.3">
      <c r="A153" s="6">
        <v>152</v>
      </c>
      <c r="B153" s="14">
        <f t="shared" si="20"/>
        <v>49003</v>
      </c>
      <c r="C153" s="8">
        <f t="shared" si="15"/>
        <v>0</v>
      </c>
      <c r="D153" s="8">
        <f t="shared" si="16"/>
        <v>0</v>
      </c>
      <c r="E153" s="8">
        <f t="shared" si="21"/>
        <v>0</v>
      </c>
      <c r="F153" s="8">
        <f t="shared" si="17"/>
        <v>0</v>
      </c>
      <c r="G153" s="8">
        <f t="shared" si="18"/>
        <v>0</v>
      </c>
      <c r="H153" s="8"/>
      <c r="I153" s="8"/>
      <c r="J153" s="8"/>
      <c r="K153" s="8">
        <f t="shared" si="19"/>
        <v>0</v>
      </c>
    </row>
    <row r="154" spans="1:11" x14ac:dyDescent="0.3">
      <c r="A154" s="6">
        <v>153</v>
      </c>
      <c r="B154" s="14">
        <f t="shared" si="20"/>
        <v>49034</v>
      </c>
      <c r="C154" s="8">
        <f t="shared" si="15"/>
        <v>0</v>
      </c>
      <c r="D154" s="8">
        <f t="shared" si="16"/>
        <v>0</v>
      </c>
      <c r="E154" s="8">
        <f t="shared" si="21"/>
        <v>0</v>
      </c>
      <c r="F154" s="8">
        <f t="shared" si="17"/>
        <v>0</v>
      </c>
      <c r="G154" s="8">
        <f t="shared" si="18"/>
        <v>0</v>
      </c>
      <c r="H154" s="8"/>
      <c r="I154" s="8"/>
      <c r="J154" s="8"/>
      <c r="K154" s="8">
        <f t="shared" si="19"/>
        <v>0</v>
      </c>
    </row>
    <row r="155" spans="1:11" x14ac:dyDescent="0.3">
      <c r="A155" s="6">
        <v>154</v>
      </c>
      <c r="B155" s="14">
        <f t="shared" si="20"/>
        <v>49064</v>
      </c>
      <c r="C155" s="8">
        <f t="shared" si="15"/>
        <v>0</v>
      </c>
      <c r="D155" s="8">
        <f t="shared" si="16"/>
        <v>0</v>
      </c>
      <c r="E155" s="8">
        <f t="shared" si="21"/>
        <v>0</v>
      </c>
      <c r="F155" s="8">
        <f t="shared" si="17"/>
        <v>0</v>
      </c>
      <c r="G155" s="8">
        <f t="shared" si="18"/>
        <v>0</v>
      </c>
      <c r="H155" s="8"/>
      <c r="I155" s="8"/>
      <c r="J155" s="8"/>
      <c r="K155" s="8">
        <f t="shared" si="19"/>
        <v>0</v>
      </c>
    </row>
    <row r="156" spans="1:11" x14ac:dyDescent="0.3">
      <c r="A156" s="6">
        <v>155</v>
      </c>
      <c r="B156" s="14">
        <f t="shared" si="20"/>
        <v>49095</v>
      </c>
      <c r="C156" s="8">
        <f t="shared" si="15"/>
        <v>0</v>
      </c>
      <c r="D156" s="8">
        <f t="shared" si="16"/>
        <v>0</v>
      </c>
      <c r="E156" s="8">
        <f t="shared" si="21"/>
        <v>0</v>
      </c>
      <c r="F156" s="8">
        <f t="shared" si="17"/>
        <v>0</v>
      </c>
      <c r="G156" s="8">
        <f t="shared" si="18"/>
        <v>0</v>
      </c>
      <c r="H156" s="8"/>
      <c r="I156" s="8"/>
      <c r="J156" s="8"/>
      <c r="K156" s="8">
        <f t="shared" si="19"/>
        <v>0</v>
      </c>
    </row>
    <row r="157" spans="1:11" x14ac:dyDescent="0.3">
      <c r="A157" s="6">
        <v>156</v>
      </c>
      <c r="B157" s="14">
        <f t="shared" si="20"/>
        <v>49125</v>
      </c>
      <c r="C157" s="8">
        <f t="shared" si="15"/>
        <v>0</v>
      </c>
      <c r="D157" s="8">
        <f t="shared" si="16"/>
        <v>0</v>
      </c>
      <c r="E157" s="8">
        <f t="shared" si="21"/>
        <v>0</v>
      </c>
      <c r="F157" s="8">
        <f t="shared" si="17"/>
        <v>0</v>
      </c>
      <c r="G157" s="8">
        <f t="shared" si="18"/>
        <v>0</v>
      </c>
      <c r="H157" s="8"/>
      <c r="I157" s="8"/>
      <c r="J157" s="8"/>
      <c r="K157" s="8">
        <f t="shared" si="19"/>
        <v>0</v>
      </c>
    </row>
    <row r="158" spans="1:11" x14ac:dyDescent="0.3">
      <c r="A158" s="6">
        <v>157</v>
      </c>
      <c r="B158" s="14">
        <f t="shared" si="20"/>
        <v>49156</v>
      </c>
      <c r="C158" s="8">
        <f t="shared" si="15"/>
        <v>0</v>
      </c>
      <c r="D158" s="8">
        <f t="shared" si="16"/>
        <v>0</v>
      </c>
      <c r="E158" s="8">
        <f t="shared" si="21"/>
        <v>0</v>
      </c>
      <c r="F158" s="8">
        <f t="shared" si="17"/>
        <v>0</v>
      </c>
      <c r="G158" s="8">
        <f t="shared" si="18"/>
        <v>0</v>
      </c>
      <c r="H158" s="8"/>
      <c r="I158" s="8"/>
      <c r="J158" s="8"/>
      <c r="K158" s="8">
        <f t="shared" si="19"/>
        <v>0</v>
      </c>
    </row>
    <row r="159" spans="1:11" x14ac:dyDescent="0.3">
      <c r="A159" s="6">
        <v>158</v>
      </c>
      <c r="B159" s="14">
        <f t="shared" si="20"/>
        <v>49187</v>
      </c>
      <c r="C159" s="8">
        <f t="shared" si="15"/>
        <v>0</v>
      </c>
      <c r="D159" s="8">
        <f t="shared" si="16"/>
        <v>0</v>
      </c>
      <c r="E159" s="8">
        <f t="shared" si="21"/>
        <v>0</v>
      </c>
      <c r="F159" s="8">
        <f t="shared" si="17"/>
        <v>0</v>
      </c>
      <c r="G159" s="8">
        <f t="shared" si="18"/>
        <v>0</v>
      </c>
      <c r="H159" s="8"/>
      <c r="I159" s="8"/>
      <c r="J159" s="8"/>
      <c r="K159" s="8">
        <f t="shared" si="19"/>
        <v>0</v>
      </c>
    </row>
    <row r="160" spans="1:11" x14ac:dyDescent="0.3">
      <c r="A160" s="6">
        <v>159</v>
      </c>
      <c r="B160" s="14">
        <f t="shared" si="20"/>
        <v>49217</v>
      </c>
      <c r="C160" s="8">
        <f t="shared" si="15"/>
        <v>0</v>
      </c>
      <c r="D160" s="8">
        <f t="shared" si="16"/>
        <v>0</v>
      </c>
      <c r="E160" s="8">
        <f t="shared" si="21"/>
        <v>0</v>
      </c>
      <c r="F160" s="8">
        <f t="shared" si="17"/>
        <v>0</v>
      </c>
      <c r="G160" s="8">
        <f t="shared" si="18"/>
        <v>0</v>
      </c>
      <c r="H160" s="8"/>
      <c r="I160" s="8"/>
      <c r="J160" s="8"/>
      <c r="K160" s="8">
        <f t="shared" si="19"/>
        <v>0</v>
      </c>
    </row>
    <row r="161" spans="1:11" x14ac:dyDescent="0.3">
      <c r="A161" s="6">
        <v>160</v>
      </c>
      <c r="B161" s="14">
        <f t="shared" si="20"/>
        <v>49248</v>
      </c>
      <c r="C161" s="8">
        <f t="shared" si="15"/>
        <v>0</v>
      </c>
      <c r="D161" s="8">
        <f t="shared" si="16"/>
        <v>0</v>
      </c>
      <c r="E161" s="8">
        <f t="shared" si="21"/>
        <v>0</v>
      </c>
      <c r="F161" s="8">
        <f t="shared" si="17"/>
        <v>0</v>
      </c>
      <c r="G161" s="8">
        <f t="shared" si="18"/>
        <v>0</v>
      </c>
      <c r="H161" s="8"/>
      <c r="I161" s="8"/>
      <c r="J161" s="8"/>
      <c r="K161" s="8">
        <f t="shared" si="19"/>
        <v>0</v>
      </c>
    </row>
    <row r="162" spans="1:11" x14ac:dyDescent="0.3">
      <c r="A162" s="6">
        <v>161</v>
      </c>
      <c r="B162" s="14">
        <f t="shared" si="20"/>
        <v>49278</v>
      </c>
      <c r="C162" s="8">
        <f t="shared" si="15"/>
        <v>0</v>
      </c>
      <c r="D162" s="8">
        <f t="shared" si="16"/>
        <v>0</v>
      </c>
      <c r="E162" s="8">
        <f t="shared" si="21"/>
        <v>0</v>
      </c>
      <c r="F162" s="8">
        <f t="shared" si="17"/>
        <v>0</v>
      </c>
      <c r="G162" s="8">
        <f t="shared" si="18"/>
        <v>0</v>
      </c>
      <c r="H162" s="8"/>
      <c r="I162" s="8"/>
      <c r="J162" s="8"/>
      <c r="K162" s="8">
        <f t="shared" si="19"/>
        <v>0</v>
      </c>
    </row>
    <row r="163" spans="1:11" x14ac:dyDescent="0.3">
      <c r="A163" s="6">
        <v>162</v>
      </c>
      <c r="B163" s="14">
        <f t="shared" si="20"/>
        <v>49309</v>
      </c>
      <c r="C163" s="8">
        <f t="shared" si="15"/>
        <v>0</v>
      </c>
      <c r="D163" s="8">
        <f t="shared" si="16"/>
        <v>0</v>
      </c>
      <c r="E163" s="8">
        <f t="shared" si="21"/>
        <v>0</v>
      </c>
      <c r="F163" s="8">
        <f t="shared" si="17"/>
        <v>0</v>
      </c>
      <c r="G163" s="8">
        <f t="shared" si="18"/>
        <v>0</v>
      </c>
      <c r="H163" s="8"/>
      <c r="I163" s="8"/>
      <c r="J163" s="8"/>
      <c r="K163" s="8">
        <f t="shared" si="19"/>
        <v>0</v>
      </c>
    </row>
    <row r="164" spans="1:11" x14ac:dyDescent="0.3">
      <c r="A164" s="6">
        <v>163</v>
      </c>
      <c r="B164" s="14">
        <f t="shared" si="20"/>
        <v>49340</v>
      </c>
      <c r="C164" s="8">
        <f t="shared" si="15"/>
        <v>0</v>
      </c>
      <c r="D164" s="8">
        <f t="shared" si="16"/>
        <v>0</v>
      </c>
      <c r="E164" s="8">
        <f t="shared" si="21"/>
        <v>0</v>
      </c>
      <c r="F164" s="8">
        <f t="shared" si="17"/>
        <v>0</v>
      </c>
      <c r="G164" s="8">
        <f t="shared" si="18"/>
        <v>0</v>
      </c>
      <c r="H164" s="8"/>
      <c r="I164" s="8"/>
      <c r="J164" s="8"/>
      <c r="K164" s="8">
        <f t="shared" si="19"/>
        <v>0</v>
      </c>
    </row>
    <row r="165" spans="1:11" x14ac:dyDescent="0.3">
      <c r="A165" s="6">
        <v>164</v>
      </c>
      <c r="B165" s="14">
        <f t="shared" si="20"/>
        <v>49368</v>
      </c>
      <c r="C165" s="8">
        <f t="shared" si="15"/>
        <v>0</v>
      </c>
      <c r="D165" s="8">
        <f t="shared" si="16"/>
        <v>0</v>
      </c>
      <c r="E165" s="8">
        <f t="shared" si="21"/>
        <v>0</v>
      </c>
      <c r="F165" s="8">
        <f t="shared" si="17"/>
        <v>0</v>
      </c>
      <c r="G165" s="8">
        <f t="shared" si="18"/>
        <v>0</v>
      </c>
      <c r="H165" s="8"/>
      <c r="I165" s="8"/>
      <c r="J165" s="8"/>
      <c r="K165" s="8">
        <f t="shared" si="19"/>
        <v>0</v>
      </c>
    </row>
    <row r="166" spans="1:11" x14ac:dyDescent="0.3">
      <c r="A166" s="6">
        <v>165</v>
      </c>
      <c r="B166" s="14">
        <f t="shared" si="20"/>
        <v>49399</v>
      </c>
      <c r="C166" s="8">
        <f t="shared" si="15"/>
        <v>0</v>
      </c>
      <c r="D166" s="8">
        <f t="shared" si="16"/>
        <v>0</v>
      </c>
      <c r="E166" s="8">
        <f t="shared" si="21"/>
        <v>0</v>
      </c>
      <c r="F166" s="8">
        <f t="shared" si="17"/>
        <v>0</v>
      </c>
      <c r="G166" s="8">
        <f t="shared" si="18"/>
        <v>0</v>
      </c>
      <c r="H166" s="8"/>
      <c r="I166" s="8"/>
      <c r="J166" s="8"/>
      <c r="K166" s="8">
        <f t="shared" si="19"/>
        <v>0</v>
      </c>
    </row>
    <row r="167" spans="1:11" x14ac:dyDescent="0.3">
      <c r="A167" s="6">
        <v>166</v>
      </c>
      <c r="B167" s="14">
        <f t="shared" si="20"/>
        <v>49429</v>
      </c>
      <c r="C167" s="8">
        <f t="shared" si="15"/>
        <v>0</v>
      </c>
      <c r="D167" s="8">
        <f t="shared" si="16"/>
        <v>0</v>
      </c>
      <c r="E167" s="8">
        <f t="shared" si="21"/>
        <v>0</v>
      </c>
      <c r="F167" s="8">
        <f t="shared" si="17"/>
        <v>0</v>
      </c>
      <c r="G167" s="8">
        <f t="shared" si="18"/>
        <v>0</v>
      </c>
      <c r="H167" s="8"/>
      <c r="I167" s="8"/>
      <c r="J167" s="8"/>
      <c r="K167" s="8">
        <f t="shared" si="19"/>
        <v>0</v>
      </c>
    </row>
    <row r="168" spans="1:11" x14ac:dyDescent="0.3">
      <c r="A168" s="6">
        <v>167</v>
      </c>
      <c r="B168" s="14">
        <f t="shared" si="20"/>
        <v>49460</v>
      </c>
      <c r="C168" s="8">
        <f t="shared" si="15"/>
        <v>0</v>
      </c>
      <c r="D168" s="8">
        <f t="shared" si="16"/>
        <v>0</v>
      </c>
      <c r="E168" s="8">
        <f t="shared" si="21"/>
        <v>0</v>
      </c>
      <c r="F168" s="8">
        <f t="shared" si="17"/>
        <v>0</v>
      </c>
      <c r="G168" s="8">
        <f t="shared" si="18"/>
        <v>0</v>
      </c>
      <c r="H168" s="8"/>
      <c r="I168" s="8"/>
      <c r="J168" s="8"/>
      <c r="K168" s="8">
        <f t="shared" si="19"/>
        <v>0</v>
      </c>
    </row>
    <row r="169" spans="1:11" x14ac:dyDescent="0.3">
      <c r="A169" s="6">
        <v>168</v>
      </c>
      <c r="B169" s="14">
        <f t="shared" si="20"/>
        <v>49490</v>
      </c>
      <c r="C169" s="8">
        <f t="shared" si="15"/>
        <v>0</v>
      </c>
      <c r="D169" s="8">
        <f t="shared" si="16"/>
        <v>0</v>
      </c>
      <c r="E169" s="8">
        <f t="shared" si="21"/>
        <v>0</v>
      </c>
      <c r="F169" s="8">
        <f t="shared" si="17"/>
        <v>0</v>
      </c>
      <c r="G169" s="8">
        <f t="shared" si="18"/>
        <v>0</v>
      </c>
      <c r="H169" s="8"/>
      <c r="I169" s="8"/>
      <c r="J169" s="8"/>
      <c r="K169" s="8">
        <f t="shared" si="19"/>
        <v>0</v>
      </c>
    </row>
    <row r="170" spans="1:11" x14ac:dyDescent="0.3">
      <c r="A170" s="6">
        <v>169</v>
      </c>
      <c r="B170" s="14">
        <f t="shared" si="20"/>
        <v>49521</v>
      </c>
      <c r="C170" s="8">
        <f t="shared" si="15"/>
        <v>0</v>
      </c>
      <c r="D170" s="8">
        <f t="shared" si="16"/>
        <v>0</v>
      </c>
      <c r="E170" s="8">
        <f t="shared" si="21"/>
        <v>0</v>
      </c>
      <c r="F170" s="8">
        <f t="shared" si="17"/>
        <v>0</v>
      </c>
      <c r="G170" s="8">
        <f t="shared" si="18"/>
        <v>0</v>
      </c>
      <c r="H170" s="8"/>
      <c r="I170" s="8"/>
      <c r="J170" s="8"/>
      <c r="K170" s="8">
        <f t="shared" si="19"/>
        <v>0</v>
      </c>
    </row>
    <row r="171" spans="1:11" x14ac:dyDescent="0.3">
      <c r="A171" s="6">
        <v>170</v>
      </c>
      <c r="B171" s="14">
        <f t="shared" si="20"/>
        <v>49552</v>
      </c>
      <c r="C171" s="8">
        <f t="shared" si="15"/>
        <v>0</v>
      </c>
      <c r="D171" s="8">
        <f t="shared" si="16"/>
        <v>0</v>
      </c>
      <c r="E171" s="8">
        <f t="shared" si="21"/>
        <v>0</v>
      </c>
      <c r="F171" s="8">
        <f t="shared" si="17"/>
        <v>0</v>
      </c>
      <c r="G171" s="8">
        <f t="shared" si="18"/>
        <v>0</v>
      </c>
      <c r="H171" s="8"/>
      <c r="I171" s="8"/>
      <c r="J171" s="8"/>
      <c r="K171" s="8">
        <f t="shared" si="19"/>
        <v>0</v>
      </c>
    </row>
    <row r="172" spans="1:11" x14ac:dyDescent="0.3">
      <c r="A172" s="6">
        <v>171</v>
      </c>
      <c r="B172" s="14">
        <f t="shared" si="20"/>
        <v>49582</v>
      </c>
      <c r="C172" s="8">
        <f t="shared" si="15"/>
        <v>0</v>
      </c>
      <c r="D172" s="8">
        <f t="shared" si="16"/>
        <v>0</v>
      </c>
      <c r="E172" s="8">
        <f t="shared" si="21"/>
        <v>0</v>
      </c>
      <c r="F172" s="8">
        <f t="shared" si="17"/>
        <v>0</v>
      </c>
      <c r="G172" s="8">
        <f t="shared" si="18"/>
        <v>0</v>
      </c>
      <c r="H172" s="8"/>
      <c r="I172" s="8"/>
      <c r="J172" s="8"/>
      <c r="K172" s="8">
        <f t="shared" si="19"/>
        <v>0</v>
      </c>
    </row>
    <row r="173" spans="1:11" x14ac:dyDescent="0.3">
      <c r="A173" s="6">
        <v>172</v>
      </c>
      <c r="B173" s="14">
        <f t="shared" si="20"/>
        <v>49613</v>
      </c>
      <c r="C173" s="8">
        <f t="shared" si="15"/>
        <v>0</v>
      </c>
      <c r="D173" s="8">
        <f t="shared" si="16"/>
        <v>0</v>
      </c>
      <c r="E173" s="8">
        <f t="shared" si="21"/>
        <v>0</v>
      </c>
      <c r="F173" s="8">
        <f t="shared" si="17"/>
        <v>0</v>
      </c>
      <c r="G173" s="8">
        <f t="shared" si="18"/>
        <v>0</v>
      </c>
      <c r="H173" s="8"/>
      <c r="I173" s="8"/>
      <c r="J173" s="8"/>
      <c r="K173" s="8">
        <f t="shared" si="19"/>
        <v>0</v>
      </c>
    </row>
    <row r="174" spans="1:11" x14ac:dyDescent="0.3">
      <c r="A174" s="6">
        <v>173</v>
      </c>
      <c r="B174" s="14">
        <f t="shared" si="20"/>
        <v>49643</v>
      </c>
      <c r="C174" s="8">
        <f t="shared" si="15"/>
        <v>0</v>
      </c>
      <c r="D174" s="8">
        <f t="shared" si="16"/>
        <v>0</v>
      </c>
      <c r="E174" s="8">
        <f t="shared" si="21"/>
        <v>0</v>
      </c>
      <c r="F174" s="8">
        <f t="shared" si="17"/>
        <v>0</v>
      </c>
      <c r="G174" s="8">
        <f t="shared" si="18"/>
        <v>0</v>
      </c>
      <c r="H174" s="8"/>
      <c r="I174" s="8"/>
      <c r="J174" s="8"/>
      <c r="K174" s="8">
        <f t="shared" si="19"/>
        <v>0</v>
      </c>
    </row>
    <row r="175" spans="1:11" x14ac:dyDescent="0.3">
      <c r="A175" s="6">
        <v>174</v>
      </c>
      <c r="B175" s="14">
        <f t="shared" si="20"/>
        <v>49674</v>
      </c>
      <c r="C175" s="8">
        <f t="shared" si="15"/>
        <v>0</v>
      </c>
      <c r="D175" s="8">
        <f t="shared" si="16"/>
        <v>0</v>
      </c>
      <c r="E175" s="8">
        <f t="shared" si="21"/>
        <v>0</v>
      </c>
      <c r="F175" s="8">
        <f t="shared" si="17"/>
        <v>0</v>
      </c>
      <c r="G175" s="8">
        <f t="shared" si="18"/>
        <v>0</v>
      </c>
      <c r="H175" s="8"/>
      <c r="I175" s="8"/>
      <c r="J175" s="8"/>
      <c r="K175" s="8">
        <f t="shared" si="19"/>
        <v>0</v>
      </c>
    </row>
    <row r="176" spans="1:11" x14ac:dyDescent="0.3">
      <c r="A176" s="6">
        <v>175</v>
      </c>
      <c r="B176" s="14">
        <f t="shared" si="20"/>
        <v>49705</v>
      </c>
      <c r="C176" s="8">
        <f t="shared" si="15"/>
        <v>0</v>
      </c>
      <c r="D176" s="8">
        <f t="shared" si="16"/>
        <v>0</v>
      </c>
      <c r="E176" s="8">
        <f t="shared" si="21"/>
        <v>0</v>
      </c>
      <c r="F176" s="8">
        <f t="shared" si="17"/>
        <v>0</v>
      </c>
      <c r="G176" s="8">
        <f t="shared" si="18"/>
        <v>0</v>
      </c>
      <c r="H176" s="8"/>
      <c r="I176" s="8"/>
      <c r="J176" s="8"/>
      <c r="K176" s="8">
        <f t="shared" si="19"/>
        <v>0</v>
      </c>
    </row>
    <row r="177" spans="1:11" x14ac:dyDescent="0.3">
      <c r="A177" s="6">
        <v>176</v>
      </c>
      <c r="B177" s="14">
        <f t="shared" si="20"/>
        <v>49734</v>
      </c>
      <c r="C177" s="8">
        <f t="shared" si="15"/>
        <v>0</v>
      </c>
      <c r="D177" s="8">
        <f t="shared" si="16"/>
        <v>0</v>
      </c>
      <c r="E177" s="8">
        <f t="shared" si="21"/>
        <v>0</v>
      </c>
      <c r="F177" s="8">
        <f t="shared" si="17"/>
        <v>0</v>
      </c>
      <c r="G177" s="8">
        <f t="shared" si="18"/>
        <v>0</v>
      </c>
      <c r="H177" s="8"/>
      <c r="I177" s="8"/>
      <c r="J177" s="8"/>
      <c r="K177" s="8">
        <f t="shared" si="19"/>
        <v>0</v>
      </c>
    </row>
    <row r="178" spans="1:11" x14ac:dyDescent="0.3">
      <c r="A178" s="6">
        <v>177</v>
      </c>
      <c r="B178" s="14">
        <f t="shared" si="20"/>
        <v>49765</v>
      </c>
      <c r="C178" s="8">
        <f t="shared" si="15"/>
        <v>0</v>
      </c>
      <c r="D178" s="8">
        <f t="shared" si="16"/>
        <v>0</v>
      </c>
      <c r="E178" s="8">
        <f t="shared" si="21"/>
        <v>0</v>
      </c>
      <c r="F178" s="8">
        <f t="shared" si="17"/>
        <v>0</v>
      </c>
      <c r="G178" s="8">
        <f t="shared" si="18"/>
        <v>0</v>
      </c>
      <c r="H178" s="8"/>
      <c r="I178" s="8"/>
      <c r="J178" s="8"/>
      <c r="K178" s="8">
        <f t="shared" si="19"/>
        <v>0</v>
      </c>
    </row>
    <row r="179" spans="1:11" x14ac:dyDescent="0.3">
      <c r="A179" s="6">
        <v>178</v>
      </c>
      <c r="B179" s="14">
        <f t="shared" si="20"/>
        <v>49795</v>
      </c>
      <c r="C179" s="8">
        <f t="shared" si="15"/>
        <v>0</v>
      </c>
      <c r="D179" s="8">
        <f t="shared" si="16"/>
        <v>0</v>
      </c>
      <c r="E179" s="8">
        <f t="shared" si="21"/>
        <v>0</v>
      </c>
      <c r="F179" s="8">
        <f t="shared" si="17"/>
        <v>0</v>
      </c>
      <c r="G179" s="8">
        <f t="shared" si="18"/>
        <v>0</v>
      </c>
      <c r="H179" s="8"/>
      <c r="I179" s="8"/>
      <c r="J179" s="8"/>
      <c r="K179" s="8">
        <f t="shared" si="19"/>
        <v>0</v>
      </c>
    </row>
    <row r="180" spans="1:11" x14ac:dyDescent="0.3">
      <c r="A180" s="6">
        <v>179</v>
      </c>
      <c r="B180" s="14">
        <f t="shared" si="20"/>
        <v>49826</v>
      </c>
      <c r="C180" s="8">
        <f t="shared" si="15"/>
        <v>0</v>
      </c>
      <c r="D180" s="8">
        <f t="shared" si="16"/>
        <v>0</v>
      </c>
      <c r="E180" s="8">
        <f t="shared" si="21"/>
        <v>0</v>
      </c>
      <c r="F180" s="8">
        <f t="shared" si="17"/>
        <v>0</v>
      </c>
      <c r="G180" s="8">
        <f t="shared" si="18"/>
        <v>0</v>
      </c>
      <c r="H180" s="8"/>
      <c r="I180" s="8"/>
      <c r="J180" s="8"/>
      <c r="K180" s="8">
        <f t="shared" si="19"/>
        <v>0</v>
      </c>
    </row>
    <row r="181" spans="1:11" x14ac:dyDescent="0.3">
      <c r="A181" s="6">
        <v>180</v>
      </c>
      <c r="B181" s="14">
        <f t="shared" si="20"/>
        <v>49856</v>
      </c>
      <c r="C181" s="8">
        <f t="shared" si="15"/>
        <v>0</v>
      </c>
      <c r="D181" s="8">
        <f t="shared" si="16"/>
        <v>0</v>
      </c>
      <c r="E181" s="8">
        <f t="shared" si="21"/>
        <v>0</v>
      </c>
      <c r="F181" s="8">
        <f t="shared" si="17"/>
        <v>0</v>
      </c>
      <c r="G181" s="8">
        <f t="shared" si="18"/>
        <v>0</v>
      </c>
      <c r="H181" s="8"/>
      <c r="I181" s="8"/>
      <c r="J181" s="8"/>
      <c r="K181" s="8">
        <f t="shared" si="19"/>
        <v>0</v>
      </c>
    </row>
    <row r="182" spans="1:11" x14ac:dyDescent="0.3">
      <c r="A182" s="6">
        <v>181</v>
      </c>
      <c r="B182" s="14">
        <f t="shared" si="20"/>
        <v>49887</v>
      </c>
      <c r="C182" s="8">
        <f t="shared" si="15"/>
        <v>0</v>
      </c>
      <c r="D182" s="8">
        <f t="shared" si="16"/>
        <v>0</v>
      </c>
      <c r="E182" s="8">
        <f t="shared" si="21"/>
        <v>0</v>
      </c>
      <c r="F182" s="8">
        <f t="shared" si="17"/>
        <v>0</v>
      </c>
      <c r="G182" s="8">
        <f t="shared" si="18"/>
        <v>0</v>
      </c>
      <c r="H182" s="8"/>
      <c r="I182" s="8"/>
      <c r="J182" s="8"/>
      <c r="K182" s="8">
        <f t="shared" si="19"/>
        <v>0</v>
      </c>
    </row>
    <row r="183" spans="1:11" x14ac:dyDescent="0.3">
      <c r="A183" s="6">
        <v>182</v>
      </c>
      <c r="B183" s="14">
        <f t="shared" si="20"/>
        <v>49918</v>
      </c>
      <c r="C183" s="8">
        <f t="shared" si="15"/>
        <v>0</v>
      </c>
      <c r="D183" s="8">
        <f t="shared" si="16"/>
        <v>0</v>
      </c>
      <c r="E183" s="8">
        <f t="shared" si="21"/>
        <v>0</v>
      </c>
      <c r="F183" s="8">
        <f t="shared" si="17"/>
        <v>0</v>
      </c>
      <c r="G183" s="8">
        <f t="shared" si="18"/>
        <v>0</v>
      </c>
      <c r="H183" s="8"/>
      <c r="I183" s="8"/>
      <c r="J183" s="8"/>
      <c r="K183" s="8">
        <f t="shared" si="19"/>
        <v>0</v>
      </c>
    </row>
    <row r="184" spans="1:11" x14ac:dyDescent="0.3">
      <c r="A184" s="6">
        <v>183</v>
      </c>
      <c r="B184" s="14">
        <f t="shared" si="20"/>
        <v>49948</v>
      </c>
      <c r="C184" s="8">
        <f t="shared" si="15"/>
        <v>0</v>
      </c>
      <c r="D184" s="8">
        <f t="shared" si="16"/>
        <v>0</v>
      </c>
      <c r="E184" s="8">
        <f t="shared" si="21"/>
        <v>0</v>
      </c>
      <c r="F184" s="8">
        <f t="shared" si="17"/>
        <v>0</v>
      </c>
      <c r="G184" s="8">
        <f t="shared" si="18"/>
        <v>0</v>
      </c>
      <c r="H184" s="8"/>
      <c r="I184" s="8"/>
      <c r="J184" s="8"/>
      <c r="K184" s="8">
        <f t="shared" si="19"/>
        <v>0</v>
      </c>
    </row>
    <row r="185" spans="1:11" x14ac:dyDescent="0.3">
      <c r="A185" s="6">
        <v>184</v>
      </c>
      <c r="B185" s="14">
        <f t="shared" si="20"/>
        <v>49979</v>
      </c>
      <c r="C185" s="8">
        <f t="shared" si="15"/>
        <v>0</v>
      </c>
      <c r="D185" s="8">
        <f t="shared" si="16"/>
        <v>0</v>
      </c>
      <c r="E185" s="8">
        <f t="shared" si="21"/>
        <v>0</v>
      </c>
      <c r="F185" s="8">
        <f t="shared" si="17"/>
        <v>0</v>
      </c>
      <c r="G185" s="8">
        <f t="shared" si="18"/>
        <v>0</v>
      </c>
      <c r="H185" s="8"/>
      <c r="I185" s="8"/>
      <c r="J185" s="8"/>
      <c r="K185" s="8">
        <f t="shared" si="19"/>
        <v>0</v>
      </c>
    </row>
    <row r="186" spans="1:11" x14ac:dyDescent="0.3">
      <c r="A186" s="6">
        <v>185</v>
      </c>
      <c r="B186" s="14">
        <f t="shared" si="20"/>
        <v>50009</v>
      </c>
      <c r="C186" s="8">
        <f t="shared" si="15"/>
        <v>0</v>
      </c>
      <c r="D186" s="8">
        <f t="shared" si="16"/>
        <v>0</v>
      </c>
      <c r="E186" s="8">
        <f t="shared" si="21"/>
        <v>0</v>
      </c>
      <c r="F186" s="8">
        <f t="shared" si="17"/>
        <v>0</v>
      </c>
      <c r="G186" s="8">
        <f t="shared" si="18"/>
        <v>0</v>
      </c>
      <c r="H186" s="8"/>
      <c r="I186" s="8"/>
      <c r="J186" s="8"/>
      <c r="K186" s="8">
        <f t="shared" si="19"/>
        <v>0</v>
      </c>
    </row>
    <row r="187" spans="1:11" x14ac:dyDescent="0.3">
      <c r="A187" s="6">
        <v>186</v>
      </c>
      <c r="B187" s="14">
        <f t="shared" si="20"/>
        <v>50040</v>
      </c>
      <c r="C187" s="8">
        <f t="shared" si="15"/>
        <v>0</v>
      </c>
      <c r="D187" s="8">
        <f t="shared" si="16"/>
        <v>0</v>
      </c>
      <c r="E187" s="8">
        <f t="shared" si="21"/>
        <v>0</v>
      </c>
      <c r="F187" s="8">
        <f t="shared" si="17"/>
        <v>0</v>
      </c>
      <c r="G187" s="8">
        <f t="shared" si="18"/>
        <v>0</v>
      </c>
      <c r="H187" s="8"/>
      <c r="I187" s="8"/>
      <c r="J187" s="8"/>
      <c r="K187" s="8">
        <f t="shared" si="19"/>
        <v>0</v>
      </c>
    </row>
    <row r="188" spans="1:11" x14ac:dyDescent="0.3">
      <c r="A188" s="6">
        <v>187</v>
      </c>
      <c r="B188" s="14">
        <f t="shared" si="20"/>
        <v>50071</v>
      </c>
      <c r="C188" s="8">
        <f t="shared" si="15"/>
        <v>0</v>
      </c>
      <c r="D188" s="8">
        <f t="shared" si="16"/>
        <v>0</v>
      </c>
      <c r="E188" s="8">
        <f t="shared" si="21"/>
        <v>0</v>
      </c>
      <c r="F188" s="8">
        <f t="shared" si="17"/>
        <v>0</v>
      </c>
      <c r="G188" s="8">
        <f t="shared" si="18"/>
        <v>0</v>
      </c>
      <c r="H188" s="8"/>
      <c r="I188" s="8"/>
      <c r="J188" s="8"/>
      <c r="K188" s="8">
        <f t="shared" si="19"/>
        <v>0</v>
      </c>
    </row>
    <row r="189" spans="1:11" x14ac:dyDescent="0.3">
      <c r="A189" s="6">
        <v>188</v>
      </c>
      <c r="B189" s="14">
        <f t="shared" si="20"/>
        <v>50099</v>
      </c>
      <c r="C189" s="8">
        <f t="shared" si="15"/>
        <v>0</v>
      </c>
      <c r="D189" s="8">
        <f t="shared" si="16"/>
        <v>0</v>
      </c>
      <c r="E189" s="8">
        <f t="shared" si="21"/>
        <v>0</v>
      </c>
      <c r="F189" s="8">
        <f t="shared" si="17"/>
        <v>0</v>
      </c>
      <c r="G189" s="8">
        <f t="shared" si="18"/>
        <v>0</v>
      </c>
      <c r="H189" s="8"/>
      <c r="I189" s="8"/>
      <c r="J189" s="8"/>
      <c r="K189" s="8">
        <f t="shared" si="19"/>
        <v>0</v>
      </c>
    </row>
    <row r="190" spans="1:11" x14ac:dyDescent="0.3">
      <c r="A190" s="6">
        <v>189</v>
      </c>
      <c r="B190" s="14">
        <f t="shared" si="20"/>
        <v>50130</v>
      </c>
      <c r="C190" s="8">
        <f t="shared" si="15"/>
        <v>0</v>
      </c>
      <c r="D190" s="8">
        <f t="shared" si="16"/>
        <v>0</v>
      </c>
      <c r="E190" s="8">
        <f t="shared" si="21"/>
        <v>0</v>
      </c>
      <c r="F190" s="8">
        <f t="shared" si="17"/>
        <v>0</v>
      </c>
      <c r="G190" s="8">
        <f t="shared" si="18"/>
        <v>0</v>
      </c>
      <c r="H190" s="8"/>
      <c r="I190" s="8"/>
      <c r="J190" s="8"/>
      <c r="K190" s="8">
        <f t="shared" si="19"/>
        <v>0</v>
      </c>
    </row>
    <row r="191" spans="1:11" x14ac:dyDescent="0.3">
      <c r="A191" s="6">
        <v>190</v>
      </c>
      <c r="B191" s="14">
        <f t="shared" si="20"/>
        <v>50160</v>
      </c>
      <c r="C191" s="8">
        <f t="shared" si="15"/>
        <v>0</v>
      </c>
      <c r="D191" s="8">
        <f t="shared" si="16"/>
        <v>0</v>
      </c>
      <c r="E191" s="8">
        <f t="shared" si="21"/>
        <v>0</v>
      </c>
      <c r="F191" s="8">
        <f t="shared" si="17"/>
        <v>0</v>
      </c>
      <c r="G191" s="8">
        <f t="shared" si="18"/>
        <v>0</v>
      </c>
      <c r="H191" s="8"/>
      <c r="I191" s="8"/>
      <c r="J191" s="8"/>
      <c r="K191" s="8">
        <f t="shared" si="19"/>
        <v>0</v>
      </c>
    </row>
    <row r="192" spans="1:11" x14ac:dyDescent="0.3">
      <c r="A192" s="6">
        <v>191</v>
      </c>
      <c r="B192" s="14">
        <f t="shared" si="20"/>
        <v>50191</v>
      </c>
      <c r="C192" s="8">
        <f t="shared" si="15"/>
        <v>0</v>
      </c>
      <c r="D192" s="8">
        <f t="shared" si="16"/>
        <v>0</v>
      </c>
      <c r="E192" s="8">
        <f t="shared" si="21"/>
        <v>0</v>
      </c>
      <c r="F192" s="8">
        <f t="shared" si="17"/>
        <v>0</v>
      </c>
      <c r="G192" s="8">
        <f t="shared" si="18"/>
        <v>0</v>
      </c>
      <c r="H192" s="8"/>
      <c r="I192" s="8"/>
      <c r="J192" s="8"/>
      <c r="K192" s="8">
        <f t="shared" si="19"/>
        <v>0</v>
      </c>
    </row>
    <row r="193" spans="1:11" x14ac:dyDescent="0.3">
      <c r="A193" s="6">
        <v>192</v>
      </c>
      <c r="B193" s="14">
        <f t="shared" si="20"/>
        <v>50221</v>
      </c>
      <c r="C193" s="8">
        <f t="shared" si="15"/>
        <v>0</v>
      </c>
      <c r="D193" s="8">
        <f t="shared" si="16"/>
        <v>0</v>
      </c>
      <c r="E193" s="8">
        <f t="shared" si="21"/>
        <v>0</v>
      </c>
      <c r="F193" s="8">
        <f t="shared" si="17"/>
        <v>0</v>
      </c>
      <c r="G193" s="8">
        <f t="shared" si="18"/>
        <v>0</v>
      </c>
      <c r="H193" s="8"/>
      <c r="I193" s="8"/>
      <c r="J193" s="8"/>
      <c r="K193" s="8">
        <f t="shared" si="19"/>
        <v>0</v>
      </c>
    </row>
    <row r="194" spans="1:11" x14ac:dyDescent="0.3">
      <c r="A194" s="6">
        <v>193</v>
      </c>
      <c r="B194" s="14">
        <f t="shared" si="20"/>
        <v>50252</v>
      </c>
      <c r="C194" s="8">
        <f t="shared" si="15"/>
        <v>0</v>
      </c>
      <c r="D194" s="8">
        <f t="shared" si="16"/>
        <v>0</v>
      </c>
      <c r="E194" s="8">
        <f t="shared" si="21"/>
        <v>0</v>
      </c>
      <c r="F194" s="8">
        <f t="shared" si="17"/>
        <v>0</v>
      </c>
      <c r="G194" s="8">
        <f t="shared" si="18"/>
        <v>0</v>
      </c>
      <c r="H194" s="8"/>
      <c r="I194" s="8"/>
      <c r="J194" s="8"/>
      <c r="K194" s="8">
        <f t="shared" si="19"/>
        <v>0</v>
      </c>
    </row>
    <row r="195" spans="1:11" x14ac:dyDescent="0.3">
      <c r="A195" s="6">
        <v>194</v>
      </c>
      <c r="B195" s="14">
        <f t="shared" si="20"/>
        <v>50283</v>
      </c>
      <c r="C195" s="8">
        <f t="shared" ref="C195:C258" si="22">K194</f>
        <v>0</v>
      </c>
      <c r="D195" s="8">
        <f t="shared" ref="D195:D258" si="23">C195*INT</f>
        <v>0</v>
      </c>
      <c r="E195" s="8">
        <f t="shared" si="21"/>
        <v>0</v>
      </c>
      <c r="F195" s="8">
        <f t="shared" ref="F195:F258" si="24">MP-D195</f>
        <v>0</v>
      </c>
      <c r="G195" s="8">
        <f t="shared" ref="G195:G258" si="25">D195+F195</f>
        <v>0</v>
      </c>
      <c r="H195" s="8"/>
      <c r="I195" s="8"/>
      <c r="J195" s="8"/>
      <c r="K195" s="8">
        <f t="shared" ref="K195:K258" si="26">E195-G195</f>
        <v>0</v>
      </c>
    </row>
    <row r="196" spans="1:11" x14ac:dyDescent="0.3">
      <c r="A196" s="6">
        <v>195</v>
      </c>
      <c r="B196" s="14">
        <f t="shared" ref="B196:B259" si="27">EOMONTH(B195,1)</f>
        <v>50313</v>
      </c>
      <c r="C196" s="8">
        <f t="shared" si="22"/>
        <v>0</v>
      </c>
      <c r="D196" s="8">
        <f t="shared" si="23"/>
        <v>0</v>
      </c>
      <c r="E196" s="8">
        <f t="shared" ref="E196:E259" si="28">C196+D196</f>
        <v>0</v>
      </c>
      <c r="F196" s="8">
        <f t="shared" si="24"/>
        <v>0</v>
      </c>
      <c r="G196" s="8">
        <f t="shared" si="25"/>
        <v>0</v>
      </c>
      <c r="H196" s="8"/>
      <c r="I196" s="8"/>
      <c r="J196" s="8"/>
      <c r="K196" s="8">
        <f t="shared" si="26"/>
        <v>0</v>
      </c>
    </row>
    <row r="197" spans="1:11" x14ac:dyDescent="0.3">
      <c r="A197" s="6">
        <v>196</v>
      </c>
      <c r="B197" s="14">
        <f t="shared" si="27"/>
        <v>50344</v>
      </c>
      <c r="C197" s="8">
        <f t="shared" si="22"/>
        <v>0</v>
      </c>
      <c r="D197" s="8">
        <f t="shared" si="23"/>
        <v>0</v>
      </c>
      <c r="E197" s="8">
        <f t="shared" si="28"/>
        <v>0</v>
      </c>
      <c r="F197" s="8">
        <f t="shared" si="24"/>
        <v>0</v>
      </c>
      <c r="G197" s="8">
        <f t="shared" si="25"/>
        <v>0</v>
      </c>
      <c r="H197" s="8"/>
      <c r="I197" s="8"/>
      <c r="J197" s="8"/>
      <c r="K197" s="8">
        <f t="shared" si="26"/>
        <v>0</v>
      </c>
    </row>
    <row r="198" spans="1:11" x14ac:dyDescent="0.3">
      <c r="A198" s="6">
        <v>197</v>
      </c>
      <c r="B198" s="14">
        <f t="shared" si="27"/>
        <v>50374</v>
      </c>
      <c r="C198" s="8">
        <f t="shared" si="22"/>
        <v>0</v>
      </c>
      <c r="D198" s="8">
        <f t="shared" si="23"/>
        <v>0</v>
      </c>
      <c r="E198" s="8">
        <f t="shared" si="28"/>
        <v>0</v>
      </c>
      <c r="F198" s="8">
        <f t="shared" si="24"/>
        <v>0</v>
      </c>
      <c r="G198" s="8">
        <f t="shared" si="25"/>
        <v>0</v>
      </c>
      <c r="H198" s="8"/>
      <c r="I198" s="8"/>
      <c r="J198" s="8"/>
      <c r="K198" s="8">
        <f t="shared" si="26"/>
        <v>0</v>
      </c>
    </row>
    <row r="199" spans="1:11" x14ac:dyDescent="0.3">
      <c r="A199" s="6">
        <v>198</v>
      </c>
      <c r="B199" s="14">
        <f t="shared" si="27"/>
        <v>50405</v>
      </c>
      <c r="C199" s="8">
        <f t="shared" si="22"/>
        <v>0</v>
      </c>
      <c r="D199" s="8">
        <f t="shared" si="23"/>
        <v>0</v>
      </c>
      <c r="E199" s="8">
        <f t="shared" si="28"/>
        <v>0</v>
      </c>
      <c r="F199" s="8">
        <f t="shared" si="24"/>
        <v>0</v>
      </c>
      <c r="G199" s="8">
        <f t="shared" si="25"/>
        <v>0</v>
      </c>
      <c r="H199" s="8"/>
      <c r="I199" s="8"/>
      <c r="J199" s="8"/>
      <c r="K199" s="8">
        <f t="shared" si="26"/>
        <v>0</v>
      </c>
    </row>
    <row r="200" spans="1:11" x14ac:dyDescent="0.3">
      <c r="A200" s="6">
        <v>199</v>
      </c>
      <c r="B200" s="14">
        <f t="shared" si="27"/>
        <v>50436</v>
      </c>
      <c r="C200" s="8">
        <f t="shared" si="22"/>
        <v>0</v>
      </c>
      <c r="D200" s="8">
        <f t="shared" si="23"/>
        <v>0</v>
      </c>
      <c r="E200" s="8">
        <f t="shared" si="28"/>
        <v>0</v>
      </c>
      <c r="F200" s="8">
        <f t="shared" si="24"/>
        <v>0</v>
      </c>
      <c r="G200" s="8">
        <f t="shared" si="25"/>
        <v>0</v>
      </c>
      <c r="H200" s="8"/>
      <c r="I200" s="8"/>
      <c r="J200" s="8"/>
      <c r="K200" s="8">
        <f t="shared" si="26"/>
        <v>0</v>
      </c>
    </row>
    <row r="201" spans="1:11" x14ac:dyDescent="0.3">
      <c r="A201" s="6">
        <v>200</v>
      </c>
      <c r="B201" s="14">
        <f t="shared" si="27"/>
        <v>50464</v>
      </c>
      <c r="C201" s="8">
        <f t="shared" si="22"/>
        <v>0</v>
      </c>
      <c r="D201" s="8">
        <f t="shared" si="23"/>
        <v>0</v>
      </c>
      <c r="E201" s="8">
        <f t="shared" si="28"/>
        <v>0</v>
      </c>
      <c r="F201" s="8">
        <f t="shared" si="24"/>
        <v>0</v>
      </c>
      <c r="G201" s="8">
        <f t="shared" si="25"/>
        <v>0</v>
      </c>
      <c r="H201" s="8"/>
      <c r="I201" s="8"/>
      <c r="J201" s="8"/>
      <c r="K201" s="8">
        <f t="shared" si="26"/>
        <v>0</v>
      </c>
    </row>
    <row r="202" spans="1:11" x14ac:dyDescent="0.3">
      <c r="A202" s="6">
        <v>201</v>
      </c>
      <c r="B202" s="14">
        <f t="shared" si="27"/>
        <v>50495</v>
      </c>
      <c r="C202" s="8">
        <f t="shared" si="22"/>
        <v>0</v>
      </c>
      <c r="D202" s="8">
        <f t="shared" si="23"/>
        <v>0</v>
      </c>
      <c r="E202" s="8">
        <f t="shared" si="28"/>
        <v>0</v>
      </c>
      <c r="F202" s="8">
        <f t="shared" si="24"/>
        <v>0</v>
      </c>
      <c r="G202" s="8">
        <f t="shared" si="25"/>
        <v>0</v>
      </c>
      <c r="H202" s="8"/>
      <c r="I202" s="8"/>
      <c r="J202" s="8"/>
      <c r="K202" s="8">
        <f t="shared" si="26"/>
        <v>0</v>
      </c>
    </row>
    <row r="203" spans="1:11" x14ac:dyDescent="0.3">
      <c r="A203" s="6">
        <v>202</v>
      </c>
      <c r="B203" s="14">
        <f t="shared" si="27"/>
        <v>50525</v>
      </c>
      <c r="C203" s="8">
        <f t="shared" si="22"/>
        <v>0</v>
      </c>
      <c r="D203" s="8">
        <f t="shared" si="23"/>
        <v>0</v>
      </c>
      <c r="E203" s="8">
        <f t="shared" si="28"/>
        <v>0</v>
      </c>
      <c r="F203" s="8">
        <f t="shared" si="24"/>
        <v>0</v>
      </c>
      <c r="G203" s="8">
        <f t="shared" si="25"/>
        <v>0</v>
      </c>
      <c r="H203" s="8"/>
      <c r="I203" s="8"/>
      <c r="J203" s="8"/>
      <c r="K203" s="8">
        <f t="shared" si="26"/>
        <v>0</v>
      </c>
    </row>
    <row r="204" spans="1:11" x14ac:dyDescent="0.3">
      <c r="A204" s="6">
        <v>203</v>
      </c>
      <c r="B204" s="14">
        <f t="shared" si="27"/>
        <v>50556</v>
      </c>
      <c r="C204" s="8">
        <f t="shared" si="22"/>
        <v>0</v>
      </c>
      <c r="D204" s="8">
        <f t="shared" si="23"/>
        <v>0</v>
      </c>
      <c r="E204" s="8">
        <f t="shared" si="28"/>
        <v>0</v>
      </c>
      <c r="F204" s="8">
        <f t="shared" si="24"/>
        <v>0</v>
      </c>
      <c r="G204" s="8">
        <f t="shared" si="25"/>
        <v>0</v>
      </c>
      <c r="H204" s="8"/>
      <c r="I204" s="8"/>
      <c r="J204" s="8"/>
      <c r="K204" s="8">
        <f t="shared" si="26"/>
        <v>0</v>
      </c>
    </row>
    <row r="205" spans="1:11" x14ac:dyDescent="0.3">
      <c r="A205" s="6">
        <v>204</v>
      </c>
      <c r="B205" s="14">
        <f t="shared" si="27"/>
        <v>50586</v>
      </c>
      <c r="C205" s="8">
        <f t="shared" si="22"/>
        <v>0</v>
      </c>
      <c r="D205" s="8">
        <f t="shared" si="23"/>
        <v>0</v>
      </c>
      <c r="E205" s="8">
        <f t="shared" si="28"/>
        <v>0</v>
      </c>
      <c r="F205" s="8">
        <f t="shared" si="24"/>
        <v>0</v>
      </c>
      <c r="G205" s="8">
        <f t="shared" si="25"/>
        <v>0</v>
      </c>
      <c r="H205" s="8"/>
      <c r="I205" s="8"/>
      <c r="J205" s="8"/>
      <c r="K205" s="8">
        <f t="shared" si="26"/>
        <v>0</v>
      </c>
    </row>
    <row r="206" spans="1:11" x14ac:dyDescent="0.3">
      <c r="A206" s="6">
        <v>205</v>
      </c>
      <c r="B206" s="14">
        <f t="shared" si="27"/>
        <v>50617</v>
      </c>
      <c r="C206" s="8">
        <f t="shared" si="22"/>
        <v>0</v>
      </c>
      <c r="D206" s="8">
        <f t="shared" si="23"/>
        <v>0</v>
      </c>
      <c r="E206" s="8">
        <f t="shared" si="28"/>
        <v>0</v>
      </c>
      <c r="F206" s="8">
        <f t="shared" si="24"/>
        <v>0</v>
      </c>
      <c r="G206" s="8">
        <f t="shared" si="25"/>
        <v>0</v>
      </c>
      <c r="H206" s="8"/>
      <c r="I206" s="8"/>
      <c r="J206" s="8"/>
      <c r="K206" s="8">
        <f t="shared" si="26"/>
        <v>0</v>
      </c>
    </row>
    <row r="207" spans="1:11" x14ac:dyDescent="0.3">
      <c r="A207" s="6">
        <v>206</v>
      </c>
      <c r="B207" s="14">
        <f t="shared" si="27"/>
        <v>50648</v>
      </c>
      <c r="C207" s="8">
        <f t="shared" si="22"/>
        <v>0</v>
      </c>
      <c r="D207" s="8">
        <f t="shared" si="23"/>
        <v>0</v>
      </c>
      <c r="E207" s="8">
        <f t="shared" si="28"/>
        <v>0</v>
      </c>
      <c r="F207" s="8">
        <f t="shared" si="24"/>
        <v>0</v>
      </c>
      <c r="G207" s="8">
        <f t="shared" si="25"/>
        <v>0</v>
      </c>
      <c r="H207" s="8"/>
      <c r="I207" s="8"/>
      <c r="J207" s="8"/>
      <c r="K207" s="8">
        <f t="shared" si="26"/>
        <v>0</v>
      </c>
    </row>
    <row r="208" spans="1:11" x14ac:dyDescent="0.3">
      <c r="A208" s="6">
        <v>207</v>
      </c>
      <c r="B208" s="14">
        <f t="shared" si="27"/>
        <v>50678</v>
      </c>
      <c r="C208" s="8">
        <f t="shared" si="22"/>
        <v>0</v>
      </c>
      <c r="D208" s="8">
        <f t="shared" si="23"/>
        <v>0</v>
      </c>
      <c r="E208" s="8">
        <f t="shared" si="28"/>
        <v>0</v>
      </c>
      <c r="F208" s="8">
        <f t="shared" si="24"/>
        <v>0</v>
      </c>
      <c r="G208" s="8">
        <f t="shared" si="25"/>
        <v>0</v>
      </c>
      <c r="H208" s="8"/>
      <c r="I208" s="8"/>
      <c r="J208" s="8"/>
      <c r="K208" s="8">
        <f t="shared" si="26"/>
        <v>0</v>
      </c>
    </row>
    <row r="209" spans="1:11" x14ac:dyDescent="0.3">
      <c r="A209" s="6">
        <v>208</v>
      </c>
      <c r="B209" s="14">
        <f t="shared" si="27"/>
        <v>50709</v>
      </c>
      <c r="C209" s="8">
        <f t="shared" si="22"/>
        <v>0</v>
      </c>
      <c r="D209" s="8">
        <f t="shared" si="23"/>
        <v>0</v>
      </c>
      <c r="E209" s="8">
        <f t="shared" si="28"/>
        <v>0</v>
      </c>
      <c r="F209" s="8">
        <f t="shared" si="24"/>
        <v>0</v>
      </c>
      <c r="G209" s="8">
        <f t="shared" si="25"/>
        <v>0</v>
      </c>
      <c r="H209" s="8"/>
      <c r="I209" s="8"/>
      <c r="J209" s="8"/>
      <c r="K209" s="8">
        <f t="shared" si="26"/>
        <v>0</v>
      </c>
    </row>
    <row r="210" spans="1:11" x14ac:dyDescent="0.3">
      <c r="A210" s="6">
        <v>209</v>
      </c>
      <c r="B210" s="14">
        <f t="shared" si="27"/>
        <v>50739</v>
      </c>
      <c r="C210" s="8">
        <f t="shared" si="22"/>
        <v>0</v>
      </c>
      <c r="D210" s="8">
        <f t="shared" si="23"/>
        <v>0</v>
      </c>
      <c r="E210" s="8">
        <f t="shared" si="28"/>
        <v>0</v>
      </c>
      <c r="F210" s="8">
        <f t="shared" si="24"/>
        <v>0</v>
      </c>
      <c r="G210" s="8">
        <f t="shared" si="25"/>
        <v>0</v>
      </c>
      <c r="H210" s="8"/>
      <c r="I210" s="8"/>
      <c r="J210" s="8"/>
      <c r="K210" s="8">
        <f t="shared" si="26"/>
        <v>0</v>
      </c>
    </row>
    <row r="211" spans="1:11" x14ac:dyDescent="0.3">
      <c r="A211" s="6">
        <v>210</v>
      </c>
      <c r="B211" s="14">
        <f t="shared" si="27"/>
        <v>50770</v>
      </c>
      <c r="C211" s="8">
        <f t="shared" si="22"/>
        <v>0</v>
      </c>
      <c r="D211" s="8">
        <f t="shared" si="23"/>
        <v>0</v>
      </c>
      <c r="E211" s="8">
        <f t="shared" si="28"/>
        <v>0</v>
      </c>
      <c r="F211" s="8">
        <f t="shared" si="24"/>
        <v>0</v>
      </c>
      <c r="G211" s="8">
        <f t="shared" si="25"/>
        <v>0</v>
      </c>
      <c r="H211" s="8"/>
      <c r="I211" s="8"/>
      <c r="J211" s="8"/>
      <c r="K211" s="8">
        <f t="shared" si="26"/>
        <v>0</v>
      </c>
    </row>
    <row r="212" spans="1:11" x14ac:dyDescent="0.3">
      <c r="A212" s="6">
        <v>211</v>
      </c>
      <c r="B212" s="14">
        <f t="shared" si="27"/>
        <v>50801</v>
      </c>
      <c r="C212" s="8">
        <f t="shared" si="22"/>
        <v>0</v>
      </c>
      <c r="D212" s="8">
        <f t="shared" si="23"/>
        <v>0</v>
      </c>
      <c r="E212" s="8">
        <f t="shared" si="28"/>
        <v>0</v>
      </c>
      <c r="F212" s="8">
        <f t="shared" si="24"/>
        <v>0</v>
      </c>
      <c r="G212" s="8">
        <f t="shared" si="25"/>
        <v>0</v>
      </c>
      <c r="H212" s="8"/>
      <c r="I212" s="8"/>
      <c r="J212" s="8"/>
      <c r="K212" s="8">
        <f t="shared" si="26"/>
        <v>0</v>
      </c>
    </row>
    <row r="213" spans="1:11" x14ac:dyDescent="0.3">
      <c r="A213" s="6">
        <v>212</v>
      </c>
      <c r="B213" s="14">
        <f t="shared" si="27"/>
        <v>50829</v>
      </c>
      <c r="C213" s="8">
        <f t="shared" si="22"/>
        <v>0</v>
      </c>
      <c r="D213" s="8">
        <f t="shared" si="23"/>
        <v>0</v>
      </c>
      <c r="E213" s="8">
        <f t="shared" si="28"/>
        <v>0</v>
      </c>
      <c r="F213" s="8">
        <f t="shared" si="24"/>
        <v>0</v>
      </c>
      <c r="G213" s="8">
        <f t="shared" si="25"/>
        <v>0</v>
      </c>
      <c r="H213" s="8"/>
      <c r="I213" s="8"/>
      <c r="J213" s="8"/>
      <c r="K213" s="8">
        <f t="shared" si="26"/>
        <v>0</v>
      </c>
    </row>
    <row r="214" spans="1:11" x14ac:dyDescent="0.3">
      <c r="A214" s="6">
        <v>213</v>
      </c>
      <c r="B214" s="14">
        <f t="shared" si="27"/>
        <v>50860</v>
      </c>
      <c r="C214" s="8">
        <f t="shared" si="22"/>
        <v>0</v>
      </c>
      <c r="D214" s="8">
        <f t="shared" si="23"/>
        <v>0</v>
      </c>
      <c r="E214" s="8">
        <f t="shared" si="28"/>
        <v>0</v>
      </c>
      <c r="F214" s="8">
        <f t="shared" si="24"/>
        <v>0</v>
      </c>
      <c r="G214" s="8">
        <f t="shared" si="25"/>
        <v>0</v>
      </c>
      <c r="H214" s="8"/>
      <c r="I214" s="8"/>
      <c r="J214" s="8"/>
      <c r="K214" s="8">
        <f t="shared" si="26"/>
        <v>0</v>
      </c>
    </row>
    <row r="215" spans="1:11" x14ac:dyDescent="0.3">
      <c r="A215" s="6">
        <v>214</v>
      </c>
      <c r="B215" s="14">
        <f t="shared" si="27"/>
        <v>50890</v>
      </c>
      <c r="C215" s="8">
        <f t="shared" si="22"/>
        <v>0</v>
      </c>
      <c r="D215" s="8">
        <f t="shared" si="23"/>
        <v>0</v>
      </c>
      <c r="E215" s="8">
        <f t="shared" si="28"/>
        <v>0</v>
      </c>
      <c r="F215" s="8">
        <f t="shared" si="24"/>
        <v>0</v>
      </c>
      <c r="G215" s="8">
        <f t="shared" si="25"/>
        <v>0</v>
      </c>
      <c r="H215" s="8"/>
      <c r="I215" s="8"/>
      <c r="J215" s="8"/>
      <c r="K215" s="8">
        <f t="shared" si="26"/>
        <v>0</v>
      </c>
    </row>
    <row r="216" spans="1:11" x14ac:dyDescent="0.3">
      <c r="A216" s="6">
        <v>215</v>
      </c>
      <c r="B216" s="14">
        <f t="shared" si="27"/>
        <v>50921</v>
      </c>
      <c r="C216" s="8">
        <f t="shared" si="22"/>
        <v>0</v>
      </c>
      <c r="D216" s="8">
        <f t="shared" si="23"/>
        <v>0</v>
      </c>
      <c r="E216" s="8">
        <f t="shared" si="28"/>
        <v>0</v>
      </c>
      <c r="F216" s="8">
        <f t="shared" si="24"/>
        <v>0</v>
      </c>
      <c r="G216" s="8">
        <f t="shared" si="25"/>
        <v>0</v>
      </c>
      <c r="H216" s="8"/>
      <c r="I216" s="8"/>
      <c r="J216" s="8"/>
      <c r="K216" s="8">
        <f t="shared" si="26"/>
        <v>0</v>
      </c>
    </row>
    <row r="217" spans="1:11" x14ac:dyDescent="0.3">
      <c r="A217" s="6">
        <v>216</v>
      </c>
      <c r="B217" s="14">
        <f t="shared" si="27"/>
        <v>50951</v>
      </c>
      <c r="C217" s="8">
        <f t="shared" si="22"/>
        <v>0</v>
      </c>
      <c r="D217" s="8">
        <f t="shared" si="23"/>
        <v>0</v>
      </c>
      <c r="E217" s="8">
        <f t="shared" si="28"/>
        <v>0</v>
      </c>
      <c r="F217" s="8">
        <f t="shared" si="24"/>
        <v>0</v>
      </c>
      <c r="G217" s="8">
        <f t="shared" si="25"/>
        <v>0</v>
      </c>
      <c r="H217" s="8"/>
      <c r="I217" s="8"/>
      <c r="J217" s="8"/>
      <c r="K217" s="8">
        <f t="shared" si="26"/>
        <v>0</v>
      </c>
    </row>
    <row r="218" spans="1:11" x14ac:dyDescent="0.3">
      <c r="A218" s="6">
        <v>217</v>
      </c>
      <c r="B218" s="14">
        <f t="shared" si="27"/>
        <v>50982</v>
      </c>
      <c r="C218" s="8">
        <f t="shared" si="22"/>
        <v>0</v>
      </c>
      <c r="D218" s="8">
        <f t="shared" si="23"/>
        <v>0</v>
      </c>
      <c r="E218" s="8">
        <f t="shared" si="28"/>
        <v>0</v>
      </c>
      <c r="F218" s="8">
        <f t="shared" si="24"/>
        <v>0</v>
      </c>
      <c r="G218" s="8">
        <f t="shared" si="25"/>
        <v>0</v>
      </c>
      <c r="H218" s="8"/>
      <c r="I218" s="8"/>
      <c r="J218" s="8"/>
      <c r="K218" s="8">
        <f t="shared" si="26"/>
        <v>0</v>
      </c>
    </row>
    <row r="219" spans="1:11" x14ac:dyDescent="0.3">
      <c r="A219" s="6">
        <v>218</v>
      </c>
      <c r="B219" s="14">
        <f t="shared" si="27"/>
        <v>51013</v>
      </c>
      <c r="C219" s="8">
        <f t="shared" si="22"/>
        <v>0</v>
      </c>
      <c r="D219" s="8">
        <f t="shared" si="23"/>
        <v>0</v>
      </c>
      <c r="E219" s="8">
        <f t="shared" si="28"/>
        <v>0</v>
      </c>
      <c r="F219" s="8">
        <f t="shared" si="24"/>
        <v>0</v>
      </c>
      <c r="G219" s="8">
        <f t="shared" si="25"/>
        <v>0</v>
      </c>
      <c r="H219" s="8"/>
      <c r="I219" s="8"/>
      <c r="J219" s="8"/>
      <c r="K219" s="8">
        <f t="shared" si="26"/>
        <v>0</v>
      </c>
    </row>
    <row r="220" spans="1:11" x14ac:dyDescent="0.3">
      <c r="A220" s="6">
        <v>219</v>
      </c>
      <c r="B220" s="14">
        <f t="shared" si="27"/>
        <v>51043</v>
      </c>
      <c r="C220" s="8">
        <f t="shared" si="22"/>
        <v>0</v>
      </c>
      <c r="D220" s="8">
        <f t="shared" si="23"/>
        <v>0</v>
      </c>
      <c r="E220" s="8">
        <f t="shared" si="28"/>
        <v>0</v>
      </c>
      <c r="F220" s="8">
        <f t="shared" si="24"/>
        <v>0</v>
      </c>
      <c r="G220" s="8">
        <f t="shared" si="25"/>
        <v>0</v>
      </c>
      <c r="H220" s="8"/>
      <c r="I220" s="8"/>
      <c r="J220" s="8"/>
      <c r="K220" s="8">
        <f t="shared" si="26"/>
        <v>0</v>
      </c>
    </row>
    <row r="221" spans="1:11" x14ac:dyDescent="0.3">
      <c r="A221" s="6">
        <v>220</v>
      </c>
      <c r="B221" s="14">
        <f t="shared" si="27"/>
        <v>51074</v>
      </c>
      <c r="C221" s="8">
        <f t="shared" si="22"/>
        <v>0</v>
      </c>
      <c r="D221" s="8">
        <f t="shared" si="23"/>
        <v>0</v>
      </c>
      <c r="E221" s="8">
        <f t="shared" si="28"/>
        <v>0</v>
      </c>
      <c r="F221" s="8">
        <f t="shared" si="24"/>
        <v>0</v>
      </c>
      <c r="G221" s="8">
        <f t="shared" si="25"/>
        <v>0</v>
      </c>
      <c r="H221" s="8"/>
      <c r="I221" s="8"/>
      <c r="J221" s="8"/>
      <c r="K221" s="8">
        <f t="shared" si="26"/>
        <v>0</v>
      </c>
    </row>
    <row r="222" spans="1:11" x14ac:dyDescent="0.3">
      <c r="A222" s="6">
        <v>221</v>
      </c>
      <c r="B222" s="14">
        <f t="shared" si="27"/>
        <v>51104</v>
      </c>
      <c r="C222" s="8">
        <f t="shared" si="22"/>
        <v>0</v>
      </c>
      <c r="D222" s="8">
        <f t="shared" si="23"/>
        <v>0</v>
      </c>
      <c r="E222" s="8">
        <f t="shared" si="28"/>
        <v>0</v>
      </c>
      <c r="F222" s="8">
        <f t="shared" si="24"/>
        <v>0</v>
      </c>
      <c r="G222" s="8">
        <f t="shared" si="25"/>
        <v>0</v>
      </c>
      <c r="H222" s="8"/>
      <c r="I222" s="8"/>
      <c r="J222" s="8"/>
      <c r="K222" s="8">
        <f t="shared" si="26"/>
        <v>0</v>
      </c>
    </row>
    <row r="223" spans="1:11" x14ac:dyDescent="0.3">
      <c r="A223" s="6">
        <v>222</v>
      </c>
      <c r="B223" s="14">
        <f t="shared" si="27"/>
        <v>51135</v>
      </c>
      <c r="C223" s="8">
        <f t="shared" si="22"/>
        <v>0</v>
      </c>
      <c r="D223" s="8">
        <f t="shared" si="23"/>
        <v>0</v>
      </c>
      <c r="E223" s="8">
        <f t="shared" si="28"/>
        <v>0</v>
      </c>
      <c r="F223" s="8">
        <f t="shared" si="24"/>
        <v>0</v>
      </c>
      <c r="G223" s="8">
        <f t="shared" si="25"/>
        <v>0</v>
      </c>
      <c r="H223" s="8"/>
      <c r="I223" s="8"/>
      <c r="J223" s="8"/>
      <c r="K223" s="8">
        <f t="shared" si="26"/>
        <v>0</v>
      </c>
    </row>
    <row r="224" spans="1:11" x14ac:dyDescent="0.3">
      <c r="A224" s="6">
        <v>223</v>
      </c>
      <c r="B224" s="14">
        <f t="shared" si="27"/>
        <v>51166</v>
      </c>
      <c r="C224" s="8">
        <f t="shared" si="22"/>
        <v>0</v>
      </c>
      <c r="D224" s="8">
        <f t="shared" si="23"/>
        <v>0</v>
      </c>
      <c r="E224" s="8">
        <f t="shared" si="28"/>
        <v>0</v>
      </c>
      <c r="F224" s="8">
        <f t="shared" si="24"/>
        <v>0</v>
      </c>
      <c r="G224" s="8">
        <f t="shared" si="25"/>
        <v>0</v>
      </c>
      <c r="H224" s="8"/>
      <c r="I224" s="8"/>
      <c r="J224" s="8"/>
      <c r="K224" s="8">
        <f t="shared" si="26"/>
        <v>0</v>
      </c>
    </row>
    <row r="225" spans="1:11" x14ac:dyDescent="0.3">
      <c r="A225" s="6">
        <v>224</v>
      </c>
      <c r="B225" s="14">
        <f t="shared" si="27"/>
        <v>51195</v>
      </c>
      <c r="C225" s="8">
        <f t="shared" si="22"/>
        <v>0</v>
      </c>
      <c r="D225" s="8">
        <f t="shared" si="23"/>
        <v>0</v>
      </c>
      <c r="E225" s="8">
        <f t="shared" si="28"/>
        <v>0</v>
      </c>
      <c r="F225" s="8">
        <f t="shared" si="24"/>
        <v>0</v>
      </c>
      <c r="G225" s="8">
        <f t="shared" si="25"/>
        <v>0</v>
      </c>
      <c r="H225" s="8"/>
      <c r="I225" s="8"/>
      <c r="J225" s="8"/>
      <c r="K225" s="8">
        <f t="shared" si="26"/>
        <v>0</v>
      </c>
    </row>
    <row r="226" spans="1:11" x14ac:dyDescent="0.3">
      <c r="A226" s="6">
        <v>225</v>
      </c>
      <c r="B226" s="14">
        <f t="shared" si="27"/>
        <v>51226</v>
      </c>
      <c r="C226" s="8">
        <f t="shared" si="22"/>
        <v>0</v>
      </c>
      <c r="D226" s="8">
        <f t="shared" si="23"/>
        <v>0</v>
      </c>
      <c r="E226" s="8">
        <f t="shared" si="28"/>
        <v>0</v>
      </c>
      <c r="F226" s="8">
        <f t="shared" si="24"/>
        <v>0</v>
      </c>
      <c r="G226" s="8">
        <f t="shared" si="25"/>
        <v>0</v>
      </c>
      <c r="H226" s="8"/>
      <c r="I226" s="8"/>
      <c r="J226" s="8"/>
      <c r="K226" s="8">
        <f t="shared" si="26"/>
        <v>0</v>
      </c>
    </row>
    <row r="227" spans="1:11" x14ac:dyDescent="0.3">
      <c r="A227" s="6">
        <v>226</v>
      </c>
      <c r="B227" s="14">
        <f t="shared" si="27"/>
        <v>51256</v>
      </c>
      <c r="C227" s="8">
        <f t="shared" si="22"/>
        <v>0</v>
      </c>
      <c r="D227" s="8">
        <f t="shared" si="23"/>
        <v>0</v>
      </c>
      <c r="E227" s="8">
        <f t="shared" si="28"/>
        <v>0</v>
      </c>
      <c r="F227" s="8">
        <f t="shared" si="24"/>
        <v>0</v>
      </c>
      <c r="G227" s="8">
        <f t="shared" si="25"/>
        <v>0</v>
      </c>
      <c r="H227" s="8"/>
      <c r="I227" s="8"/>
      <c r="J227" s="8"/>
      <c r="K227" s="8">
        <f t="shared" si="26"/>
        <v>0</v>
      </c>
    </row>
    <row r="228" spans="1:11" x14ac:dyDescent="0.3">
      <c r="A228" s="6">
        <v>227</v>
      </c>
      <c r="B228" s="14">
        <f t="shared" si="27"/>
        <v>51287</v>
      </c>
      <c r="C228" s="8">
        <f t="shared" si="22"/>
        <v>0</v>
      </c>
      <c r="D228" s="8">
        <f t="shared" si="23"/>
        <v>0</v>
      </c>
      <c r="E228" s="8">
        <f t="shared" si="28"/>
        <v>0</v>
      </c>
      <c r="F228" s="8">
        <f t="shared" si="24"/>
        <v>0</v>
      </c>
      <c r="G228" s="8">
        <f t="shared" si="25"/>
        <v>0</v>
      </c>
      <c r="H228" s="8"/>
      <c r="I228" s="8"/>
      <c r="J228" s="8"/>
      <c r="K228" s="8">
        <f t="shared" si="26"/>
        <v>0</v>
      </c>
    </row>
    <row r="229" spans="1:11" x14ac:dyDescent="0.3">
      <c r="A229" s="6">
        <v>228</v>
      </c>
      <c r="B229" s="14">
        <f t="shared" si="27"/>
        <v>51317</v>
      </c>
      <c r="C229" s="8">
        <f t="shared" si="22"/>
        <v>0</v>
      </c>
      <c r="D229" s="8">
        <f t="shared" si="23"/>
        <v>0</v>
      </c>
      <c r="E229" s="8">
        <f t="shared" si="28"/>
        <v>0</v>
      </c>
      <c r="F229" s="8">
        <f t="shared" si="24"/>
        <v>0</v>
      </c>
      <c r="G229" s="8">
        <f t="shared" si="25"/>
        <v>0</v>
      </c>
      <c r="H229" s="8"/>
      <c r="I229" s="8"/>
      <c r="J229" s="8"/>
      <c r="K229" s="8">
        <f t="shared" si="26"/>
        <v>0</v>
      </c>
    </row>
    <row r="230" spans="1:11" x14ac:dyDescent="0.3">
      <c r="A230" s="6">
        <v>229</v>
      </c>
      <c r="B230" s="14">
        <f t="shared" si="27"/>
        <v>51348</v>
      </c>
      <c r="C230" s="8">
        <f t="shared" si="22"/>
        <v>0</v>
      </c>
      <c r="D230" s="8">
        <f t="shared" si="23"/>
        <v>0</v>
      </c>
      <c r="E230" s="8">
        <f t="shared" si="28"/>
        <v>0</v>
      </c>
      <c r="F230" s="8">
        <f t="shared" si="24"/>
        <v>0</v>
      </c>
      <c r="G230" s="8">
        <f t="shared" si="25"/>
        <v>0</v>
      </c>
      <c r="H230" s="8"/>
      <c r="I230" s="8"/>
      <c r="J230" s="8"/>
      <c r="K230" s="8">
        <f t="shared" si="26"/>
        <v>0</v>
      </c>
    </row>
    <row r="231" spans="1:11" x14ac:dyDescent="0.3">
      <c r="A231" s="6">
        <v>230</v>
      </c>
      <c r="B231" s="14">
        <f t="shared" si="27"/>
        <v>51379</v>
      </c>
      <c r="C231" s="8">
        <f t="shared" si="22"/>
        <v>0</v>
      </c>
      <c r="D231" s="8">
        <f t="shared" si="23"/>
        <v>0</v>
      </c>
      <c r="E231" s="8">
        <f t="shared" si="28"/>
        <v>0</v>
      </c>
      <c r="F231" s="8">
        <f t="shared" si="24"/>
        <v>0</v>
      </c>
      <c r="G231" s="8">
        <f t="shared" si="25"/>
        <v>0</v>
      </c>
      <c r="H231" s="8"/>
      <c r="I231" s="8"/>
      <c r="J231" s="8"/>
      <c r="K231" s="8">
        <f t="shared" si="26"/>
        <v>0</v>
      </c>
    </row>
    <row r="232" spans="1:11" x14ac:dyDescent="0.3">
      <c r="A232" s="6">
        <v>231</v>
      </c>
      <c r="B232" s="14">
        <f t="shared" si="27"/>
        <v>51409</v>
      </c>
      <c r="C232" s="8">
        <f t="shared" si="22"/>
        <v>0</v>
      </c>
      <c r="D232" s="8">
        <f t="shared" si="23"/>
        <v>0</v>
      </c>
      <c r="E232" s="8">
        <f t="shared" si="28"/>
        <v>0</v>
      </c>
      <c r="F232" s="8">
        <f t="shared" si="24"/>
        <v>0</v>
      </c>
      <c r="G232" s="8">
        <f t="shared" si="25"/>
        <v>0</v>
      </c>
      <c r="H232" s="8"/>
      <c r="I232" s="8"/>
      <c r="J232" s="8"/>
      <c r="K232" s="8">
        <f t="shared" si="26"/>
        <v>0</v>
      </c>
    </row>
    <row r="233" spans="1:11" x14ac:dyDescent="0.3">
      <c r="A233" s="6">
        <v>232</v>
      </c>
      <c r="B233" s="14">
        <f t="shared" si="27"/>
        <v>51440</v>
      </c>
      <c r="C233" s="8">
        <f t="shared" si="22"/>
        <v>0</v>
      </c>
      <c r="D233" s="8">
        <f t="shared" si="23"/>
        <v>0</v>
      </c>
      <c r="E233" s="8">
        <f t="shared" si="28"/>
        <v>0</v>
      </c>
      <c r="F233" s="8">
        <f t="shared" si="24"/>
        <v>0</v>
      </c>
      <c r="G233" s="8">
        <f t="shared" si="25"/>
        <v>0</v>
      </c>
      <c r="H233" s="8"/>
      <c r="I233" s="8"/>
      <c r="J233" s="8"/>
      <c r="K233" s="8">
        <f t="shared" si="26"/>
        <v>0</v>
      </c>
    </row>
    <row r="234" spans="1:11" x14ac:dyDescent="0.3">
      <c r="A234" s="6">
        <v>233</v>
      </c>
      <c r="B234" s="14">
        <f t="shared" si="27"/>
        <v>51470</v>
      </c>
      <c r="C234" s="8">
        <f t="shared" si="22"/>
        <v>0</v>
      </c>
      <c r="D234" s="8">
        <f t="shared" si="23"/>
        <v>0</v>
      </c>
      <c r="E234" s="8">
        <f t="shared" si="28"/>
        <v>0</v>
      </c>
      <c r="F234" s="8">
        <f t="shared" si="24"/>
        <v>0</v>
      </c>
      <c r="G234" s="8">
        <f t="shared" si="25"/>
        <v>0</v>
      </c>
      <c r="H234" s="8"/>
      <c r="I234" s="8"/>
      <c r="J234" s="8"/>
      <c r="K234" s="8">
        <f t="shared" si="26"/>
        <v>0</v>
      </c>
    </row>
    <row r="235" spans="1:11" x14ac:dyDescent="0.3">
      <c r="A235" s="6">
        <v>234</v>
      </c>
      <c r="B235" s="14">
        <f t="shared" si="27"/>
        <v>51501</v>
      </c>
      <c r="C235" s="8">
        <f t="shared" si="22"/>
        <v>0</v>
      </c>
      <c r="D235" s="8">
        <f t="shared" si="23"/>
        <v>0</v>
      </c>
      <c r="E235" s="8">
        <f t="shared" si="28"/>
        <v>0</v>
      </c>
      <c r="F235" s="8">
        <f t="shared" si="24"/>
        <v>0</v>
      </c>
      <c r="G235" s="8">
        <f t="shared" si="25"/>
        <v>0</v>
      </c>
      <c r="H235" s="8"/>
      <c r="I235" s="8"/>
      <c r="J235" s="8"/>
      <c r="K235" s="8">
        <f t="shared" si="26"/>
        <v>0</v>
      </c>
    </row>
    <row r="236" spans="1:11" x14ac:dyDescent="0.3">
      <c r="A236" s="6">
        <v>235</v>
      </c>
      <c r="B236" s="14">
        <f t="shared" si="27"/>
        <v>51532</v>
      </c>
      <c r="C236" s="8">
        <f t="shared" si="22"/>
        <v>0</v>
      </c>
      <c r="D236" s="8">
        <f t="shared" si="23"/>
        <v>0</v>
      </c>
      <c r="E236" s="8">
        <f t="shared" si="28"/>
        <v>0</v>
      </c>
      <c r="F236" s="8">
        <f t="shared" si="24"/>
        <v>0</v>
      </c>
      <c r="G236" s="8">
        <f t="shared" si="25"/>
        <v>0</v>
      </c>
      <c r="H236" s="8"/>
      <c r="I236" s="8"/>
      <c r="J236" s="8"/>
      <c r="K236" s="8">
        <f t="shared" si="26"/>
        <v>0</v>
      </c>
    </row>
    <row r="237" spans="1:11" x14ac:dyDescent="0.3">
      <c r="A237" s="6">
        <v>236</v>
      </c>
      <c r="B237" s="14">
        <f t="shared" si="27"/>
        <v>51560</v>
      </c>
      <c r="C237" s="8">
        <f t="shared" si="22"/>
        <v>0</v>
      </c>
      <c r="D237" s="8">
        <f t="shared" si="23"/>
        <v>0</v>
      </c>
      <c r="E237" s="8">
        <f t="shared" si="28"/>
        <v>0</v>
      </c>
      <c r="F237" s="8">
        <f t="shared" si="24"/>
        <v>0</v>
      </c>
      <c r="G237" s="8">
        <f t="shared" si="25"/>
        <v>0</v>
      </c>
      <c r="H237" s="8"/>
      <c r="I237" s="8"/>
      <c r="J237" s="8"/>
      <c r="K237" s="8">
        <f t="shared" si="26"/>
        <v>0</v>
      </c>
    </row>
    <row r="238" spans="1:11" x14ac:dyDescent="0.3">
      <c r="A238" s="6">
        <v>237</v>
      </c>
      <c r="B238" s="14">
        <f t="shared" si="27"/>
        <v>51591</v>
      </c>
      <c r="C238" s="8">
        <f t="shared" si="22"/>
        <v>0</v>
      </c>
      <c r="D238" s="8">
        <f t="shared" si="23"/>
        <v>0</v>
      </c>
      <c r="E238" s="8">
        <f t="shared" si="28"/>
        <v>0</v>
      </c>
      <c r="F238" s="8">
        <f t="shared" si="24"/>
        <v>0</v>
      </c>
      <c r="G238" s="8">
        <f t="shared" si="25"/>
        <v>0</v>
      </c>
      <c r="H238" s="8"/>
      <c r="I238" s="8"/>
      <c r="J238" s="8"/>
      <c r="K238" s="8">
        <f t="shared" si="26"/>
        <v>0</v>
      </c>
    </row>
    <row r="239" spans="1:11" x14ac:dyDescent="0.3">
      <c r="A239" s="6">
        <v>238</v>
      </c>
      <c r="B239" s="14">
        <f t="shared" si="27"/>
        <v>51621</v>
      </c>
      <c r="C239" s="8">
        <f t="shared" si="22"/>
        <v>0</v>
      </c>
      <c r="D239" s="8">
        <f t="shared" si="23"/>
        <v>0</v>
      </c>
      <c r="E239" s="8">
        <f t="shared" si="28"/>
        <v>0</v>
      </c>
      <c r="F239" s="8">
        <f t="shared" si="24"/>
        <v>0</v>
      </c>
      <c r="G239" s="8">
        <f t="shared" si="25"/>
        <v>0</v>
      </c>
      <c r="H239" s="8"/>
      <c r="I239" s="8"/>
      <c r="J239" s="8"/>
      <c r="K239" s="8">
        <f t="shared" si="26"/>
        <v>0</v>
      </c>
    </row>
    <row r="240" spans="1:11" x14ac:dyDescent="0.3">
      <c r="A240" s="6">
        <v>239</v>
      </c>
      <c r="B240" s="14">
        <f t="shared" si="27"/>
        <v>51652</v>
      </c>
      <c r="C240" s="8">
        <f t="shared" si="22"/>
        <v>0</v>
      </c>
      <c r="D240" s="8">
        <f t="shared" si="23"/>
        <v>0</v>
      </c>
      <c r="E240" s="8">
        <f t="shared" si="28"/>
        <v>0</v>
      </c>
      <c r="F240" s="8">
        <f t="shared" si="24"/>
        <v>0</v>
      </c>
      <c r="G240" s="8">
        <f t="shared" si="25"/>
        <v>0</v>
      </c>
      <c r="H240" s="8"/>
      <c r="I240" s="8"/>
      <c r="J240" s="8"/>
      <c r="K240" s="8">
        <f t="shared" si="26"/>
        <v>0</v>
      </c>
    </row>
    <row r="241" spans="1:11" x14ac:dyDescent="0.3">
      <c r="A241" s="6">
        <v>240</v>
      </c>
      <c r="B241" s="14">
        <f t="shared" si="27"/>
        <v>51682</v>
      </c>
      <c r="C241" s="8">
        <f t="shared" si="22"/>
        <v>0</v>
      </c>
      <c r="D241" s="8">
        <f t="shared" si="23"/>
        <v>0</v>
      </c>
      <c r="E241" s="8">
        <f t="shared" si="28"/>
        <v>0</v>
      </c>
      <c r="F241" s="8">
        <f t="shared" si="24"/>
        <v>0</v>
      </c>
      <c r="G241" s="8">
        <f t="shared" si="25"/>
        <v>0</v>
      </c>
      <c r="H241" s="8"/>
      <c r="I241" s="8"/>
      <c r="J241" s="8"/>
      <c r="K241" s="8">
        <f t="shared" si="26"/>
        <v>0</v>
      </c>
    </row>
    <row r="242" spans="1:11" x14ac:dyDescent="0.3">
      <c r="A242" s="6">
        <v>241</v>
      </c>
      <c r="B242" s="14">
        <f t="shared" si="27"/>
        <v>51713</v>
      </c>
      <c r="C242" s="8">
        <f t="shared" si="22"/>
        <v>0</v>
      </c>
      <c r="D242" s="8">
        <f t="shared" si="23"/>
        <v>0</v>
      </c>
      <c r="E242" s="8">
        <f t="shared" si="28"/>
        <v>0</v>
      </c>
      <c r="F242" s="8">
        <f t="shared" si="24"/>
        <v>0</v>
      </c>
      <c r="G242" s="8">
        <f t="shared" si="25"/>
        <v>0</v>
      </c>
      <c r="H242" s="8"/>
      <c r="I242" s="8"/>
      <c r="J242" s="8"/>
      <c r="K242" s="8">
        <f t="shared" si="26"/>
        <v>0</v>
      </c>
    </row>
    <row r="243" spans="1:11" x14ac:dyDescent="0.3">
      <c r="A243" s="6">
        <v>242</v>
      </c>
      <c r="B243" s="14">
        <f t="shared" si="27"/>
        <v>51744</v>
      </c>
      <c r="C243" s="8">
        <f t="shared" si="22"/>
        <v>0</v>
      </c>
      <c r="D243" s="8">
        <f t="shared" si="23"/>
        <v>0</v>
      </c>
      <c r="E243" s="8">
        <f t="shared" si="28"/>
        <v>0</v>
      </c>
      <c r="F243" s="8">
        <f t="shared" si="24"/>
        <v>0</v>
      </c>
      <c r="G243" s="8">
        <f t="shared" si="25"/>
        <v>0</v>
      </c>
      <c r="H243" s="8"/>
      <c r="I243" s="8"/>
      <c r="J243" s="8"/>
      <c r="K243" s="8">
        <f t="shared" si="26"/>
        <v>0</v>
      </c>
    </row>
    <row r="244" spans="1:11" x14ac:dyDescent="0.3">
      <c r="A244" s="6">
        <v>243</v>
      </c>
      <c r="B244" s="14">
        <f t="shared" si="27"/>
        <v>51774</v>
      </c>
      <c r="C244" s="8">
        <f t="shared" si="22"/>
        <v>0</v>
      </c>
      <c r="D244" s="8">
        <f t="shared" si="23"/>
        <v>0</v>
      </c>
      <c r="E244" s="8">
        <f t="shared" si="28"/>
        <v>0</v>
      </c>
      <c r="F244" s="8">
        <f t="shared" si="24"/>
        <v>0</v>
      </c>
      <c r="G244" s="8">
        <f t="shared" si="25"/>
        <v>0</v>
      </c>
      <c r="H244" s="8"/>
      <c r="I244" s="8"/>
      <c r="J244" s="8"/>
      <c r="K244" s="8">
        <f t="shared" si="26"/>
        <v>0</v>
      </c>
    </row>
    <row r="245" spans="1:11" x14ac:dyDescent="0.3">
      <c r="A245" s="6">
        <v>244</v>
      </c>
      <c r="B245" s="14">
        <f t="shared" si="27"/>
        <v>51805</v>
      </c>
      <c r="C245" s="8">
        <f t="shared" si="22"/>
        <v>0</v>
      </c>
      <c r="D245" s="8">
        <f t="shared" si="23"/>
        <v>0</v>
      </c>
      <c r="E245" s="8">
        <f t="shared" si="28"/>
        <v>0</v>
      </c>
      <c r="F245" s="8">
        <f t="shared" si="24"/>
        <v>0</v>
      </c>
      <c r="G245" s="8">
        <f t="shared" si="25"/>
        <v>0</v>
      </c>
      <c r="H245" s="8"/>
      <c r="I245" s="8"/>
      <c r="J245" s="8"/>
      <c r="K245" s="8">
        <f t="shared" si="26"/>
        <v>0</v>
      </c>
    </row>
    <row r="246" spans="1:11" x14ac:dyDescent="0.3">
      <c r="A246" s="6">
        <v>245</v>
      </c>
      <c r="B246" s="14">
        <f t="shared" si="27"/>
        <v>51835</v>
      </c>
      <c r="C246" s="8">
        <f t="shared" si="22"/>
        <v>0</v>
      </c>
      <c r="D246" s="8">
        <f t="shared" si="23"/>
        <v>0</v>
      </c>
      <c r="E246" s="8">
        <f t="shared" si="28"/>
        <v>0</v>
      </c>
      <c r="F246" s="8">
        <f t="shared" si="24"/>
        <v>0</v>
      </c>
      <c r="G246" s="8">
        <f t="shared" si="25"/>
        <v>0</v>
      </c>
      <c r="H246" s="8"/>
      <c r="I246" s="8"/>
      <c r="J246" s="8"/>
      <c r="K246" s="8">
        <f t="shared" si="26"/>
        <v>0</v>
      </c>
    </row>
    <row r="247" spans="1:11" x14ac:dyDescent="0.3">
      <c r="A247" s="6">
        <v>246</v>
      </c>
      <c r="B247" s="14">
        <f t="shared" si="27"/>
        <v>51866</v>
      </c>
      <c r="C247" s="8">
        <f t="shared" si="22"/>
        <v>0</v>
      </c>
      <c r="D247" s="8">
        <f t="shared" si="23"/>
        <v>0</v>
      </c>
      <c r="E247" s="8">
        <f t="shared" si="28"/>
        <v>0</v>
      </c>
      <c r="F247" s="8">
        <f t="shared" si="24"/>
        <v>0</v>
      </c>
      <c r="G247" s="8">
        <f t="shared" si="25"/>
        <v>0</v>
      </c>
      <c r="H247" s="8"/>
      <c r="I247" s="8"/>
      <c r="J247" s="8"/>
      <c r="K247" s="8">
        <f t="shared" si="26"/>
        <v>0</v>
      </c>
    </row>
    <row r="248" spans="1:11" x14ac:dyDescent="0.3">
      <c r="A248" s="6">
        <v>247</v>
      </c>
      <c r="B248" s="14">
        <f t="shared" si="27"/>
        <v>51897</v>
      </c>
      <c r="C248" s="8">
        <f t="shared" si="22"/>
        <v>0</v>
      </c>
      <c r="D248" s="8">
        <f t="shared" si="23"/>
        <v>0</v>
      </c>
      <c r="E248" s="8">
        <f t="shared" si="28"/>
        <v>0</v>
      </c>
      <c r="F248" s="8">
        <f t="shared" si="24"/>
        <v>0</v>
      </c>
      <c r="G248" s="8">
        <f t="shared" si="25"/>
        <v>0</v>
      </c>
      <c r="H248" s="8"/>
      <c r="I248" s="8"/>
      <c r="J248" s="8"/>
      <c r="K248" s="8">
        <f t="shared" si="26"/>
        <v>0</v>
      </c>
    </row>
    <row r="249" spans="1:11" x14ac:dyDescent="0.3">
      <c r="A249" s="6">
        <v>248</v>
      </c>
      <c r="B249" s="14">
        <f t="shared" si="27"/>
        <v>51925</v>
      </c>
      <c r="C249" s="8">
        <f t="shared" si="22"/>
        <v>0</v>
      </c>
      <c r="D249" s="8">
        <f t="shared" si="23"/>
        <v>0</v>
      </c>
      <c r="E249" s="8">
        <f t="shared" si="28"/>
        <v>0</v>
      </c>
      <c r="F249" s="8">
        <f t="shared" si="24"/>
        <v>0</v>
      </c>
      <c r="G249" s="8">
        <f t="shared" si="25"/>
        <v>0</v>
      </c>
      <c r="H249" s="8"/>
      <c r="I249" s="8"/>
      <c r="J249" s="8"/>
      <c r="K249" s="8">
        <f t="shared" si="26"/>
        <v>0</v>
      </c>
    </row>
    <row r="250" spans="1:11" x14ac:dyDescent="0.3">
      <c r="A250" s="6">
        <v>249</v>
      </c>
      <c r="B250" s="14">
        <f t="shared" si="27"/>
        <v>51956</v>
      </c>
      <c r="C250" s="8">
        <f t="shared" si="22"/>
        <v>0</v>
      </c>
      <c r="D250" s="8">
        <f t="shared" si="23"/>
        <v>0</v>
      </c>
      <c r="E250" s="8">
        <f t="shared" si="28"/>
        <v>0</v>
      </c>
      <c r="F250" s="8">
        <f t="shared" si="24"/>
        <v>0</v>
      </c>
      <c r="G250" s="8">
        <f t="shared" si="25"/>
        <v>0</v>
      </c>
      <c r="H250" s="8"/>
      <c r="I250" s="8"/>
      <c r="J250" s="8"/>
      <c r="K250" s="8">
        <f t="shared" si="26"/>
        <v>0</v>
      </c>
    </row>
    <row r="251" spans="1:11" x14ac:dyDescent="0.3">
      <c r="A251" s="6">
        <v>250</v>
      </c>
      <c r="B251" s="14">
        <f t="shared" si="27"/>
        <v>51986</v>
      </c>
      <c r="C251" s="8">
        <f t="shared" si="22"/>
        <v>0</v>
      </c>
      <c r="D251" s="8">
        <f t="shared" si="23"/>
        <v>0</v>
      </c>
      <c r="E251" s="8">
        <f t="shared" si="28"/>
        <v>0</v>
      </c>
      <c r="F251" s="8">
        <f t="shared" si="24"/>
        <v>0</v>
      </c>
      <c r="G251" s="8">
        <f t="shared" si="25"/>
        <v>0</v>
      </c>
      <c r="H251" s="8"/>
      <c r="I251" s="8"/>
      <c r="J251" s="8"/>
      <c r="K251" s="8">
        <f t="shared" si="26"/>
        <v>0</v>
      </c>
    </row>
    <row r="252" spans="1:11" x14ac:dyDescent="0.3">
      <c r="A252" s="6">
        <v>251</v>
      </c>
      <c r="B252" s="14">
        <f t="shared" si="27"/>
        <v>52017</v>
      </c>
      <c r="C252" s="8">
        <f t="shared" si="22"/>
        <v>0</v>
      </c>
      <c r="D252" s="8">
        <f t="shared" si="23"/>
        <v>0</v>
      </c>
      <c r="E252" s="8">
        <f t="shared" si="28"/>
        <v>0</v>
      </c>
      <c r="F252" s="8">
        <f t="shared" si="24"/>
        <v>0</v>
      </c>
      <c r="G252" s="8">
        <f t="shared" si="25"/>
        <v>0</v>
      </c>
      <c r="H252" s="8"/>
      <c r="I252" s="8"/>
      <c r="J252" s="8"/>
      <c r="K252" s="8">
        <f t="shared" si="26"/>
        <v>0</v>
      </c>
    </row>
    <row r="253" spans="1:11" x14ac:dyDescent="0.3">
      <c r="A253" s="6">
        <v>252</v>
      </c>
      <c r="B253" s="14">
        <f t="shared" si="27"/>
        <v>52047</v>
      </c>
      <c r="C253" s="8">
        <f t="shared" si="22"/>
        <v>0</v>
      </c>
      <c r="D253" s="8">
        <f t="shared" si="23"/>
        <v>0</v>
      </c>
      <c r="E253" s="8">
        <f t="shared" si="28"/>
        <v>0</v>
      </c>
      <c r="F253" s="8">
        <f t="shared" si="24"/>
        <v>0</v>
      </c>
      <c r="G253" s="8">
        <f t="shared" si="25"/>
        <v>0</v>
      </c>
      <c r="H253" s="8"/>
      <c r="I253" s="8"/>
      <c r="J253" s="8"/>
      <c r="K253" s="8">
        <f t="shared" si="26"/>
        <v>0</v>
      </c>
    </row>
    <row r="254" spans="1:11" x14ac:dyDescent="0.3">
      <c r="A254" s="6">
        <v>253</v>
      </c>
      <c r="B254" s="14">
        <f t="shared" si="27"/>
        <v>52078</v>
      </c>
      <c r="C254" s="8">
        <f t="shared" si="22"/>
        <v>0</v>
      </c>
      <c r="D254" s="8">
        <f t="shared" si="23"/>
        <v>0</v>
      </c>
      <c r="E254" s="8">
        <f t="shared" si="28"/>
        <v>0</v>
      </c>
      <c r="F254" s="8">
        <f t="shared" si="24"/>
        <v>0</v>
      </c>
      <c r="G254" s="8">
        <f t="shared" si="25"/>
        <v>0</v>
      </c>
      <c r="H254" s="8"/>
      <c r="I254" s="8"/>
      <c r="J254" s="8"/>
      <c r="K254" s="8">
        <f t="shared" si="26"/>
        <v>0</v>
      </c>
    </row>
    <row r="255" spans="1:11" x14ac:dyDescent="0.3">
      <c r="A255" s="6">
        <v>254</v>
      </c>
      <c r="B255" s="14">
        <f t="shared" si="27"/>
        <v>52109</v>
      </c>
      <c r="C255" s="8">
        <f t="shared" si="22"/>
        <v>0</v>
      </c>
      <c r="D255" s="8">
        <f t="shared" si="23"/>
        <v>0</v>
      </c>
      <c r="E255" s="8">
        <f t="shared" si="28"/>
        <v>0</v>
      </c>
      <c r="F255" s="8">
        <f t="shared" si="24"/>
        <v>0</v>
      </c>
      <c r="G255" s="8">
        <f t="shared" si="25"/>
        <v>0</v>
      </c>
      <c r="H255" s="8"/>
      <c r="I255" s="8"/>
      <c r="J255" s="8"/>
      <c r="K255" s="8">
        <f t="shared" si="26"/>
        <v>0</v>
      </c>
    </row>
    <row r="256" spans="1:11" x14ac:dyDescent="0.3">
      <c r="A256" s="6">
        <v>255</v>
      </c>
      <c r="B256" s="14">
        <f t="shared" si="27"/>
        <v>52139</v>
      </c>
      <c r="C256" s="8">
        <f t="shared" si="22"/>
        <v>0</v>
      </c>
      <c r="D256" s="8">
        <f t="shared" si="23"/>
        <v>0</v>
      </c>
      <c r="E256" s="8">
        <f t="shared" si="28"/>
        <v>0</v>
      </c>
      <c r="F256" s="8">
        <f t="shared" si="24"/>
        <v>0</v>
      </c>
      <c r="G256" s="8">
        <f t="shared" si="25"/>
        <v>0</v>
      </c>
      <c r="H256" s="8"/>
      <c r="I256" s="8"/>
      <c r="J256" s="8"/>
      <c r="K256" s="8">
        <f t="shared" si="26"/>
        <v>0</v>
      </c>
    </row>
    <row r="257" spans="1:11" x14ac:dyDescent="0.3">
      <c r="A257" s="6">
        <v>256</v>
      </c>
      <c r="B257" s="14">
        <f t="shared" si="27"/>
        <v>52170</v>
      </c>
      <c r="C257" s="8">
        <f t="shared" si="22"/>
        <v>0</v>
      </c>
      <c r="D257" s="8">
        <f t="shared" si="23"/>
        <v>0</v>
      </c>
      <c r="E257" s="8">
        <f t="shared" si="28"/>
        <v>0</v>
      </c>
      <c r="F257" s="8">
        <f t="shared" si="24"/>
        <v>0</v>
      </c>
      <c r="G257" s="8">
        <f t="shared" si="25"/>
        <v>0</v>
      </c>
      <c r="H257" s="8"/>
      <c r="I257" s="8"/>
      <c r="J257" s="8"/>
      <c r="K257" s="8">
        <f t="shared" si="26"/>
        <v>0</v>
      </c>
    </row>
    <row r="258" spans="1:11" x14ac:dyDescent="0.3">
      <c r="A258" s="6">
        <v>257</v>
      </c>
      <c r="B258" s="14">
        <f t="shared" si="27"/>
        <v>52200</v>
      </c>
      <c r="C258" s="8">
        <f t="shared" si="22"/>
        <v>0</v>
      </c>
      <c r="D258" s="8">
        <f t="shared" si="23"/>
        <v>0</v>
      </c>
      <c r="E258" s="8">
        <f t="shared" si="28"/>
        <v>0</v>
      </c>
      <c r="F258" s="8">
        <f t="shared" si="24"/>
        <v>0</v>
      </c>
      <c r="G258" s="8">
        <f t="shared" si="25"/>
        <v>0</v>
      </c>
      <c r="H258" s="8"/>
      <c r="I258" s="8"/>
      <c r="J258" s="8"/>
      <c r="K258" s="8">
        <f t="shared" si="26"/>
        <v>0</v>
      </c>
    </row>
    <row r="259" spans="1:11" x14ac:dyDescent="0.3">
      <c r="A259" s="6">
        <v>258</v>
      </c>
      <c r="B259" s="14">
        <f t="shared" si="27"/>
        <v>52231</v>
      </c>
      <c r="C259" s="8">
        <f t="shared" ref="C259:C322" si="29">K258</f>
        <v>0</v>
      </c>
      <c r="D259" s="8">
        <f t="shared" ref="D259:D322" si="30">C259*INT</f>
        <v>0</v>
      </c>
      <c r="E259" s="8">
        <f t="shared" si="28"/>
        <v>0</v>
      </c>
      <c r="F259" s="8">
        <f t="shared" ref="F259:F322" si="31">MP-D259</f>
        <v>0</v>
      </c>
      <c r="G259" s="8">
        <f t="shared" ref="G259:G322" si="32">D259+F259</f>
        <v>0</v>
      </c>
      <c r="H259" s="8"/>
      <c r="I259" s="8"/>
      <c r="J259" s="8"/>
      <c r="K259" s="8">
        <f t="shared" ref="K259:K322" si="33">E259-G259</f>
        <v>0</v>
      </c>
    </row>
    <row r="260" spans="1:11" x14ac:dyDescent="0.3">
      <c r="A260" s="6">
        <v>259</v>
      </c>
      <c r="B260" s="14">
        <f t="shared" ref="B260:B323" si="34">EOMONTH(B259,1)</f>
        <v>52262</v>
      </c>
      <c r="C260" s="8">
        <f t="shared" si="29"/>
        <v>0</v>
      </c>
      <c r="D260" s="8">
        <f t="shared" si="30"/>
        <v>0</v>
      </c>
      <c r="E260" s="8">
        <f t="shared" ref="E260:E323" si="35">C260+D260</f>
        <v>0</v>
      </c>
      <c r="F260" s="8">
        <f t="shared" si="31"/>
        <v>0</v>
      </c>
      <c r="G260" s="8">
        <f t="shared" si="32"/>
        <v>0</v>
      </c>
      <c r="H260" s="8"/>
      <c r="I260" s="8"/>
      <c r="J260" s="8"/>
      <c r="K260" s="8">
        <f t="shared" si="33"/>
        <v>0</v>
      </c>
    </row>
    <row r="261" spans="1:11" x14ac:dyDescent="0.3">
      <c r="A261" s="6">
        <v>260</v>
      </c>
      <c r="B261" s="14">
        <f t="shared" si="34"/>
        <v>52290</v>
      </c>
      <c r="C261" s="8">
        <f t="shared" si="29"/>
        <v>0</v>
      </c>
      <c r="D261" s="8">
        <f t="shared" si="30"/>
        <v>0</v>
      </c>
      <c r="E261" s="8">
        <f t="shared" si="35"/>
        <v>0</v>
      </c>
      <c r="F261" s="8">
        <f t="shared" si="31"/>
        <v>0</v>
      </c>
      <c r="G261" s="8">
        <f t="shared" si="32"/>
        <v>0</v>
      </c>
      <c r="H261" s="8"/>
      <c r="I261" s="8"/>
      <c r="J261" s="8"/>
      <c r="K261" s="8">
        <f t="shared" si="33"/>
        <v>0</v>
      </c>
    </row>
    <row r="262" spans="1:11" x14ac:dyDescent="0.3">
      <c r="A262" s="6">
        <v>261</v>
      </c>
      <c r="B262" s="14">
        <f t="shared" si="34"/>
        <v>52321</v>
      </c>
      <c r="C262" s="8">
        <f t="shared" si="29"/>
        <v>0</v>
      </c>
      <c r="D262" s="8">
        <f t="shared" si="30"/>
        <v>0</v>
      </c>
      <c r="E262" s="8">
        <f t="shared" si="35"/>
        <v>0</v>
      </c>
      <c r="F262" s="8">
        <f t="shared" si="31"/>
        <v>0</v>
      </c>
      <c r="G262" s="8">
        <f t="shared" si="32"/>
        <v>0</v>
      </c>
      <c r="H262" s="8"/>
      <c r="I262" s="8"/>
      <c r="J262" s="8"/>
      <c r="K262" s="8">
        <f t="shared" si="33"/>
        <v>0</v>
      </c>
    </row>
    <row r="263" spans="1:11" x14ac:dyDescent="0.3">
      <c r="A263" s="6">
        <v>262</v>
      </c>
      <c r="B263" s="14">
        <f t="shared" si="34"/>
        <v>52351</v>
      </c>
      <c r="C263" s="8">
        <f t="shared" si="29"/>
        <v>0</v>
      </c>
      <c r="D263" s="8">
        <f t="shared" si="30"/>
        <v>0</v>
      </c>
      <c r="E263" s="8">
        <f t="shared" si="35"/>
        <v>0</v>
      </c>
      <c r="F263" s="8">
        <f t="shared" si="31"/>
        <v>0</v>
      </c>
      <c r="G263" s="8">
        <f t="shared" si="32"/>
        <v>0</v>
      </c>
      <c r="H263" s="8"/>
      <c r="I263" s="8"/>
      <c r="J263" s="8"/>
      <c r="K263" s="8">
        <f t="shared" si="33"/>
        <v>0</v>
      </c>
    </row>
    <row r="264" spans="1:11" x14ac:dyDescent="0.3">
      <c r="A264" s="6">
        <v>263</v>
      </c>
      <c r="B264" s="14">
        <f t="shared" si="34"/>
        <v>52382</v>
      </c>
      <c r="C264" s="8">
        <f t="shared" si="29"/>
        <v>0</v>
      </c>
      <c r="D264" s="8">
        <f t="shared" si="30"/>
        <v>0</v>
      </c>
      <c r="E264" s="8">
        <f t="shared" si="35"/>
        <v>0</v>
      </c>
      <c r="F264" s="8">
        <f t="shared" si="31"/>
        <v>0</v>
      </c>
      <c r="G264" s="8">
        <f t="shared" si="32"/>
        <v>0</v>
      </c>
      <c r="H264" s="8"/>
      <c r="I264" s="8"/>
      <c r="J264" s="8"/>
      <c r="K264" s="8">
        <f t="shared" si="33"/>
        <v>0</v>
      </c>
    </row>
    <row r="265" spans="1:11" x14ac:dyDescent="0.3">
      <c r="A265" s="6">
        <v>264</v>
      </c>
      <c r="B265" s="14">
        <f t="shared" si="34"/>
        <v>52412</v>
      </c>
      <c r="C265" s="8">
        <f t="shared" si="29"/>
        <v>0</v>
      </c>
      <c r="D265" s="8">
        <f t="shared" si="30"/>
        <v>0</v>
      </c>
      <c r="E265" s="8">
        <f t="shared" si="35"/>
        <v>0</v>
      </c>
      <c r="F265" s="8">
        <f t="shared" si="31"/>
        <v>0</v>
      </c>
      <c r="G265" s="8">
        <f t="shared" si="32"/>
        <v>0</v>
      </c>
      <c r="H265" s="8"/>
      <c r="I265" s="8"/>
      <c r="J265" s="8"/>
      <c r="K265" s="8">
        <f t="shared" si="33"/>
        <v>0</v>
      </c>
    </row>
    <row r="266" spans="1:11" x14ac:dyDescent="0.3">
      <c r="A266" s="6">
        <v>265</v>
      </c>
      <c r="B266" s="14">
        <f t="shared" si="34"/>
        <v>52443</v>
      </c>
      <c r="C266" s="8">
        <f t="shared" si="29"/>
        <v>0</v>
      </c>
      <c r="D266" s="8">
        <f t="shared" si="30"/>
        <v>0</v>
      </c>
      <c r="E266" s="8">
        <f t="shared" si="35"/>
        <v>0</v>
      </c>
      <c r="F266" s="8">
        <f t="shared" si="31"/>
        <v>0</v>
      </c>
      <c r="G266" s="8">
        <f t="shared" si="32"/>
        <v>0</v>
      </c>
      <c r="H266" s="8"/>
      <c r="I266" s="8"/>
      <c r="J266" s="8"/>
      <c r="K266" s="8">
        <f t="shared" si="33"/>
        <v>0</v>
      </c>
    </row>
    <row r="267" spans="1:11" x14ac:dyDescent="0.3">
      <c r="A267" s="6">
        <v>266</v>
      </c>
      <c r="B267" s="14">
        <f t="shared" si="34"/>
        <v>52474</v>
      </c>
      <c r="C267" s="8">
        <f t="shared" si="29"/>
        <v>0</v>
      </c>
      <c r="D267" s="8">
        <f t="shared" si="30"/>
        <v>0</v>
      </c>
      <c r="E267" s="8">
        <f t="shared" si="35"/>
        <v>0</v>
      </c>
      <c r="F267" s="8">
        <f t="shared" si="31"/>
        <v>0</v>
      </c>
      <c r="G267" s="8">
        <f t="shared" si="32"/>
        <v>0</v>
      </c>
      <c r="H267" s="8"/>
      <c r="I267" s="8"/>
      <c r="J267" s="8"/>
      <c r="K267" s="8">
        <f t="shared" si="33"/>
        <v>0</v>
      </c>
    </row>
    <row r="268" spans="1:11" x14ac:dyDescent="0.3">
      <c r="A268" s="6">
        <v>267</v>
      </c>
      <c r="B268" s="14">
        <f t="shared" si="34"/>
        <v>52504</v>
      </c>
      <c r="C268" s="8">
        <f t="shared" si="29"/>
        <v>0</v>
      </c>
      <c r="D268" s="8">
        <f t="shared" si="30"/>
        <v>0</v>
      </c>
      <c r="E268" s="8">
        <f t="shared" si="35"/>
        <v>0</v>
      </c>
      <c r="F268" s="8">
        <f t="shared" si="31"/>
        <v>0</v>
      </c>
      <c r="G268" s="8">
        <f t="shared" si="32"/>
        <v>0</v>
      </c>
      <c r="H268" s="8"/>
      <c r="I268" s="8"/>
      <c r="J268" s="8"/>
      <c r="K268" s="8">
        <f t="shared" si="33"/>
        <v>0</v>
      </c>
    </row>
    <row r="269" spans="1:11" x14ac:dyDescent="0.3">
      <c r="A269" s="6">
        <v>268</v>
      </c>
      <c r="B269" s="14">
        <f t="shared" si="34"/>
        <v>52535</v>
      </c>
      <c r="C269" s="8">
        <f t="shared" si="29"/>
        <v>0</v>
      </c>
      <c r="D269" s="8">
        <f t="shared" si="30"/>
        <v>0</v>
      </c>
      <c r="E269" s="8">
        <f t="shared" si="35"/>
        <v>0</v>
      </c>
      <c r="F269" s="8">
        <f t="shared" si="31"/>
        <v>0</v>
      </c>
      <c r="G269" s="8">
        <f t="shared" si="32"/>
        <v>0</v>
      </c>
      <c r="H269" s="8"/>
      <c r="I269" s="8"/>
      <c r="J269" s="8"/>
      <c r="K269" s="8">
        <f t="shared" si="33"/>
        <v>0</v>
      </c>
    </row>
    <row r="270" spans="1:11" x14ac:dyDescent="0.3">
      <c r="A270" s="6">
        <v>269</v>
      </c>
      <c r="B270" s="14">
        <f t="shared" si="34"/>
        <v>52565</v>
      </c>
      <c r="C270" s="8">
        <f t="shared" si="29"/>
        <v>0</v>
      </c>
      <c r="D270" s="8">
        <f t="shared" si="30"/>
        <v>0</v>
      </c>
      <c r="E270" s="8">
        <f t="shared" si="35"/>
        <v>0</v>
      </c>
      <c r="F270" s="8">
        <f t="shared" si="31"/>
        <v>0</v>
      </c>
      <c r="G270" s="8">
        <f t="shared" si="32"/>
        <v>0</v>
      </c>
      <c r="H270" s="8"/>
      <c r="I270" s="8"/>
      <c r="J270" s="8"/>
      <c r="K270" s="8">
        <f t="shared" si="33"/>
        <v>0</v>
      </c>
    </row>
    <row r="271" spans="1:11" x14ac:dyDescent="0.3">
      <c r="A271" s="6">
        <v>270</v>
      </c>
      <c r="B271" s="14">
        <f t="shared" si="34"/>
        <v>52596</v>
      </c>
      <c r="C271" s="8">
        <f t="shared" si="29"/>
        <v>0</v>
      </c>
      <c r="D271" s="8">
        <f t="shared" si="30"/>
        <v>0</v>
      </c>
      <c r="E271" s="8">
        <f t="shared" si="35"/>
        <v>0</v>
      </c>
      <c r="F271" s="8">
        <f t="shared" si="31"/>
        <v>0</v>
      </c>
      <c r="G271" s="8">
        <f t="shared" si="32"/>
        <v>0</v>
      </c>
      <c r="H271" s="8"/>
      <c r="I271" s="8"/>
      <c r="J271" s="8"/>
      <c r="K271" s="8">
        <f t="shared" si="33"/>
        <v>0</v>
      </c>
    </row>
    <row r="272" spans="1:11" x14ac:dyDescent="0.3">
      <c r="A272" s="6">
        <v>271</v>
      </c>
      <c r="B272" s="14">
        <f t="shared" si="34"/>
        <v>52627</v>
      </c>
      <c r="C272" s="8">
        <f t="shared" si="29"/>
        <v>0</v>
      </c>
      <c r="D272" s="8">
        <f t="shared" si="30"/>
        <v>0</v>
      </c>
      <c r="E272" s="8">
        <f t="shared" si="35"/>
        <v>0</v>
      </c>
      <c r="F272" s="8">
        <f t="shared" si="31"/>
        <v>0</v>
      </c>
      <c r="G272" s="8">
        <f t="shared" si="32"/>
        <v>0</v>
      </c>
      <c r="H272" s="8"/>
      <c r="I272" s="8"/>
      <c r="J272" s="8"/>
      <c r="K272" s="8">
        <f t="shared" si="33"/>
        <v>0</v>
      </c>
    </row>
    <row r="273" spans="1:11" x14ac:dyDescent="0.3">
      <c r="A273" s="6">
        <v>272</v>
      </c>
      <c r="B273" s="14">
        <f t="shared" si="34"/>
        <v>52656</v>
      </c>
      <c r="C273" s="8">
        <f t="shared" si="29"/>
        <v>0</v>
      </c>
      <c r="D273" s="8">
        <f t="shared" si="30"/>
        <v>0</v>
      </c>
      <c r="E273" s="8">
        <f t="shared" si="35"/>
        <v>0</v>
      </c>
      <c r="F273" s="8">
        <f t="shared" si="31"/>
        <v>0</v>
      </c>
      <c r="G273" s="8">
        <f t="shared" si="32"/>
        <v>0</v>
      </c>
      <c r="H273" s="8"/>
      <c r="I273" s="8"/>
      <c r="J273" s="8"/>
      <c r="K273" s="8">
        <f t="shared" si="33"/>
        <v>0</v>
      </c>
    </row>
    <row r="274" spans="1:11" x14ac:dyDescent="0.3">
      <c r="A274" s="6">
        <v>273</v>
      </c>
      <c r="B274" s="14">
        <f t="shared" si="34"/>
        <v>52687</v>
      </c>
      <c r="C274" s="8">
        <f t="shared" si="29"/>
        <v>0</v>
      </c>
      <c r="D274" s="8">
        <f t="shared" si="30"/>
        <v>0</v>
      </c>
      <c r="E274" s="8">
        <f t="shared" si="35"/>
        <v>0</v>
      </c>
      <c r="F274" s="8">
        <f t="shared" si="31"/>
        <v>0</v>
      </c>
      <c r="G274" s="8">
        <f t="shared" si="32"/>
        <v>0</v>
      </c>
      <c r="H274" s="8"/>
      <c r="I274" s="8"/>
      <c r="J274" s="8"/>
      <c r="K274" s="8">
        <f t="shared" si="33"/>
        <v>0</v>
      </c>
    </row>
    <row r="275" spans="1:11" x14ac:dyDescent="0.3">
      <c r="A275" s="6">
        <v>274</v>
      </c>
      <c r="B275" s="14">
        <f t="shared" si="34"/>
        <v>52717</v>
      </c>
      <c r="C275" s="8">
        <f t="shared" si="29"/>
        <v>0</v>
      </c>
      <c r="D275" s="8">
        <f t="shared" si="30"/>
        <v>0</v>
      </c>
      <c r="E275" s="8">
        <f t="shared" si="35"/>
        <v>0</v>
      </c>
      <c r="F275" s="8">
        <f t="shared" si="31"/>
        <v>0</v>
      </c>
      <c r="G275" s="8">
        <f t="shared" si="32"/>
        <v>0</v>
      </c>
      <c r="H275" s="8"/>
      <c r="I275" s="8"/>
      <c r="J275" s="8"/>
      <c r="K275" s="8">
        <f t="shared" si="33"/>
        <v>0</v>
      </c>
    </row>
    <row r="276" spans="1:11" x14ac:dyDescent="0.3">
      <c r="A276" s="6">
        <v>275</v>
      </c>
      <c r="B276" s="14">
        <f t="shared" si="34"/>
        <v>52748</v>
      </c>
      <c r="C276" s="8">
        <f t="shared" si="29"/>
        <v>0</v>
      </c>
      <c r="D276" s="8">
        <f t="shared" si="30"/>
        <v>0</v>
      </c>
      <c r="E276" s="8">
        <f t="shared" si="35"/>
        <v>0</v>
      </c>
      <c r="F276" s="8">
        <f t="shared" si="31"/>
        <v>0</v>
      </c>
      <c r="G276" s="8">
        <f t="shared" si="32"/>
        <v>0</v>
      </c>
      <c r="H276" s="8"/>
      <c r="I276" s="8"/>
      <c r="J276" s="8"/>
      <c r="K276" s="8">
        <f t="shared" si="33"/>
        <v>0</v>
      </c>
    </row>
    <row r="277" spans="1:11" x14ac:dyDescent="0.3">
      <c r="A277" s="6">
        <v>276</v>
      </c>
      <c r="B277" s="14">
        <f t="shared" si="34"/>
        <v>52778</v>
      </c>
      <c r="C277" s="8">
        <f t="shared" si="29"/>
        <v>0</v>
      </c>
      <c r="D277" s="8">
        <f t="shared" si="30"/>
        <v>0</v>
      </c>
      <c r="E277" s="8">
        <f t="shared" si="35"/>
        <v>0</v>
      </c>
      <c r="F277" s="8">
        <f t="shared" si="31"/>
        <v>0</v>
      </c>
      <c r="G277" s="8">
        <f t="shared" si="32"/>
        <v>0</v>
      </c>
      <c r="H277" s="8"/>
      <c r="I277" s="8"/>
      <c r="J277" s="8"/>
      <c r="K277" s="8">
        <f t="shared" si="33"/>
        <v>0</v>
      </c>
    </row>
    <row r="278" spans="1:11" x14ac:dyDescent="0.3">
      <c r="A278" s="6">
        <v>277</v>
      </c>
      <c r="B278" s="14">
        <f t="shared" si="34"/>
        <v>52809</v>
      </c>
      <c r="C278" s="8">
        <f t="shared" si="29"/>
        <v>0</v>
      </c>
      <c r="D278" s="8">
        <f t="shared" si="30"/>
        <v>0</v>
      </c>
      <c r="E278" s="8">
        <f t="shared" si="35"/>
        <v>0</v>
      </c>
      <c r="F278" s="8">
        <f t="shared" si="31"/>
        <v>0</v>
      </c>
      <c r="G278" s="8">
        <f t="shared" si="32"/>
        <v>0</v>
      </c>
      <c r="H278" s="8"/>
      <c r="I278" s="8"/>
      <c r="J278" s="8"/>
      <c r="K278" s="8">
        <f t="shared" si="33"/>
        <v>0</v>
      </c>
    </row>
    <row r="279" spans="1:11" x14ac:dyDescent="0.3">
      <c r="A279" s="6">
        <v>278</v>
      </c>
      <c r="B279" s="14">
        <f t="shared" si="34"/>
        <v>52840</v>
      </c>
      <c r="C279" s="8">
        <f t="shared" si="29"/>
        <v>0</v>
      </c>
      <c r="D279" s="8">
        <f t="shared" si="30"/>
        <v>0</v>
      </c>
      <c r="E279" s="8">
        <f t="shared" si="35"/>
        <v>0</v>
      </c>
      <c r="F279" s="8">
        <f t="shared" si="31"/>
        <v>0</v>
      </c>
      <c r="G279" s="8">
        <f t="shared" si="32"/>
        <v>0</v>
      </c>
      <c r="H279" s="8"/>
      <c r="I279" s="8"/>
      <c r="J279" s="8"/>
      <c r="K279" s="8">
        <f t="shared" si="33"/>
        <v>0</v>
      </c>
    </row>
    <row r="280" spans="1:11" x14ac:dyDescent="0.3">
      <c r="A280" s="6">
        <v>279</v>
      </c>
      <c r="B280" s="14">
        <f t="shared" si="34"/>
        <v>52870</v>
      </c>
      <c r="C280" s="8">
        <f t="shared" si="29"/>
        <v>0</v>
      </c>
      <c r="D280" s="8">
        <f t="shared" si="30"/>
        <v>0</v>
      </c>
      <c r="E280" s="8">
        <f t="shared" si="35"/>
        <v>0</v>
      </c>
      <c r="F280" s="8">
        <f t="shared" si="31"/>
        <v>0</v>
      </c>
      <c r="G280" s="8">
        <f t="shared" si="32"/>
        <v>0</v>
      </c>
      <c r="H280" s="8"/>
      <c r="I280" s="8"/>
      <c r="J280" s="8"/>
      <c r="K280" s="8">
        <f t="shared" si="33"/>
        <v>0</v>
      </c>
    </row>
    <row r="281" spans="1:11" x14ac:dyDescent="0.3">
      <c r="A281" s="6">
        <v>280</v>
      </c>
      <c r="B281" s="14">
        <f t="shared" si="34"/>
        <v>52901</v>
      </c>
      <c r="C281" s="8">
        <f t="shared" si="29"/>
        <v>0</v>
      </c>
      <c r="D281" s="8">
        <f t="shared" si="30"/>
        <v>0</v>
      </c>
      <c r="E281" s="8">
        <f t="shared" si="35"/>
        <v>0</v>
      </c>
      <c r="F281" s="8">
        <f t="shared" si="31"/>
        <v>0</v>
      </c>
      <c r="G281" s="8">
        <f t="shared" si="32"/>
        <v>0</v>
      </c>
      <c r="H281" s="8"/>
      <c r="I281" s="8"/>
      <c r="J281" s="8"/>
      <c r="K281" s="8">
        <f t="shared" si="33"/>
        <v>0</v>
      </c>
    </row>
    <row r="282" spans="1:11" x14ac:dyDescent="0.3">
      <c r="A282" s="6">
        <v>281</v>
      </c>
      <c r="B282" s="14">
        <f t="shared" si="34"/>
        <v>52931</v>
      </c>
      <c r="C282" s="8">
        <f t="shared" si="29"/>
        <v>0</v>
      </c>
      <c r="D282" s="8">
        <f t="shared" si="30"/>
        <v>0</v>
      </c>
      <c r="E282" s="8">
        <f t="shared" si="35"/>
        <v>0</v>
      </c>
      <c r="F282" s="8">
        <f t="shared" si="31"/>
        <v>0</v>
      </c>
      <c r="G282" s="8">
        <f t="shared" si="32"/>
        <v>0</v>
      </c>
      <c r="H282" s="8"/>
      <c r="I282" s="8"/>
      <c r="J282" s="8"/>
      <c r="K282" s="8">
        <f t="shared" si="33"/>
        <v>0</v>
      </c>
    </row>
    <row r="283" spans="1:11" x14ac:dyDescent="0.3">
      <c r="A283" s="6">
        <v>282</v>
      </c>
      <c r="B283" s="14">
        <f t="shared" si="34"/>
        <v>52962</v>
      </c>
      <c r="C283" s="8">
        <f t="shared" si="29"/>
        <v>0</v>
      </c>
      <c r="D283" s="8">
        <f t="shared" si="30"/>
        <v>0</v>
      </c>
      <c r="E283" s="8">
        <f t="shared" si="35"/>
        <v>0</v>
      </c>
      <c r="F283" s="8">
        <f t="shared" si="31"/>
        <v>0</v>
      </c>
      <c r="G283" s="8">
        <f t="shared" si="32"/>
        <v>0</v>
      </c>
      <c r="H283" s="8"/>
      <c r="I283" s="8"/>
      <c r="J283" s="8"/>
      <c r="K283" s="8">
        <f t="shared" si="33"/>
        <v>0</v>
      </c>
    </row>
    <row r="284" spans="1:11" x14ac:dyDescent="0.3">
      <c r="A284" s="6">
        <v>283</v>
      </c>
      <c r="B284" s="14">
        <f t="shared" si="34"/>
        <v>52993</v>
      </c>
      <c r="C284" s="8">
        <f t="shared" si="29"/>
        <v>0</v>
      </c>
      <c r="D284" s="8">
        <f t="shared" si="30"/>
        <v>0</v>
      </c>
      <c r="E284" s="8">
        <f t="shared" si="35"/>
        <v>0</v>
      </c>
      <c r="F284" s="8">
        <f t="shared" si="31"/>
        <v>0</v>
      </c>
      <c r="G284" s="8">
        <f t="shared" si="32"/>
        <v>0</v>
      </c>
      <c r="H284" s="8"/>
      <c r="I284" s="8"/>
      <c r="J284" s="8"/>
      <c r="K284" s="8">
        <f t="shared" si="33"/>
        <v>0</v>
      </c>
    </row>
    <row r="285" spans="1:11" x14ac:dyDescent="0.3">
      <c r="A285" s="6">
        <v>284</v>
      </c>
      <c r="B285" s="14">
        <f t="shared" si="34"/>
        <v>53021</v>
      </c>
      <c r="C285" s="8">
        <f t="shared" si="29"/>
        <v>0</v>
      </c>
      <c r="D285" s="8">
        <f t="shared" si="30"/>
        <v>0</v>
      </c>
      <c r="E285" s="8">
        <f t="shared" si="35"/>
        <v>0</v>
      </c>
      <c r="F285" s="8">
        <f t="shared" si="31"/>
        <v>0</v>
      </c>
      <c r="G285" s="8">
        <f t="shared" si="32"/>
        <v>0</v>
      </c>
      <c r="H285" s="8"/>
      <c r="I285" s="8"/>
      <c r="J285" s="8"/>
      <c r="K285" s="8">
        <f t="shared" si="33"/>
        <v>0</v>
      </c>
    </row>
    <row r="286" spans="1:11" x14ac:dyDescent="0.3">
      <c r="A286" s="6">
        <v>285</v>
      </c>
      <c r="B286" s="14">
        <f t="shared" si="34"/>
        <v>53052</v>
      </c>
      <c r="C286" s="8">
        <f t="shared" si="29"/>
        <v>0</v>
      </c>
      <c r="D286" s="8">
        <f t="shared" si="30"/>
        <v>0</v>
      </c>
      <c r="E286" s="8">
        <f t="shared" si="35"/>
        <v>0</v>
      </c>
      <c r="F286" s="8">
        <f t="shared" si="31"/>
        <v>0</v>
      </c>
      <c r="G286" s="8">
        <f t="shared" si="32"/>
        <v>0</v>
      </c>
      <c r="H286" s="8"/>
      <c r="I286" s="8"/>
      <c r="J286" s="8"/>
      <c r="K286" s="8">
        <f t="shared" si="33"/>
        <v>0</v>
      </c>
    </row>
    <row r="287" spans="1:11" x14ac:dyDescent="0.3">
      <c r="A287" s="6">
        <v>286</v>
      </c>
      <c r="B287" s="14">
        <f t="shared" si="34"/>
        <v>53082</v>
      </c>
      <c r="C287" s="8">
        <f t="shared" si="29"/>
        <v>0</v>
      </c>
      <c r="D287" s="8">
        <f t="shared" si="30"/>
        <v>0</v>
      </c>
      <c r="E287" s="8">
        <f t="shared" si="35"/>
        <v>0</v>
      </c>
      <c r="F287" s="8">
        <f t="shared" si="31"/>
        <v>0</v>
      </c>
      <c r="G287" s="8">
        <f t="shared" si="32"/>
        <v>0</v>
      </c>
      <c r="H287" s="8"/>
      <c r="I287" s="8"/>
      <c r="J287" s="8"/>
      <c r="K287" s="8">
        <f t="shared" si="33"/>
        <v>0</v>
      </c>
    </row>
    <row r="288" spans="1:11" x14ac:dyDescent="0.3">
      <c r="A288" s="6">
        <v>287</v>
      </c>
      <c r="B288" s="14">
        <f t="shared" si="34"/>
        <v>53113</v>
      </c>
      <c r="C288" s="8">
        <f t="shared" si="29"/>
        <v>0</v>
      </c>
      <c r="D288" s="8">
        <f t="shared" si="30"/>
        <v>0</v>
      </c>
      <c r="E288" s="8">
        <f t="shared" si="35"/>
        <v>0</v>
      </c>
      <c r="F288" s="8">
        <f t="shared" si="31"/>
        <v>0</v>
      </c>
      <c r="G288" s="8">
        <f t="shared" si="32"/>
        <v>0</v>
      </c>
      <c r="H288" s="8"/>
      <c r="I288" s="8"/>
      <c r="J288" s="8"/>
      <c r="K288" s="8">
        <f t="shared" si="33"/>
        <v>0</v>
      </c>
    </row>
    <row r="289" spans="1:11" x14ac:dyDescent="0.3">
      <c r="A289" s="6">
        <v>288</v>
      </c>
      <c r="B289" s="14">
        <f t="shared" si="34"/>
        <v>53143</v>
      </c>
      <c r="C289" s="8">
        <f t="shared" si="29"/>
        <v>0</v>
      </c>
      <c r="D289" s="8">
        <f t="shared" si="30"/>
        <v>0</v>
      </c>
      <c r="E289" s="8">
        <f t="shared" si="35"/>
        <v>0</v>
      </c>
      <c r="F289" s="8">
        <f t="shared" si="31"/>
        <v>0</v>
      </c>
      <c r="G289" s="8">
        <f t="shared" si="32"/>
        <v>0</v>
      </c>
      <c r="H289" s="8"/>
      <c r="I289" s="8"/>
      <c r="J289" s="8"/>
      <c r="K289" s="8">
        <f t="shared" si="33"/>
        <v>0</v>
      </c>
    </row>
    <row r="290" spans="1:11" x14ac:dyDescent="0.3">
      <c r="A290" s="6">
        <v>289</v>
      </c>
      <c r="B290" s="14">
        <f t="shared" si="34"/>
        <v>53174</v>
      </c>
      <c r="C290" s="8">
        <f t="shared" si="29"/>
        <v>0</v>
      </c>
      <c r="D290" s="8">
        <f t="shared" si="30"/>
        <v>0</v>
      </c>
      <c r="E290" s="8">
        <f t="shared" si="35"/>
        <v>0</v>
      </c>
      <c r="F290" s="8">
        <f t="shared" si="31"/>
        <v>0</v>
      </c>
      <c r="G290" s="8">
        <f t="shared" si="32"/>
        <v>0</v>
      </c>
      <c r="H290" s="8"/>
      <c r="I290" s="8"/>
      <c r="J290" s="8"/>
      <c r="K290" s="8">
        <f t="shared" si="33"/>
        <v>0</v>
      </c>
    </row>
    <row r="291" spans="1:11" x14ac:dyDescent="0.3">
      <c r="A291" s="6">
        <v>290</v>
      </c>
      <c r="B291" s="14">
        <f t="shared" si="34"/>
        <v>53205</v>
      </c>
      <c r="C291" s="8">
        <f t="shared" si="29"/>
        <v>0</v>
      </c>
      <c r="D291" s="8">
        <f t="shared" si="30"/>
        <v>0</v>
      </c>
      <c r="E291" s="8">
        <f t="shared" si="35"/>
        <v>0</v>
      </c>
      <c r="F291" s="8">
        <f t="shared" si="31"/>
        <v>0</v>
      </c>
      <c r="G291" s="8">
        <f t="shared" si="32"/>
        <v>0</v>
      </c>
      <c r="H291" s="8"/>
      <c r="I291" s="8"/>
      <c r="J291" s="8"/>
      <c r="K291" s="8">
        <f t="shared" si="33"/>
        <v>0</v>
      </c>
    </row>
    <row r="292" spans="1:11" x14ac:dyDescent="0.3">
      <c r="A292" s="6">
        <v>291</v>
      </c>
      <c r="B292" s="14">
        <f t="shared" si="34"/>
        <v>53235</v>
      </c>
      <c r="C292" s="8">
        <f t="shared" si="29"/>
        <v>0</v>
      </c>
      <c r="D292" s="8">
        <f t="shared" si="30"/>
        <v>0</v>
      </c>
      <c r="E292" s="8">
        <f t="shared" si="35"/>
        <v>0</v>
      </c>
      <c r="F292" s="8">
        <f t="shared" si="31"/>
        <v>0</v>
      </c>
      <c r="G292" s="8">
        <f t="shared" si="32"/>
        <v>0</v>
      </c>
      <c r="H292" s="8"/>
      <c r="I292" s="8"/>
      <c r="J292" s="8"/>
      <c r="K292" s="8">
        <f t="shared" si="33"/>
        <v>0</v>
      </c>
    </row>
    <row r="293" spans="1:11" x14ac:dyDescent="0.3">
      <c r="A293" s="6">
        <v>292</v>
      </c>
      <c r="B293" s="14">
        <f t="shared" si="34"/>
        <v>53266</v>
      </c>
      <c r="C293" s="8">
        <f t="shared" si="29"/>
        <v>0</v>
      </c>
      <c r="D293" s="8">
        <f t="shared" si="30"/>
        <v>0</v>
      </c>
      <c r="E293" s="8">
        <f t="shared" si="35"/>
        <v>0</v>
      </c>
      <c r="F293" s="8">
        <f t="shared" si="31"/>
        <v>0</v>
      </c>
      <c r="G293" s="8">
        <f t="shared" si="32"/>
        <v>0</v>
      </c>
      <c r="H293" s="8"/>
      <c r="I293" s="8"/>
      <c r="J293" s="8"/>
      <c r="K293" s="8">
        <f t="shared" si="33"/>
        <v>0</v>
      </c>
    </row>
    <row r="294" spans="1:11" x14ac:dyDescent="0.3">
      <c r="A294" s="6">
        <v>293</v>
      </c>
      <c r="B294" s="14">
        <f t="shared" si="34"/>
        <v>53296</v>
      </c>
      <c r="C294" s="8">
        <f t="shared" si="29"/>
        <v>0</v>
      </c>
      <c r="D294" s="8">
        <f t="shared" si="30"/>
        <v>0</v>
      </c>
      <c r="E294" s="8">
        <f t="shared" si="35"/>
        <v>0</v>
      </c>
      <c r="F294" s="8">
        <f t="shared" si="31"/>
        <v>0</v>
      </c>
      <c r="G294" s="8">
        <f t="shared" si="32"/>
        <v>0</v>
      </c>
      <c r="H294" s="8"/>
      <c r="I294" s="8"/>
      <c r="J294" s="8"/>
      <c r="K294" s="8">
        <f t="shared" si="33"/>
        <v>0</v>
      </c>
    </row>
    <row r="295" spans="1:11" x14ac:dyDescent="0.3">
      <c r="A295" s="6">
        <v>294</v>
      </c>
      <c r="B295" s="14">
        <f t="shared" si="34"/>
        <v>53327</v>
      </c>
      <c r="C295" s="8">
        <f t="shared" si="29"/>
        <v>0</v>
      </c>
      <c r="D295" s="8">
        <f t="shared" si="30"/>
        <v>0</v>
      </c>
      <c r="E295" s="8">
        <f t="shared" si="35"/>
        <v>0</v>
      </c>
      <c r="F295" s="8">
        <f t="shared" si="31"/>
        <v>0</v>
      </c>
      <c r="G295" s="8">
        <f t="shared" si="32"/>
        <v>0</v>
      </c>
      <c r="H295" s="8"/>
      <c r="I295" s="8"/>
      <c r="J295" s="8"/>
      <c r="K295" s="8">
        <f t="shared" si="33"/>
        <v>0</v>
      </c>
    </row>
    <row r="296" spans="1:11" x14ac:dyDescent="0.3">
      <c r="A296" s="6">
        <v>295</v>
      </c>
      <c r="B296" s="14">
        <f t="shared" si="34"/>
        <v>53358</v>
      </c>
      <c r="C296" s="8">
        <f t="shared" si="29"/>
        <v>0</v>
      </c>
      <c r="D296" s="8">
        <f t="shared" si="30"/>
        <v>0</v>
      </c>
      <c r="E296" s="8">
        <f t="shared" si="35"/>
        <v>0</v>
      </c>
      <c r="F296" s="8">
        <f t="shared" si="31"/>
        <v>0</v>
      </c>
      <c r="G296" s="8">
        <f t="shared" si="32"/>
        <v>0</v>
      </c>
      <c r="H296" s="8"/>
      <c r="I296" s="8"/>
      <c r="J296" s="8"/>
      <c r="K296" s="8">
        <f t="shared" si="33"/>
        <v>0</v>
      </c>
    </row>
    <row r="297" spans="1:11" x14ac:dyDescent="0.3">
      <c r="A297" s="6">
        <v>296</v>
      </c>
      <c r="B297" s="14">
        <f t="shared" si="34"/>
        <v>53386</v>
      </c>
      <c r="C297" s="8">
        <f t="shared" si="29"/>
        <v>0</v>
      </c>
      <c r="D297" s="8">
        <f t="shared" si="30"/>
        <v>0</v>
      </c>
      <c r="E297" s="8">
        <f t="shared" si="35"/>
        <v>0</v>
      </c>
      <c r="F297" s="8">
        <f t="shared" si="31"/>
        <v>0</v>
      </c>
      <c r="G297" s="8">
        <f t="shared" si="32"/>
        <v>0</v>
      </c>
      <c r="H297" s="8"/>
      <c r="I297" s="8"/>
      <c r="J297" s="8"/>
      <c r="K297" s="8">
        <f t="shared" si="33"/>
        <v>0</v>
      </c>
    </row>
    <row r="298" spans="1:11" x14ac:dyDescent="0.3">
      <c r="A298" s="6">
        <v>297</v>
      </c>
      <c r="B298" s="14">
        <f t="shared" si="34"/>
        <v>53417</v>
      </c>
      <c r="C298" s="8">
        <f t="shared" si="29"/>
        <v>0</v>
      </c>
      <c r="D298" s="8">
        <f t="shared" si="30"/>
        <v>0</v>
      </c>
      <c r="E298" s="8">
        <f t="shared" si="35"/>
        <v>0</v>
      </c>
      <c r="F298" s="8">
        <f t="shared" si="31"/>
        <v>0</v>
      </c>
      <c r="G298" s="8">
        <f t="shared" si="32"/>
        <v>0</v>
      </c>
      <c r="H298" s="8"/>
      <c r="I298" s="8"/>
      <c r="J298" s="8"/>
      <c r="K298" s="8">
        <f t="shared" si="33"/>
        <v>0</v>
      </c>
    </row>
    <row r="299" spans="1:11" x14ac:dyDescent="0.3">
      <c r="A299" s="6">
        <v>298</v>
      </c>
      <c r="B299" s="14">
        <f t="shared" si="34"/>
        <v>53447</v>
      </c>
      <c r="C299" s="8">
        <f t="shared" si="29"/>
        <v>0</v>
      </c>
      <c r="D299" s="8">
        <f t="shared" si="30"/>
        <v>0</v>
      </c>
      <c r="E299" s="8">
        <f t="shared" si="35"/>
        <v>0</v>
      </c>
      <c r="F299" s="8">
        <f t="shared" si="31"/>
        <v>0</v>
      </c>
      <c r="G299" s="8">
        <f t="shared" si="32"/>
        <v>0</v>
      </c>
      <c r="H299" s="8"/>
      <c r="I299" s="8"/>
      <c r="J299" s="8"/>
      <c r="K299" s="8">
        <f t="shared" si="33"/>
        <v>0</v>
      </c>
    </row>
    <row r="300" spans="1:11" x14ac:dyDescent="0.3">
      <c r="A300" s="6">
        <v>299</v>
      </c>
      <c r="B300" s="14">
        <f t="shared" si="34"/>
        <v>53478</v>
      </c>
      <c r="C300" s="8">
        <f t="shared" si="29"/>
        <v>0</v>
      </c>
      <c r="D300" s="8">
        <f t="shared" si="30"/>
        <v>0</v>
      </c>
      <c r="E300" s="8">
        <f t="shared" si="35"/>
        <v>0</v>
      </c>
      <c r="F300" s="8">
        <f t="shared" si="31"/>
        <v>0</v>
      </c>
      <c r="G300" s="8">
        <f t="shared" si="32"/>
        <v>0</v>
      </c>
      <c r="H300" s="8"/>
      <c r="I300" s="8"/>
      <c r="J300" s="8"/>
      <c r="K300" s="8">
        <f t="shared" si="33"/>
        <v>0</v>
      </c>
    </row>
    <row r="301" spans="1:11" x14ac:dyDescent="0.3">
      <c r="A301" s="6">
        <v>300</v>
      </c>
      <c r="B301" s="14">
        <f t="shared" si="34"/>
        <v>53508</v>
      </c>
      <c r="C301" s="8">
        <f t="shared" si="29"/>
        <v>0</v>
      </c>
      <c r="D301" s="8">
        <f t="shared" si="30"/>
        <v>0</v>
      </c>
      <c r="E301" s="8">
        <f t="shared" si="35"/>
        <v>0</v>
      </c>
      <c r="F301" s="8">
        <f t="shared" si="31"/>
        <v>0</v>
      </c>
      <c r="G301" s="8">
        <f t="shared" si="32"/>
        <v>0</v>
      </c>
      <c r="H301" s="8"/>
      <c r="I301" s="8"/>
      <c r="J301" s="8"/>
      <c r="K301" s="8">
        <f t="shared" si="33"/>
        <v>0</v>
      </c>
    </row>
    <row r="302" spans="1:11" x14ac:dyDescent="0.3">
      <c r="A302" s="6">
        <v>301</v>
      </c>
      <c r="B302" s="14">
        <f t="shared" si="34"/>
        <v>53539</v>
      </c>
      <c r="C302" s="8">
        <f t="shared" si="29"/>
        <v>0</v>
      </c>
      <c r="D302" s="8">
        <f t="shared" si="30"/>
        <v>0</v>
      </c>
      <c r="E302" s="8">
        <f t="shared" si="35"/>
        <v>0</v>
      </c>
      <c r="F302" s="8">
        <f t="shared" si="31"/>
        <v>0</v>
      </c>
      <c r="G302" s="8">
        <f t="shared" si="32"/>
        <v>0</v>
      </c>
      <c r="H302" s="8"/>
      <c r="I302" s="8"/>
      <c r="J302" s="8"/>
      <c r="K302" s="8">
        <f t="shared" si="33"/>
        <v>0</v>
      </c>
    </row>
    <row r="303" spans="1:11" x14ac:dyDescent="0.3">
      <c r="A303" s="6">
        <v>302</v>
      </c>
      <c r="B303" s="14">
        <f t="shared" si="34"/>
        <v>53570</v>
      </c>
      <c r="C303" s="8">
        <f t="shared" si="29"/>
        <v>0</v>
      </c>
      <c r="D303" s="8">
        <f t="shared" si="30"/>
        <v>0</v>
      </c>
      <c r="E303" s="8">
        <f t="shared" si="35"/>
        <v>0</v>
      </c>
      <c r="F303" s="8">
        <f t="shared" si="31"/>
        <v>0</v>
      </c>
      <c r="G303" s="8">
        <f t="shared" si="32"/>
        <v>0</v>
      </c>
      <c r="H303" s="8"/>
      <c r="I303" s="8"/>
      <c r="J303" s="8"/>
      <c r="K303" s="8">
        <f t="shared" si="33"/>
        <v>0</v>
      </c>
    </row>
    <row r="304" spans="1:11" x14ac:dyDescent="0.3">
      <c r="A304" s="6">
        <v>303</v>
      </c>
      <c r="B304" s="14">
        <f t="shared" si="34"/>
        <v>53600</v>
      </c>
      <c r="C304" s="8">
        <f t="shared" si="29"/>
        <v>0</v>
      </c>
      <c r="D304" s="8">
        <f t="shared" si="30"/>
        <v>0</v>
      </c>
      <c r="E304" s="8">
        <f t="shared" si="35"/>
        <v>0</v>
      </c>
      <c r="F304" s="8">
        <f t="shared" si="31"/>
        <v>0</v>
      </c>
      <c r="G304" s="8">
        <f t="shared" si="32"/>
        <v>0</v>
      </c>
      <c r="H304" s="8"/>
      <c r="I304" s="8"/>
      <c r="J304" s="8"/>
      <c r="K304" s="8">
        <f t="shared" si="33"/>
        <v>0</v>
      </c>
    </row>
    <row r="305" spans="1:11" x14ac:dyDescent="0.3">
      <c r="A305" s="6">
        <v>304</v>
      </c>
      <c r="B305" s="14">
        <f t="shared" si="34"/>
        <v>53631</v>
      </c>
      <c r="C305" s="8">
        <f t="shared" si="29"/>
        <v>0</v>
      </c>
      <c r="D305" s="8">
        <f t="shared" si="30"/>
        <v>0</v>
      </c>
      <c r="E305" s="8">
        <f t="shared" si="35"/>
        <v>0</v>
      </c>
      <c r="F305" s="8">
        <f t="shared" si="31"/>
        <v>0</v>
      </c>
      <c r="G305" s="8">
        <f t="shared" si="32"/>
        <v>0</v>
      </c>
      <c r="H305" s="8"/>
      <c r="I305" s="8"/>
      <c r="J305" s="8"/>
      <c r="K305" s="8">
        <f t="shared" si="33"/>
        <v>0</v>
      </c>
    </row>
    <row r="306" spans="1:11" x14ac:dyDescent="0.3">
      <c r="A306" s="6">
        <v>305</v>
      </c>
      <c r="B306" s="14">
        <f t="shared" si="34"/>
        <v>53661</v>
      </c>
      <c r="C306" s="8">
        <f t="shared" si="29"/>
        <v>0</v>
      </c>
      <c r="D306" s="8">
        <f t="shared" si="30"/>
        <v>0</v>
      </c>
      <c r="E306" s="8">
        <f t="shared" si="35"/>
        <v>0</v>
      </c>
      <c r="F306" s="8">
        <f t="shared" si="31"/>
        <v>0</v>
      </c>
      <c r="G306" s="8">
        <f t="shared" si="32"/>
        <v>0</v>
      </c>
      <c r="H306" s="8"/>
      <c r="I306" s="8"/>
      <c r="J306" s="8"/>
      <c r="K306" s="8">
        <f t="shared" si="33"/>
        <v>0</v>
      </c>
    </row>
    <row r="307" spans="1:11" x14ac:dyDescent="0.3">
      <c r="A307" s="6">
        <v>306</v>
      </c>
      <c r="B307" s="14">
        <f t="shared" si="34"/>
        <v>53692</v>
      </c>
      <c r="C307" s="8">
        <f t="shared" si="29"/>
        <v>0</v>
      </c>
      <c r="D307" s="8">
        <f t="shared" si="30"/>
        <v>0</v>
      </c>
      <c r="E307" s="8">
        <f t="shared" si="35"/>
        <v>0</v>
      </c>
      <c r="F307" s="8">
        <f t="shared" si="31"/>
        <v>0</v>
      </c>
      <c r="G307" s="8">
        <f t="shared" si="32"/>
        <v>0</v>
      </c>
      <c r="H307" s="8"/>
      <c r="I307" s="8"/>
      <c r="J307" s="8"/>
      <c r="K307" s="8">
        <f t="shared" si="33"/>
        <v>0</v>
      </c>
    </row>
    <row r="308" spans="1:11" x14ac:dyDescent="0.3">
      <c r="A308" s="6">
        <v>307</v>
      </c>
      <c r="B308" s="14">
        <f t="shared" si="34"/>
        <v>53723</v>
      </c>
      <c r="C308" s="8">
        <f t="shared" si="29"/>
        <v>0</v>
      </c>
      <c r="D308" s="8">
        <f t="shared" si="30"/>
        <v>0</v>
      </c>
      <c r="E308" s="8">
        <f t="shared" si="35"/>
        <v>0</v>
      </c>
      <c r="F308" s="8">
        <f t="shared" si="31"/>
        <v>0</v>
      </c>
      <c r="G308" s="8">
        <f t="shared" si="32"/>
        <v>0</v>
      </c>
      <c r="H308" s="8"/>
      <c r="I308" s="8"/>
      <c r="J308" s="8"/>
      <c r="K308" s="8">
        <f t="shared" si="33"/>
        <v>0</v>
      </c>
    </row>
    <row r="309" spans="1:11" x14ac:dyDescent="0.3">
      <c r="A309" s="6">
        <v>308</v>
      </c>
      <c r="B309" s="14">
        <f t="shared" si="34"/>
        <v>53751</v>
      </c>
      <c r="C309" s="8">
        <f t="shared" si="29"/>
        <v>0</v>
      </c>
      <c r="D309" s="8">
        <f t="shared" si="30"/>
        <v>0</v>
      </c>
      <c r="E309" s="8">
        <f t="shared" si="35"/>
        <v>0</v>
      </c>
      <c r="F309" s="8">
        <f t="shared" si="31"/>
        <v>0</v>
      </c>
      <c r="G309" s="8">
        <f t="shared" si="32"/>
        <v>0</v>
      </c>
      <c r="H309" s="8"/>
      <c r="I309" s="8"/>
      <c r="J309" s="8"/>
      <c r="K309" s="8">
        <f t="shared" si="33"/>
        <v>0</v>
      </c>
    </row>
    <row r="310" spans="1:11" x14ac:dyDescent="0.3">
      <c r="A310" s="6">
        <v>309</v>
      </c>
      <c r="B310" s="14">
        <f t="shared" si="34"/>
        <v>53782</v>
      </c>
      <c r="C310" s="8">
        <f t="shared" si="29"/>
        <v>0</v>
      </c>
      <c r="D310" s="8">
        <f t="shared" si="30"/>
        <v>0</v>
      </c>
      <c r="E310" s="8">
        <f t="shared" si="35"/>
        <v>0</v>
      </c>
      <c r="F310" s="8">
        <f t="shared" si="31"/>
        <v>0</v>
      </c>
      <c r="G310" s="8">
        <f t="shared" si="32"/>
        <v>0</v>
      </c>
      <c r="H310" s="8"/>
      <c r="I310" s="8"/>
      <c r="J310" s="8"/>
      <c r="K310" s="8">
        <f t="shared" si="33"/>
        <v>0</v>
      </c>
    </row>
    <row r="311" spans="1:11" x14ac:dyDescent="0.3">
      <c r="A311" s="6">
        <v>310</v>
      </c>
      <c r="B311" s="14">
        <f t="shared" si="34"/>
        <v>53812</v>
      </c>
      <c r="C311" s="8">
        <f t="shared" si="29"/>
        <v>0</v>
      </c>
      <c r="D311" s="8">
        <f t="shared" si="30"/>
        <v>0</v>
      </c>
      <c r="E311" s="8">
        <f t="shared" si="35"/>
        <v>0</v>
      </c>
      <c r="F311" s="8">
        <f t="shared" si="31"/>
        <v>0</v>
      </c>
      <c r="G311" s="8">
        <f t="shared" si="32"/>
        <v>0</v>
      </c>
      <c r="H311" s="8"/>
      <c r="I311" s="8"/>
      <c r="J311" s="8"/>
      <c r="K311" s="8">
        <f t="shared" si="33"/>
        <v>0</v>
      </c>
    </row>
    <row r="312" spans="1:11" x14ac:dyDescent="0.3">
      <c r="A312" s="6">
        <v>311</v>
      </c>
      <c r="B312" s="14">
        <f t="shared" si="34"/>
        <v>53843</v>
      </c>
      <c r="C312" s="8">
        <f t="shared" si="29"/>
        <v>0</v>
      </c>
      <c r="D312" s="8">
        <f t="shared" si="30"/>
        <v>0</v>
      </c>
      <c r="E312" s="8">
        <f t="shared" si="35"/>
        <v>0</v>
      </c>
      <c r="F312" s="8">
        <f t="shared" si="31"/>
        <v>0</v>
      </c>
      <c r="G312" s="8">
        <f t="shared" si="32"/>
        <v>0</v>
      </c>
      <c r="H312" s="8"/>
      <c r="I312" s="8"/>
      <c r="J312" s="8"/>
      <c r="K312" s="8">
        <f t="shared" si="33"/>
        <v>0</v>
      </c>
    </row>
    <row r="313" spans="1:11" x14ac:dyDescent="0.3">
      <c r="A313" s="6">
        <v>312</v>
      </c>
      <c r="B313" s="14">
        <f t="shared" si="34"/>
        <v>53873</v>
      </c>
      <c r="C313" s="8">
        <f t="shared" si="29"/>
        <v>0</v>
      </c>
      <c r="D313" s="8">
        <f t="shared" si="30"/>
        <v>0</v>
      </c>
      <c r="E313" s="8">
        <f t="shared" si="35"/>
        <v>0</v>
      </c>
      <c r="F313" s="8">
        <f t="shared" si="31"/>
        <v>0</v>
      </c>
      <c r="G313" s="8">
        <f t="shared" si="32"/>
        <v>0</v>
      </c>
      <c r="H313" s="8"/>
      <c r="I313" s="8"/>
      <c r="J313" s="8"/>
      <c r="K313" s="8">
        <f t="shared" si="33"/>
        <v>0</v>
      </c>
    </row>
    <row r="314" spans="1:11" x14ac:dyDescent="0.3">
      <c r="A314" s="6">
        <v>313</v>
      </c>
      <c r="B314" s="14">
        <f t="shared" si="34"/>
        <v>53904</v>
      </c>
      <c r="C314" s="8">
        <f t="shared" si="29"/>
        <v>0</v>
      </c>
      <c r="D314" s="8">
        <f t="shared" si="30"/>
        <v>0</v>
      </c>
      <c r="E314" s="8">
        <f t="shared" si="35"/>
        <v>0</v>
      </c>
      <c r="F314" s="8">
        <f t="shared" si="31"/>
        <v>0</v>
      </c>
      <c r="G314" s="8">
        <f t="shared" si="32"/>
        <v>0</v>
      </c>
      <c r="H314" s="8"/>
      <c r="I314" s="8"/>
      <c r="J314" s="8"/>
      <c r="K314" s="8">
        <f t="shared" si="33"/>
        <v>0</v>
      </c>
    </row>
    <row r="315" spans="1:11" x14ac:dyDescent="0.3">
      <c r="A315" s="6">
        <v>314</v>
      </c>
      <c r="B315" s="14">
        <f t="shared" si="34"/>
        <v>53935</v>
      </c>
      <c r="C315" s="8">
        <f t="shared" si="29"/>
        <v>0</v>
      </c>
      <c r="D315" s="8">
        <f t="shared" si="30"/>
        <v>0</v>
      </c>
      <c r="E315" s="8">
        <f t="shared" si="35"/>
        <v>0</v>
      </c>
      <c r="F315" s="8">
        <f t="shared" si="31"/>
        <v>0</v>
      </c>
      <c r="G315" s="8">
        <f t="shared" si="32"/>
        <v>0</v>
      </c>
      <c r="H315" s="8"/>
      <c r="I315" s="8"/>
      <c r="J315" s="8"/>
      <c r="K315" s="8">
        <f t="shared" si="33"/>
        <v>0</v>
      </c>
    </row>
    <row r="316" spans="1:11" x14ac:dyDescent="0.3">
      <c r="A316" s="6">
        <v>315</v>
      </c>
      <c r="B316" s="14">
        <f t="shared" si="34"/>
        <v>53965</v>
      </c>
      <c r="C316" s="8">
        <f t="shared" si="29"/>
        <v>0</v>
      </c>
      <c r="D316" s="8">
        <f t="shared" si="30"/>
        <v>0</v>
      </c>
      <c r="E316" s="8">
        <f t="shared" si="35"/>
        <v>0</v>
      </c>
      <c r="F316" s="8">
        <f t="shared" si="31"/>
        <v>0</v>
      </c>
      <c r="G316" s="8">
        <f t="shared" si="32"/>
        <v>0</v>
      </c>
      <c r="H316" s="8"/>
      <c r="I316" s="8"/>
      <c r="J316" s="8"/>
      <c r="K316" s="8">
        <f t="shared" si="33"/>
        <v>0</v>
      </c>
    </row>
    <row r="317" spans="1:11" x14ac:dyDescent="0.3">
      <c r="A317" s="6">
        <v>316</v>
      </c>
      <c r="B317" s="14">
        <f t="shared" si="34"/>
        <v>53996</v>
      </c>
      <c r="C317" s="8">
        <f t="shared" si="29"/>
        <v>0</v>
      </c>
      <c r="D317" s="8">
        <f t="shared" si="30"/>
        <v>0</v>
      </c>
      <c r="E317" s="8">
        <f t="shared" si="35"/>
        <v>0</v>
      </c>
      <c r="F317" s="8">
        <f t="shared" si="31"/>
        <v>0</v>
      </c>
      <c r="G317" s="8">
        <f t="shared" si="32"/>
        <v>0</v>
      </c>
      <c r="H317" s="8"/>
      <c r="I317" s="8"/>
      <c r="J317" s="8"/>
      <c r="K317" s="8">
        <f t="shared" si="33"/>
        <v>0</v>
      </c>
    </row>
    <row r="318" spans="1:11" x14ac:dyDescent="0.3">
      <c r="A318" s="6">
        <v>317</v>
      </c>
      <c r="B318" s="14">
        <f t="shared" si="34"/>
        <v>54026</v>
      </c>
      <c r="C318" s="8">
        <f t="shared" si="29"/>
        <v>0</v>
      </c>
      <c r="D318" s="8">
        <f t="shared" si="30"/>
        <v>0</v>
      </c>
      <c r="E318" s="8">
        <f t="shared" si="35"/>
        <v>0</v>
      </c>
      <c r="F318" s="8">
        <f t="shared" si="31"/>
        <v>0</v>
      </c>
      <c r="G318" s="8">
        <f t="shared" si="32"/>
        <v>0</v>
      </c>
      <c r="H318" s="8"/>
      <c r="I318" s="8"/>
      <c r="J318" s="8"/>
      <c r="K318" s="8">
        <f t="shared" si="33"/>
        <v>0</v>
      </c>
    </row>
    <row r="319" spans="1:11" x14ac:dyDescent="0.3">
      <c r="A319" s="6">
        <v>318</v>
      </c>
      <c r="B319" s="14">
        <f t="shared" si="34"/>
        <v>54057</v>
      </c>
      <c r="C319" s="8">
        <f t="shared" si="29"/>
        <v>0</v>
      </c>
      <c r="D319" s="8">
        <f t="shared" si="30"/>
        <v>0</v>
      </c>
      <c r="E319" s="8">
        <f t="shared" si="35"/>
        <v>0</v>
      </c>
      <c r="F319" s="8">
        <f t="shared" si="31"/>
        <v>0</v>
      </c>
      <c r="G319" s="8">
        <f t="shared" si="32"/>
        <v>0</v>
      </c>
      <c r="H319" s="8"/>
      <c r="I319" s="8"/>
      <c r="J319" s="8"/>
      <c r="K319" s="8">
        <f t="shared" si="33"/>
        <v>0</v>
      </c>
    </row>
    <row r="320" spans="1:11" x14ac:dyDescent="0.3">
      <c r="A320" s="6">
        <v>319</v>
      </c>
      <c r="B320" s="14">
        <f t="shared" si="34"/>
        <v>54088</v>
      </c>
      <c r="C320" s="8">
        <f t="shared" si="29"/>
        <v>0</v>
      </c>
      <c r="D320" s="8">
        <f t="shared" si="30"/>
        <v>0</v>
      </c>
      <c r="E320" s="8">
        <f t="shared" si="35"/>
        <v>0</v>
      </c>
      <c r="F320" s="8">
        <f t="shared" si="31"/>
        <v>0</v>
      </c>
      <c r="G320" s="8">
        <f t="shared" si="32"/>
        <v>0</v>
      </c>
      <c r="H320" s="8"/>
      <c r="I320" s="8"/>
      <c r="J320" s="8"/>
      <c r="K320" s="8">
        <f t="shared" si="33"/>
        <v>0</v>
      </c>
    </row>
    <row r="321" spans="1:11" x14ac:dyDescent="0.3">
      <c r="A321" s="6">
        <v>320</v>
      </c>
      <c r="B321" s="14">
        <f t="shared" si="34"/>
        <v>54117</v>
      </c>
      <c r="C321" s="8">
        <f t="shared" si="29"/>
        <v>0</v>
      </c>
      <c r="D321" s="8">
        <f t="shared" si="30"/>
        <v>0</v>
      </c>
      <c r="E321" s="8">
        <f t="shared" si="35"/>
        <v>0</v>
      </c>
      <c r="F321" s="8">
        <f t="shared" si="31"/>
        <v>0</v>
      </c>
      <c r="G321" s="8">
        <f t="shared" si="32"/>
        <v>0</v>
      </c>
      <c r="H321" s="8"/>
      <c r="I321" s="8"/>
      <c r="J321" s="8"/>
      <c r="K321" s="8">
        <f t="shared" si="33"/>
        <v>0</v>
      </c>
    </row>
    <row r="322" spans="1:11" x14ac:dyDescent="0.3">
      <c r="A322" s="6">
        <v>321</v>
      </c>
      <c r="B322" s="14">
        <f t="shared" si="34"/>
        <v>54148</v>
      </c>
      <c r="C322" s="8">
        <f t="shared" si="29"/>
        <v>0</v>
      </c>
      <c r="D322" s="8">
        <f t="shared" si="30"/>
        <v>0</v>
      </c>
      <c r="E322" s="8">
        <f t="shared" si="35"/>
        <v>0</v>
      </c>
      <c r="F322" s="8">
        <f t="shared" si="31"/>
        <v>0</v>
      </c>
      <c r="G322" s="8">
        <f t="shared" si="32"/>
        <v>0</v>
      </c>
      <c r="H322" s="8"/>
      <c r="I322" s="8"/>
      <c r="J322" s="8"/>
      <c r="K322" s="8">
        <f t="shared" si="33"/>
        <v>0</v>
      </c>
    </row>
    <row r="323" spans="1:11" x14ac:dyDescent="0.3">
      <c r="A323" s="6">
        <v>322</v>
      </c>
      <c r="B323" s="14">
        <f t="shared" si="34"/>
        <v>54178</v>
      </c>
      <c r="C323" s="8">
        <f t="shared" ref="C323:C361" si="36">K322</f>
        <v>0</v>
      </c>
      <c r="D323" s="8">
        <f t="shared" ref="D323:D361" si="37">C323*INT</f>
        <v>0</v>
      </c>
      <c r="E323" s="8">
        <f t="shared" si="35"/>
        <v>0</v>
      </c>
      <c r="F323" s="8">
        <f t="shared" ref="F323:F359" si="38">MP-D323</f>
        <v>0</v>
      </c>
      <c r="G323" s="8">
        <f t="shared" ref="G323:G360" si="39">D323+F323</f>
        <v>0</v>
      </c>
      <c r="H323" s="8"/>
      <c r="I323" s="8"/>
      <c r="J323" s="8"/>
      <c r="K323" s="8">
        <f t="shared" ref="K323:K361" si="40">E323-G323</f>
        <v>0</v>
      </c>
    </row>
    <row r="324" spans="1:11" x14ac:dyDescent="0.3">
      <c r="A324" s="6">
        <v>323</v>
      </c>
      <c r="B324" s="14">
        <f t="shared" ref="B324:B360" si="41">EOMONTH(B323,1)</f>
        <v>54209</v>
      </c>
      <c r="C324" s="8">
        <f t="shared" si="36"/>
        <v>0</v>
      </c>
      <c r="D324" s="8">
        <f t="shared" si="37"/>
        <v>0</v>
      </c>
      <c r="E324" s="8">
        <f t="shared" ref="E324:E361" si="42">C324+D324</f>
        <v>0</v>
      </c>
      <c r="F324" s="8">
        <f t="shared" si="38"/>
        <v>0</v>
      </c>
      <c r="G324" s="8">
        <f t="shared" si="39"/>
        <v>0</v>
      </c>
      <c r="H324" s="8"/>
      <c r="I324" s="8"/>
      <c r="J324" s="8"/>
      <c r="K324" s="8">
        <f t="shared" si="40"/>
        <v>0</v>
      </c>
    </row>
    <row r="325" spans="1:11" x14ac:dyDescent="0.3">
      <c r="A325" s="6">
        <v>324</v>
      </c>
      <c r="B325" s="14">
        <f t="shared" si="41"/>
        <v>54239</v>
      </c>
      <c r="C325" s="8">
        <f t="shared" si="36"/>
        <v>0</v>
      </c>
      <c r="D325" s="8">
        <f t="shared" si="37"/>
        <v>0</v>
      </c>
      <c r="E325" s="8">
        <f t="shared" si="42"/>
        <v>0</v>
      </c>
      <c r="F325" s="8">
        <f t="shared" si="38"/>
        <v>0</v>
      </c>
      <c r="G325" s="8">
        <f t="shared" si="39"/>
        <v>0</v>
      </c>
      <c r="H325" s="8"/>
      <c r="I325" s="8"/>
      <c r="J325" s="8"/>
      <c r="K325" s="8">
        <f t="shared" si="40"/>
        <v>0</v>
      </c>
    </row>
    <row r="326" spans="1:11" x14ac:dyDescent="0.3">
      <c r="A326" s="6">
        <v>325</v>
      </c>
      <c r="B326" s="14">
        <f t="shared" si="41"/>
        <v>54270</v>
      </c>
      <c r="C326" s="8">
        <f t="shared" si="36"/>
        <v>0</v>
      </c>
      <c r="D326" s="8">
        <f t="shared" si="37"/>
        <v>0</v>
      </c>
      <c r="E326" s="8">
        <f t="shared" si="42"/>
        <v>0</v>
      </c>
      <c r="F326" s="8">
        <f t="shared" si="38"/>
        <v>0</v>
      </c>
      <c r="G326" s="8">
        <f t="shared" si="39"/>
        <v>0</v>
      </c>
      <c r="H326" s="8"/>
      <c r="I326" s="8"/>
      <c r="J326" s="8"/>
      <c r="K326" s="8">
        <f t="shared" si="40"/>
        <v>0</v>
      </c>
    </row>
    <row r="327" spans="1:11" x14ac:dyDescent="0.3">
      <c r="A327" s="6">
        <v>326</v>
      </c>
      <c r="B327" s="14">
        <f t="shared" si="41"/>
        <v>54301</v>
      </c>
      <c r="C327" s="8">
        <f t="shared" si="36"/>
        <v>0</v>
      </c>
      <c r="D327" s="8">
        <f t="shared" si="37"/>
        <v>0</v>
      </c>
      <c r="E327" s="8">
        <f t="shared" si="42"/>
        <v>0</v>
      </c>
      <c r="F327" s="8">
        <f t="shared" si="38"/>
        <v>0</v>
      </c>
      <c r="G327" s="8">
        <f t="shared" si="39"/>
        <v>0</v>
      </c>
      <c r="H327" s="8"/>
      <c r="I327" s="8"/>
      <c r="J327" s="8"/>
      <c r="K327" s="8">
        <f t="shared" si="40"/>
        <v>0</v>
      </c>
    </row>
    <row r="328" spans="1:11" x14ac:dyDescent="0.3">
      <c r="A328" s="6">
        <v>327</v>
      </c>
      <c r="B328" s="14">
        <f t="shared" si="41"/>
        <v>54331</v>
      </c>
      <c r="C328" s="8">
        <f t="shared" si="36"/>
        <v>0</v>
      </c>
      <c r="D328" s="8">
        <f t="shared" si="37"/>
        <v>0</v>
      </c>
      <c r="E328" s="8">
        <f t="shared" si="42"/>
        <v>0</v>
      </c>
      <c r="F328" s="8">
        <f t="shared" si="38"/>
        <v>0</v>
      </c>
      <c r="G328" s="8">
        <f t="shared" si="39"/>
        <v>0</v>
      </c>
      <c r="H328" s="8"/>
      <c r="I328" s="8"/>
      <c r="J328" s="8"/>
      <c r="K328" s="8">
        <f t="shared" si="40"/>
        <v>0</v>
      </c>
    </row>
    <row r="329" spans="1:11" x14ac:dyDescent="0.3">
      <c r="A329" s="6">
        <v>328</v>
      </c>
      <c r="B329" s="14">
        <f t="shared" si="41"/>
        <v>54362</v>
      </c>
      <c r="C329" s="8">
        <f t="shared" si="36"/>
        <v>0</v>
      </c>
      <c r="D329" s="8">
        <f t="shared" si="37"/>
        <v>0</v>
      </c>
      <c r="E329" s="8">
        <f t="shared" si="42"/>
        <v>0</v>
      </c>
      <c r="F329" s="8">
        <f t="shared" si="38"/>
        <v>0</v>
      </c>
      <c r="G329" s="8">
        <f t="shared" si="39"/>
        <v>0</v>
      </c>
      <c r="H329" s="8"/>
      <c r="I329" s="8"/>
      <c r="J329" s="8"/>
      <c r="K329" s="8">
        <f t="shared" si="40"/>
        <v>0</v>
      </c>
    </row>
    <row r="330" spans="1:11" x14ac:dyDescent="0.3">
      <c r="A330" s="6">
        <v>329</v>
      </c>
      <c r="B330" s="14">
        <f t="shared" si="41"/>
        <v>54392</v>
      </c>
      <c r="C330" s="8">
        <f t="shared" si="36"/>
        <v>0</v>
      </c>
      <c r="D330" s="8">
        <f t="shared" si="37"/>
        <v>0</v>
      </c>
      <c r="E330" s="8">
        <f t="shared" si="42"/>
        <v>0</v>
      </c>
      <c r="F330" s="8">
        <f t="shared" si="38"/>
        <v>0</v>
      </c>
      <c r="G330" s="8">
        <f t="shared" si="39"/>
        <v>0</v>
      </c>
      <c r="H330" s="8"/>
      <c r="I330" s="8"/>
      <c r="J330" s="8"/>
      <c r="K330" s="8">
        <f t="shared" si="40"/>
        <v>0</v>
      </c>
    </row>
    <row r="331" spans="1:11" x14ac:dyDescent="0.3">
      <c r="A331" s="6">
        <v>330</v>
      </c>
      <c r="B331" s="14">
        <f t="shared" si="41"/>
        <v>54423</v>
      </c>
      <c r="C331" s="8">
        <f t="shared" si="36"/>
        <v>0</v>
      </c>
      <c r="D331" s="8">
        <f t="shared" si="37"/>
        <v>0</v>
      </c>
      <c r="E331" s="8">
        <f t="shared" si="42"/>
        <v>0</v>
      </c>
      <c r="F331" s="8">
        <f t="shared" si="38"/>
        <v>0</v>
      </c>
      <c r="G331" s="8">
        <f t="shared" si="39"/>
        <v>0</v>
      </c>
      <c r="H331" s="8"/>
      <c r="I331" s="8"/>
      <c r="J331" s="8"/>
      <c r="K331" s="8">
        <f t="shared" si="40"/>
        <v>0</v>
      </c>
    </row>
    <row r="332" spans="1:11" x14ac:dyDescent="0.3">
      <c r="A332" s="6">
        <v>331</v>
      </c>
      <c r="B332" s="14">
        <f t="shared" si="41"/>
        <v>54454</v>
      </c>
      <c r="C332" s="8">
        <f t="shared" si="36"/>
        <v>0</v>
      </c>
      <c r="D332" s="8">
        <f t="shared" si="37"/>
        <v>0</v>
      </c>
      <c r="E332" s="8">
        <f t="shared" si="42"/>
        <v>0</v>
      </c>
      <c r="F332" s="8">
        <f t="shared" si="38"/>
        <v>0</v>
      </c>
      <c r="G332" s="8">
        <f t="shared" si="39"/>
        <v>0</v>
      </c>
      <c r="H332" s="8"/>
      <c r="I332" s="8"/>
      <c r="J332" s="8"/>
      <c r="K332" s="8">
        <f t="shared" si="40"/>
        <v>0</v>
      </c>
    </row>
    <row r="333" spans="1:11" x14ac:dyDescent="0.3">
      <c r="A333" s="6">
        <v>332</v>
      </c>
      <c r="B333" s="14">
        <f t="shared" si="41"/>
        <v>54482</v>
      </c>
      <c r="C333" s="8">
        <f t="shared" si="36"/>
        <v>0</v>
      </c>
      <c r="D333" s="8">
        <f t="shared" si="37"/>
        <v>0</v>
      </c>
      <c r="E333" s="8">
        <f t="shared" si="42"/>
        <v>0</v>
      </c>
      <c r="F333" s="8">
        <f t="shared" si="38"/>
        <v>0</v>
      </c>
      <c r="G333" s="8">
        <f t="shared" si="39"/>
        <v>0</v>
      </c>
      <c r="H333" s="8"/>
      <c r="I333" s="8"/>
      <c r="J333" s="8"/>
      <c r="K333" s="8">
        <f t="shared" si="40"/>
        <v>0</v>
      </c>
    </row>
    <row r="334" spans="1:11" x14ac:dyDescent="0.3">
      <c r="A334" s="6">
        <v>333</v>
      </c>
      <c r="B334" s="14">
        <f t="shared" si="41"/>
        <v>54513</v>
      </c>
      <c r="C334" s="8">
        <f t="shared" si="36"/>
        <v>0</v>
      </c>
      <c r="D334" s="8">
        <f t="shared" si="37"/>
        <v>0</v>
      </c>
      <c r="E334" s="8">
        <f t="shared" si="42"/>
        <v>0</v>
      </c>
      <c r="F334" s="8">
        <f t="shared" si="38"/>
        <v>0</v>
      </c>
      <c r="G334" s="8">
        <f t="shared" si="39"/>
        <v>0</v>
      </c>
      <c r="H334" s="8"/>
      <c r="I334" s="8"/>
      <c r="J334" s="8"/>
      <c r="K334" s="8">
        <f t="shared" si="40"/>
        <v>0</v>
      </c>
    </row>
    <row r="335" spans="1:11" x14ac:dyDescent="0.3">
      <c r="A335" s="6">
        <v>334</v>
      </c>
      <c r="B335" s="14">
        <f t="shared" si="41"/>
        <v>54543</v>
      </c>
      <c r="C335" s="8">
        <f t="shared" si="36"/>
        <v>0</v>
      </c>
      <c r="D335" s="8">
        <f t="shared" si="37"/>
        <v>0</v>
      </c>
      <c r="E335" s="8">
        <f t="shared" si="42"/>
        <v>0</v>
      </c>
      <c r="F335" s="8">
        <f t="shared" si="38"/>
        <v>0</v>
      </c>
      <c r="G335" s="8">
        <f t="shared" si="39"/>
        <v>0</v>
      </c>
      <c r="H335" s="8"/>
      <c r="I335" s="8"/>
      <c r="J335" s="8"/>
      <c r="K335" s="8">
        <f t="shared" si="40"/>
        <v>0</v>
      </c>
    </row>
    <row r="336" spans="1:11" x14ac:dyDescent="0.3">
      <c r="A336" s="6">
        <v>335</v>
      </c>
      <c r="B336" s="14">
        <f t="shared" si="41"/>
        <v>54574</v>
      </c>
      <c r="C336" s="8">
        <f t="shared" si="36"/>
        <v>0</v>
      </c>
      <c r="D336" s="8">
        <f t="shared" si="37"/>
        <v>0</v>
      </c>
      <c r="E336" s="8">
        <f t="shared" si="42"/>
        <v>0</v>
      </c>
      <c r="F336" s="8">
        <f t="shared" si="38"/>
        <v>0</v>
      </c>
      <c r="G336" s="8">
        <f t="shared" si="39"/>
        <v>0</v>
      </c>
      <c r="H336" s="8"/>
      <c r="I336" s="8"/>
      <c r="J336" s="8"/>
      <c r="K336" s="8">
        <f t="shared" si="40"/>
        <v>0</v>
      </c>
    </row>
    <row r="337" spans="1:11" x14ac:dyDescent="0.3">
      <c r="A337" s="6">
        <v>336</v>
      </c>
      <c r="B337" s="14">
        <f t="shared" si="41"/>
        <v>54604</v>
      </c>
      <c r="C337" s="8">
        <f t="shared" si="36"/>
        <v>0</v>
      </c>
      <c r="D337" s="8">
        <f t="shared" si="37"/>
        <v>0</v>
      </c>
      <c r="E337" s="8">
        <f t="shared" si="42"/>
        <v>0</v>
      </c>
      <c r="F337" s="8">
        <f t="shared" si="38"/>
        <v>0</v>
      </c>
      <c r="G337" s="8">
        <f t="shared" si="39"/>
        <v>0</v>
      </c>
      <c r="H337" s="8"/>
      <c r="I337" s="8"/>
      <c r="J337" s="8"/>
      <c r="K337" s="8">
        <f t="shared" si="40"/>
        <v>0</v>
      </c>
    </row>
    <row r="338" spans="1:11" x14ac:dyDescent="0.3">
      <c r="A338" s="6">
        <v>337</v>
      </c>
      <c r="B338" s="14">
        <f t="shared" si="41"/>
        <v>54635</v>
      </c>
      <c r="C338" s="8">
        <f t="shared" si="36"/>
        <v>0</v>
      </c>
      <c r="D338" s="8">
        <f t="shared" si="37"/>
        <v>0</v>
      </c>
      <c r="E338" s="8">
        <f t="shared" si="42"/>
        <v>0</v>
      </c>
      <c r="F338" s="8">
        <f t="shared" si="38"/>
        <v>0</v>
      </c>
      <c r="G338" s="8">
        <f t="shared" si="39"/>
        <v>0</v>
      </c>
      <c r="H338" s="8"/>
      <c r="I338" s="8"/>
      <c r="J338" s="8"/>
      <c r="K338" s="8">
        <f t="shared" si="40"/>
        <v>0</v>
      </c>
    </row>
    <row r="339" spans="1:11" x14ac:dyDescent="0.3">
      <c r="A339" s="6">
        <v>338</v>
      </c>
      <c r="B339" s="14">
        <f t="shared" si="41"/>
        <v>54666</v>
      </c>
      <c r="C339" s="8">
        <f t="shared" si="36"/>
        <v>0</v>
      </c>
      <c r="D339" s="8">
        <f t="shared" si="37"/>
        <v>0</v>
      </c>
      <c r="E339" s="8">
        <f t="shared" si="42"/>
        <v>0</v>
      </c>
      <c r="F339" s="8">
        <f t="shared" si="38"/>
        <v>0</v>
      </c>
      <c r="G339" s="8">
        <f t="shared" si="39"/>
        <v>0</v>
      </c>
      <c r="H339" s="8"/>
      <c r="I339" s="8"/>
      <c r="J339" s="8"/>
      <c r="K339" s="8">
        <f t="shared" si="40"/>
        <v>0</v>
      </c>
    </row>
    <row r="340" spans="1:11" x14ac:dyDescent="0.3">
      <c r="A340" s="6">
        <v>339</v>
      </c>
      <c r="B340" s="14">
        <f t="shared" si="41"/>
        <v>54696</v>
      </c>
      <c r="C340" s="8">
        <f t="shared" si="36"/>
        <v>0</v>
      </c>
      <c r="D340" s="8">
        <f t="shared" si="37"/>
        <v>0</v>
      </c>
      <c r="E340" s="8">
        <f t="shared" si="42"/>
        <v>0</v>
      </c>
      <c r="F340" s="8">
        <f t="shared" si="38"/>
        <v>0</v>
      </c>
      <c r="G340" s="8">
        <f t="shared" si="39"/>
        <v>0</v>
      </c>
      <c r="H340" s="8"/>
      <c r="I340" s="8"/>
      <c r="J340" s="8"/>
      <c r="K340" s="8">
        <f t="shared" si="40"/>
        <v>0</v>
      </c>
    </row>
    <row r="341" spans="1:11" x14ac:dyDescent="0.3">
      <c r="A341" s="6">
        <v>340</v>
      </c>
      <c r="B341" s="14">
        <f t="shared" si="41"/>
        <v>54727</v>
      </c>
      <c r="C341" s="8">
        <f t="shared" si="36"/>
        <v>0</v>
      </c>
      <c r="D341" s="8">
        <f t="shared" si="37"/>
        <v>0</v>
      </c>
      <c r="E341" s="8">
        <f t="shared" si="42"/>
        <v>0</v>
      </c>
      <c r="F341" s="8">
        <f t="shared" si="38"/>
        <v>0</v>
      </c>
      <c r="G341" s="8">
        <f t="shared" si="39"/>
        <v>0</v>
      </c>
      <c r="H341" s="8"/>
      <c r="I341" s="8"/>
      <c r="J341" s="8"/>
      <c r="K341" s="8">
        <f t="shared" si="40"/>
        <v>0</v>
      </c>
    </row>
    <row r="342" spans="1:11" x14ac:dyDescent="0.3">
      <c r="A342" s="6">
        <v>341</v>
      </c>
      <c r="B342" s="14">
        <f t="shared" si="41"/>
        <v>54757</v>
      </c>
      <c r="C342" s="8">
        <f t="shared" si="36"/>
        <v>0</v>
      </c>
      <c r="D342" s="8">
        <f t="shared" si="37"/>
        <v>0</v>
      </c>
      <c r="E342" s="8">
        <f t="shared" si="42"/>
        <v>0</v>
      </c>
      <c r="F342" s="8">
        <f t="shared" si="38"/>
        <v>0</v>
      </c>
      <c r="G342" s="8">
        <f t="shared" si="39"/>
        <v>0</v>
      </c>
      <c r="H342" s="8"/>
      <c r="I342" s="8"/>
      <c r="J342" s="8"/>
      <c r="K342" s="8">
        <f t="shared" si="40"/>
        <v>0</v>
      </c>
    </row>
    <row r="343" spans="1:11" x14ac:dyDescent="0.3">
      <c r="A343" s="6">
        <v>342</v>
      </c>
      <c r="B343" s="14">
        <f t="shared" si="41"/>
        <v>54788</v>
      </c>
      <c r="C343" s="8">
        <f t="shared" si="36"/>
        <v>0</v>
      </c>
      <c r="D343" s="8">
        <f t="shared" si="37"/>
        <v>0</v>
      </c>
      <c r="E343" s="8">
        <f t="shared" si="42"/>
        <v>0</v>
      </c>
      <c r="F343" s="8">
        <f t="shared" si="38"/>
        <v>0</v>
      </c>
      <c r="G343" s="8">
        <f t="shared" si="39"/>
        <v>0</v>
      </c>
      <c r="H343" s="8"/>
      <c r="I343" s="8"/>
      <c r="J343" s="8"/>
      <c r="K343" s="8">
        <f t="shared" si="40"/>
        <v>0</v>
      </c>
    </row>
    <row r="344" spans="1:11" x14ac:dyDescent="0.3">
      <c r="A344" s="6">
        <v>343</v>
      </c>
      <c r="B344" s="14">
        <f t="shared" si="41"/>
        <v>54819</v>
      </c>
      <c r="C344" s="8">
        <f t="shared" si="36"/>
        <v>0</v>
      </c>
      <c r="D344" s="8">
        <f t="shared" si="37"/>
        <v>0</v>
      </c>
      <c r="E344" s="8">
        <f t="shared" si="42"/>
        <v>0</v>
      </c>
      <c r="F344" s="8">
        <f t="shared" si="38"/>
        <v>0</v>
      </c>
      <c r="G344" s="8">
        <f t="shared" si="39"/>
        <v>0</v>
      </c>
      <c r="H344" s="8"/>
      <c r="I344" s="8"/>
      <c r="J344" s="8"/>
      <c r="K344" s="8">
        <f t="shared" si="40"/>
        <v>0</v>
      </c>
    </row>
    <row r="345" spans="1:11" x14ac:dyDescent="0.3">
      <c r="A345" s="6">
        <v>344</v>
      </c>
      <c r="B345" s="14">
        <f t="shared" si="41"/>
        <v>54847</v>
      </c>
      <c r="C345" s="8">
        <f t="shared" si="36"/>
        <v>0</v>
      </c>
      <c r="D345" s="8">
        <f t="shared" si="37"/>
        <v>0</v>
      </c>
      <c r="E345" s="8">
        <f t="shared" si="42"/>
        <v>0</v>
      </c>
      <c r="F345" s="8">
        <f t="shared" si="38"/>
        <v>0</v>
      </c>
      <c r="G345" s="8">
        <f t="shared" si="39"/>
        <v>0</v>
      </c>
      <c r="H345" s="8"/>
      <c r="I345" s="8"/>
      <c r="J345" s="8"/>
      <c r="K345" s="8">
        <f t="shared" si="40"/>
        <v>0</v>
      </c>
    </row>
    <row r="346" spans="1:11" x14ac:dyDescent="0.3">
      <c r="A346" s="6">
        <v>345</v>
      </c>
      <c r="B346" s="14">
        <f t="shared" si="41"/>
        <v>54878</v>
      </c>
      <c r="C346" s="8">
        <f t="shared" si="36"/>
        <v>0</v>
      </c>
      <c r="D346" s="8">
        <f t="shared" si="37"/>
        <v>0</v>
      </c>
      <c r="E346" s="8">
        <f t="shared" si="42"/>
        <v>0</v>
      </c>
      <c r="F346" s="8">
        <f t="shared" si="38"/>
        <v>0</v>
      </c>
      <c r="G346" s="8">
        <f t="shared" si="39"/>
        <v>0</v>
      </c>
      <c r="H346" s="8"/>
      <c r="I346" s="8"/>
      <c r="J346" s="8"/>
      <c r="K346" s="8">
        <f t="shared" si="40"/>
        <v>0</v>
      </c>
    </row>
    <row r="347" spans="1:11" x14ac:dyDescent="0.3">
      <c r="A347" s="6">
        <v>346</v>
      </c>
      <c r="B347" s="14">
        <f t="shared" si="41"/>
        <v>54908</v>
      </c>
      <c r="C347" s="8">
        <f t="shared" si="36"/>
        <v>0</v>
      </c>
      <c r="D347" s="8">
        <f t="shared" si="37"/>
        <v>0</v>
      </c>
      <c r="E347" s="8">
        <f t="shared" si="42"/>
        <v>0</v>
      </c>
      <c r="F347" s="8">
        <f t="shared" si="38"/>
        <v>0</v>
      </c>
      <c r="G347" s="8">
        <f t="shared" si="39"/>
        <v>0</v>
      </c>
      <c r="H347" s="8"/>
      <c r="I347" s="8"/>
      <c r="J347" s="8"/>
      <c r="K347" s="8">
        <f t="shared" si="40"/>
        <v>0</v>
      </c>
    </row>
    <row r="348" spans="1:11" x14ac:dyDescent="0.3">
      <c r="A348" s="6">
        <v>347</v>
      </c>
      <c r="B348" s="14">
        <f t="shared" si="41"/>
        <v>54939</v>
      </c>
      <c r="C348" s="8">
        <f t="shared" si="36"/>
        <v>0</v>
      </c>
      <c r="D348" s="8">
        <f t="shared" si="37"/>
        <v>0</v>
      </c>
      <c r="E348" s="8">
        <f t="shared" si="42"/>
        <v>0</v>
      </c>
      <c r="F348" s="8">
        <f t="shared" si="38"/>
        <v>0</v>
      </c>
      <c r="G348" s="8">
        <f t="shared" si="39"/>
        <v>0</v>
      </c>
      <c r="H348" s="8"/>
      <c r="I348" s="8"/>
      <c r="J348" s="8"/>
      <c r="K348" s="8">
        <f t="shared" si="40"/>
        <v>0</v>
      </c>
    </row>
    <row r="349" spans="1:11" x14ac:dyDescent="0.3">
      <c r="A349" s="6">
        <v>348</v>
      </c>
      <c r="B349" s="14">
        <f t="shared" si="41"/>
        <v>54969</v>
      </c>
      <c r="C349" s="8">
        <f t="shared" si="36"/>
        <v>0</v>
      </c>
      <c r="D349" s="8">
        <f t="shared" si="37"/>
        <v>0</v>
      </c>
      <c r="E349" s="8">
        <f t="shared" si="42"/>
        <v>0</v>
      </c>
      <c r="F349" s="8">
        <f t="shared" si="38"/>
        <v>0</v>
      </c>
      <c r="G349" s="8">
        <f t="shared" si="39"/>
        <v>0</v>
      </c>
      <c r="H349" s="8"/>
      <c r="I349" s="8"/>
      <c r="J349" s="8"/>
      <c r="K349" s="8">
        <f t="shared" si="40"/>
        <v>0</v>
      </c>
    </row>
    <row r="350" spans="1:11" x14ac:dyDescent="0.3">
      <c r="A350" s="6">
        <v>349</v>
      </c>
      <c r="B350" s="14">
        <f t="shared" si="41"/>
        <v>55000</v>
      </c>
      <c r="C350" s="8">
        <f t="shared" si="36"/>
        <v>0</v>
      </c>
      <c r="D350" s="8">
        <f t="shared" si="37"/>
        <v>0</v>
      </c>
      <c r="E350" s="8">
        <f t="shared" si="42"/>
        <v>0</v>
      </c>
      <c r="F350" s="8">
        <f t="shared" si="38"/>
        <v>0</v>
      </c>
      <c r="G350" s="8">
        <f t="shared" si="39"/>
        <v>0</v>
      </c>
      <c r="H350" s="8"/>
      <c r="I350" s="8"/>
      <c r="J350" s="8"/>
      <c r="K350" s="8">
        <f t="shared" si="40"/>
        <v>0</v>
      </c>
    </row>
    <row r="351" spans="1:11" x14ac:dyDescent="0.3">
      <c r="A351" s="6">
        <v>350</v>
      </c>
      <c r="B351" s="14">
        <f t="shared" si="41"/>
        <v>55031</v>
      </c>
      <c r="C351" s="8">
        <f t="shared" si="36"/>
        <v>0</v>
      </c>
      <c r="D351" s="8">
        <f t="shared" si="37"/>
        <v>0</v>
      </c>
      <c r="E351" s="8">
        <f t="shared" si="42"/>
        <v>0</v>
      </c>
      <c r="F351" s="8">
        <f t="shared" si="38"/>
        <v>0</v>
      </c>
      <c r="G351" s="8">
        <f t="shared" si="39"/>
        <v>0</v>
      </c>
      <c r="H351" s="8"/>
      <c r="I351" s="8"/>
      <c r="J351" s="8"/>
      <c r="K351" s="8">
        <f t="shared" si="40"/>
        <v>0</v>
      </c>
    </row>
    <row r="352" spans="1:11" x14ac:dyDescent="0.3">
      <c r="A352" s="6">
        <v>351</v>
      </c>
      <c r="B352" s="14">
        <f t="shared" si="41"/>
        <v>55061</v>
      </c>
      <c r="C352" s="8">
        <f t="shared" si="36"/>
        <v>0</v>
      </c>
      <c r="D352" s="8">
        <f t="shared" si="37"/>
        <v>0</v>
      </c>
      <c r="E352" s="8">
        <f t="shared" si="42"/>
        <v>0</v>
      </c>
      <c r="F352" s="8">
        <f t="shared" si="38"/>
        <v>0</v>
      </c>
      <c r="G352" s="8">
        <f t="shared" si="39"/>
        <v>0</v>
      </c>
      <c r="H352" s="8"/>
      <c r="I352" s="8"/>
      <c r="J352" s="8"/>
      <c r="K352" s="8">
        <f t="shared" si="40"/>
        <v>0</v>
      </c>
    </row>
    <row r="353" spans="1:11" x14ac:dyDescent="0.3">
      <c r="A353" s="6">
        <v>352</v>
      </c>
      <c r="B353" s="14">
        <f t="shared" si="41"/>
        <v>55092</v>
      </c>
      <c r="C353" s="8">
        <f t="shared" si="36"/>
        <v>0</v>
      </c>
      <c r="D353" s="8">
        <f t="shared" si="37"/>
        <v>0</v>
      </c>
      <c r="E353" s="8">
        <f t="shared" si="42"/>
        <v>0</v>
      </c>
      <c r="F353" s="8">
        <f t="shared" si="38"/>
        <v>0</v>
      </c>
      <c r="G353" s="8">
        <f t="shared" si="39"/>
        <v>0</v>
      </c>
      <c r="H353" s="8"/>
      <c r="I353" s="8"/>
      <c r="J353" s="8"/>
      <c r="K353" s="8">
        <f t="shared" si="40"/>
        <v>0</v>
      </c>
    </row>
    <row r="354" spans="1:11" x14ac:dyDescent="0.3">
      <c r="A354" s="6">
        <v>353</v>
      </c>
      <c r="B354" s="14">
        <f t="shared" si="41"/>
        <v>55122</v>
      </c>
      <c r="C354" s="8">
        <f t="shared" si="36"/>
        <v>0</v>
      </c>
      <c r="D354" s="8">
        <f t="shared" si="37"/>
        <v>0</v>
      </c>
      <c r="E354" s="8">
        <f t="shared" si="42"/>
        <v>0</v>
      </c>
      <c r="F354" s="8">
        <f t="shared" si="38"/>
        <v>0</v>
      </c>
      <c r="G354" s="8">
        <f t="shared" si="39"/>
        <v>0</v>
      </c>
      <c r="H354" s="8"/>
      <c r="I354" s="8"/>
      <c r="J354" s="8"/>
      <c r="K354" s="8">
        <f t="shared" si="40"/>
        <v>0</v>
      </c>
    </row>
    <row r="355" spans="1:11" x14ac:dyDescent="0.3">
      <c r="A355" s="6">
        <v>354</v>
      </c>
      <c r="B355" s="14">
        <f t="shared" si="41"/>
        <v>55153</v>
      </c>
      <c r="C355" s="8">
        <f t="shared" si="36"/>
        <v>0</v>
      </c>
      <c r="D355" s="8">
        <f t="shared" si="37"/>
        <v>0</v>
      </c>
      <c r="E355" s="8">
        <f t="shared" si="42"/>
        <v>0</v>
      </c>
      <c r="F355" s="8">
        <f t="shared" si="38"/>
        <v>0</v>
      </c>
      <c r="G355" s="8">
        <f t="shared" si="39"/>
        <v>0</v>
      </c>
      <c r="H355" s="8"/>
      <c r="I355" s="8"/>
      <c r="J355" s="8"/>
      <c r="K355" s="8">
        <f t="shared" si="40"/>
        <v>0</v>
      </c>
    </row>
    <row r="356" spans="1:11" x14ac:dyDescent="0.3">
      <c r="A356" s="6">
        <v>355</v>
      </c>
      <c r="B356" s="14">
        <f t="shared" si="41"/>
        <v>55184</v>
      </c>
      <c r="C356" s="8">
        <f t="shared" si="36"/>
        <v>0</v>
      </c>
      <c r="D356" s="8">
        <f t="shared" si="37"/>
        <v>0</v>
      </c>
      <c r="E356" s="8">
        <f t="shared" si="42"/>
        <v>0</v>
      </c>
      <c r="F356" s="8">
        <f t="shared" si="38"/>
        <v>0</v>
      </c>
      <c r="G356" s="8">
        <f t="shared" si="39"/>
        <v>0</v>
      </c>
      <c r="H356" s="8"/>
      <c r="I356" s="8"/>
      <c r="J356" s="8"/>
      <c r="K356" s="8">
        <f t="shared" si="40"/>
        <v>0</v>
      </c>
    </row>
    <row r="357" spans="1:11" x14ac:dyDescent="0.3">
      <c r="A357" s="6">
        <v>356</v>
      </c>
      <c r="B357" s="14">
        <f t="shared" si="41"/>
        <v>55212</v>
      </c>
      <c r="C357" s="8">
        <f t="shared" si="36"/>
        <v>0</v>
      </c>
      <c r="D357" s="8">
        <f t="shared" si="37"/>
        <v>0</v>
      </c>
      <c r="E357" s="8">
        <f t="shared" si="42"/>
        <v>0</v>
      </c>
      <c r="F357" s="8">
        <f t="shared" si="38"/>
        <v>0</v>
      </c>
      <c r="G357" s="8">
        <f t="shared" si="39"/>
        <v>0</v>
      </c>
      <c r="H357" s="8"/>
      <c r="I357" s="8"/>
      <c r="J357" s="8"/>
      <c r="K357" s="8">
        <f t="shared" si="40"/>
        <v>0</v>
      </c>
    </row>
    <row r="358" spans="1:11" x14ac:dyDescent="0.3">
      <c r="A358" s="6">
        <v>357</v>
      </c>
      <c r="B358" s="14">
        <f t="shared" si="41"/>
        <v>55243</v>
      </c>
      <c r="C358" s="8">
        <f t="shared" si="36"/>
        <v>0</v>
      </c>
      <c r="D358" s="8">
        <f t="shared" si="37"/>
        <v>0</v>
      </c>
      <c r="E358" s="8">
        <f t="shared" si="42"/>
        <v>0</v>
      </c>
      <c r="F358" s="8">
        <f t="shared" si="38"/>
        <v>0</v>
      </c>
      <c r="G358" s="8">
        <f t="shared" si="39"/>
        <v>0</v>
      </c>
      <c r="H358" s="8"/>
      <c r="I358" s="8"/>
      <c r="J358" s="8"/>
      <c r="K358" s="8">
        <f t="shared" si="40"/>
        <v>0</v>
      </c>
    </row>
    <row r="359" spans="1:11" x14ac:dyDescent="0.3">
      <c r="A359" s="6">
        <v>358</v>
      </c>
      <c r="B359" s="14">
        <f t="shared" si="41"/>
        <v>55273</v>
      </c>
      <c r="C359" s="8">
        <f t="shared" si="36"/>
        <v>0</v>
      </c>
      <c r="D359" s="8">
        <f t="shared" si="37"/>
        <v>0</v>
      </c>
      <c r="E359" s="8">
        <f t="shared" si="42"/>
        <v>0</v>
      </c>
      <c r="F359" s="8">
        <f t="shared" si="38"/>
        <v>0</v>
      </c>
      <c r="G359" s="8">
        <f t="shared" si="39"/>
        <v>0</v>
      </c>
      <c r="H359" s="8"/>
      <c r="I359" s="8"/>
      <c r="J359" s="8"/>
      <c r="K359" s="8">
        <f t="shared" si="40"/>
        <v>0</v>
      </c>
    </row>
    <row r="360" spans="1:11" x14ac:dyDescent="0.3">
      <c r="A360" s="6">
        <v>359</v>
      </c>
      <c r="B360" s="14">
        <f t="shared" si="41"/>
        <v>55304</v>
      </c>
      <c r="C360" s="8">
        <f>K359</f>
        <v>0</v>
      </c>
      <c r="D360" s="8">
        <f t="shared" si="37"/>
        <v>0</v>
      </c>
      <c r="E360" s="8">
        <f t="shared" si="42"/>
        <v>0</v>
      </c>
      <c r="F360" s="8">
        <f>MP-D360</f>
        <v>0</v>
      </c>
      <c r="G360" s="8">
        <f t="shared" si="39"/>
        <v>0</v>
      </c>
      <c r="H360" s="8"/>
      <c r="I360" s="8"/>
      <c r="J360" s="8"/>
      <c r="K360" s="8">
        <f t="shared" si="40"/>
        <v>0</v>
      </c>
    </row>
    <row r="361" spans="1:11" x14ac:dyDescent="0.3">
      <c r="A361" s="6">
        <v>360</v>
      </c>
      <c r="B361" s="14">
        <f>EOMONTH(B360,1)</f>
        <v>55334</v>
      </c>
      <c r="C361" s="8">
        <f t="shared" si="36"/>
        <v>0</v>
      </c>
      <c r="D361" s="8">
        <f t="shared" si="37"/>
        <v>0</v>
      </c>
      <c r="E361" s="8">
        <f t="shared" si="42"/>
        <v>0</v>
      </c>
      <c r="F361" s="8">
        <f>MP-D361</f>
        <v>0</v>
      </c>
      <c r="G361" s="8">
        <f>D361+F361</f>
        <v>0</v>
      </c>
      <c r="H361" s="8"/>
      <c r="I361" s="8"/>
      <c r="J361" s="8"/>
      <c r="K361" s="8">
        <f t="shared" si="40"/>
        <v>0</v>
      </c>
    </row>
    <row r="362" spans="1:11" x14ac:dyDescent="0.3">
      <c r="B362" s="14"/>
      <c r="C362" s="15"/>
      <c r="D362" s="15"/>
      <c r="E362" s="15"/>
      <c r="F362" s="16"/>
      <c r="G362" s="15"/>
      <c r="H362" s="15"/>
      <c r="I362" s="15"/>
      <c r="J362" s="15"/>
      <c r="K362" s="15"/>
    </row>
    <row r="363" spans="1:11" x14ac:dyDescent="0.3">
      <c r="B363" s="14"/>
      <c r="C363" s="15"/>
      <c r="D363" s="15"/>
      <c r="E363" s="15"/>
      <c r="F363" s="16"/>
      <c r="G363" s="15"/>
      <c r="H363" s="15"/>
      <c r="I363" s="15"/>
      <c r="J363" s="15"/>
      <c r="K363" s="15"/>
    </row>
    <row r="364" spans="1:11" x14ac:dyDescent="0.3">
      <c r="B364" s="14"/>
      <c r="C364" s="15"/>
      <c r="D364" s="15"/>
      <c r="E364" s="15"/>
      <c r="F364" s="16"/>
      <c r="G364" s="15"/>
      <c r="H364" s="15"/>
      <c r="I364" s="15"/>
      <c r="J364" s="15"/>
      <c r="K364" s="15"/>
    </row>
    <row r="365" spans="1:11" x14ac:dyDescent="0.3">
      <c r="B365" s="14"/>
      <c r="C365" s="15"/>
      <c r="D365" s="15"/>
      <c r="E365" s="15"/>
      <c r="F365" s="16"/>
      <c r="G365" s="15"/>
      <c r="H365" s="15"/>
      <c r="I365" s="15"/>
      <c r="J365" s="15"/>
      <c r="K365" s="15"/>
    </row>
    <row r="366" spans="1:11" x14ac:dyDescent="0.3">
      <c r="B366" s="14"/>
      <c r="C366" s="15"/>
      <c r="D366" s="15"/>
      <c r="E366" s="15"/>
      <c r="F366" s="16"/>
      <c r="G366" s="15"/>
      <c r="H366" s="15"/>
      <c r="I366" s="15"/>
      <c r="J366" s="15"/>
      <c r="K366" s="15"/>
    </row>
    <row r="367" spans="1:11" x14ac:dyDescent="0.3">
      <c r="B367" s="14"/>
      <c r="C367" s="15"/>
      <c r="D367" s="15"/>
      <c r="E367" s="15"/>
      <c r="F367" s="16"/>
      <c r="G367" s="15"/>
      <c r="H367" s="15"/>
      <c r="I367" s="15"/>
      <c r="J367" s="15"/>
      <c r="K367" s="15"/>
    </row>
  </sheetData>
  <pageMargins left="0.7" right="0.7" top="0.75" bottom="0.75" header="0.3" footer="0.3"/>
  <pageSetup scale="75" fitToWidth="21" fitToHeight="2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Cover</vt:lpstr>
      <vt:lpstr>Amortization</vt:lpstr>
      <vt:lpstr>Amortization Fixed</vt:lpstr>
      <vt:lpstr>Expected</vt:lpstr>
      <vt:lpstr>DP</vt:lpstr>
      <vt:lpstr>INT</vt:lpstr>
      <vt:lpstr>MP</vt:lpstr>
      <vt:lpstr>PA</vt:lpstr>
      <vt:lpstr>PV</vt:lpstr>
      <vt:lpstr>Start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Dena Abramowitz</dc:creator>
  <cp:keywords/>
  <dc:description/>
  <cp:lastModifiedBy>jacob abramowitz</cp:lastModifiedBy>
  <cp:revision/>
  <cp:lastPrinted>2023-06-20T01:23:53Z</cp:lastPrinted>
  <dcterms:created xsi:type="dcterms:W3CDTF">2023-05-14T19:48:42Z</dcterms:created>
  <dcterms:modified xsi:type="dcterms:W3CDTF">2025-03-31T20:09:15Z</dcterms:modified>
  <cp:category/>
  <cp:contentStatus/>
</cp:coreProperties>
</file>