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ule Based Fixes" sheetId="1" r:id="rId4"/>
    <sheet name="Constrained Beam Search" sheetId="2" r:id="rId5"/>
    <sheet name="KNNMT" sheetId="3" r:id="rId6"/>
    <sheet name="Combined Results" sheetId="4" r:id="rId7"/>
  </sheets>
</workbook>
</file>

<file path=xl/sharedStrings.xml><?xml version="1.0" encoding="utf-8"?>
<sst xmlns="http://schemas.openxmlformats.org/spreadsheetml/2006/main" uniqueCount="81">
  <si>
    <t>Rule Based Fixes</t>
  </si>
  <si>
    <t>Task</t>
  </si>
  <si>
    <t>Original CA</t>
  </si>
  <si>
    <t>Improved CA</t>
  </si>
  <si>
    <t>Improvement</t>
  </si>
  <si>
    <t>Evaluated</t>
  </si>
  <si>
    <t>Original Success</t>
  </si>
  <si>
    <t>Improved Success</t>
  </si>
  <si>
    <t>Original Errors</t>
  </si>
  <si>
    <t>Fixed Total</t>
  </si>
  <si>
    <t>Fixed Rules</t>
  </si>
  <si>
    <t>Corrupted Rules</t>
  </si>
  <si>
    <t>C++ to Java</t>
  </si>
  <si>
    <t>C++ to Python</t>
  </si>
  <si>
    <t>Java to C++</t>
  </si>
  <si>
    <t>Java to Python</t>
  </si>
  <si>
    <t>Python to C++</t>
  </si>
  <si>
    <t>Python to Java</t>
  </si>
  <si>
    <t>Overall</t>
  </si>
  <si>
    <t>Rule Based Fixes per Language</t>
  </si>
  <si>
    <t>Target</t>
  </si>
  <si>
    <t>Improvement in %</t>
  </si>
  <si>
    <t>C++</t>
  </si>
  <si>
    <t>Java</t>
  </si>
  <si>
    <t>Python</t>
  </si>
  <si>
    <t>Constrained Beam Search</t>
  </si>
  <si>
    <t>Original C-Errors</t>
  </si>
  <si>
    <t>Fixed</t>
  </si>
  <si>
    <t>Fixed C-Errors</t>
  </si>
  <si>
    <t>Constrained Beam Search per Language</t>
  </si>
  <si>
    <t>C-Improv. in %</t>
  </si>
  <si>
    <t>Success per Beam</t>
  </si>
  <si>
    <t>Beam</t>
  </si>
  <si>
    <t>All</t>
  </si>
  <si>
    <t>Percentage</t>
  </si>
  <si>
    <t>KNNMT</t>
  </si>
  <si>
    <t>KNNMT per Language</t>
  </si>
  <si>
    <t>Adaptive KNNMT</t>
  </si>
  <si>
    <t>Adaptive KNNMT per Language</t>
  </si>
  <si>
    <t>Adaptive KNNMT Valid</t>
  </si>
  <si>
    <t>Adaptive KNNMT Valid per Language</t>
  </si>
  <si>
    <t>KNNMT Valid (Datastore trained on validation set)</t>
  </si>
  <si>
    <t>KNNMT-Valid per Language</t>
  </si>
  <si>
    <t>Adaptive KNNMT Mixed</t>
  </si>
  <si>
    <t>Adaptive KNNMT Mixed per Language</t>
  </si>
  <si>
    <t>KNNMT Mixed (Datastore trained on parallel corpus + validation set)</t>
  </si>
  <si>
    <t>KNNMT  Mixed per Language</t>
  </si>
  <si>
    <t>KNNMT Without Compile</t>
  </si>
  <si>
    <t>KNNMT Without Compile per Language</t>
  </si>
  <si>
    <t>KNNMT Valid Without Compile</t>
  </si>
  <si>
    <t>KNNMT Valid per Language</t>
  </si>
  <si>
    <t>KNNMT Mixed Without Compile</t>
  </si>
  <si>
    <t>KNNMT Mixed Without Compile per Language</t>
  </si>
  <si>
    <t>KNNMT Only</t>
  </si>
  <si>
    <t>KNNMT Only per Language</t>
  </si>
  <si>
    <t>KNNMT Valid Only</t>
  </si>
  <si>
    <t>KNNMT Valid Only per Language</t>
  </si>
  <si>
    <t>KNNMT Mixed Only</t>
  </si>
  <si>
    <t>KNNMT Mixed Only per Language</t>
  </si>
  <si>
    <t>Rule Based + Constrained  + KNNMT Mixed</t>
  </si>
  <si>
    <t>Rule Based CA</t>
  </si>
  <si>
    <t>Constrained CA</t>
  </si>
  <si>
    <t>KNNMT CA</t>
  </si>
  <si>
    <t>Combined CA</t>
  </si>
  <si>
    <t>Fixed Rule Based</t>
  </si>
  <si>
    <t>Fixed Constrained</t>
  </si>
  <si>
    <t>Fixed KNNMT</t>
  </si>
  <si>
    <t>Constrained + KNNMT Mixed</t>
  </si>
  <si>
    <t>Rule Based + Constrained</t>
  </si>
  <si>
    <t>Rule Based + KNNMT Mixed</t>
  </si>
  <si>
    <t>Rule Based + Constrained  + KNNMT Mixed per Language</t>
  </si>
  <si>
    <t>Constrained + KNNMT Mixed per Language</t>
  </si>
  <si>
    <t>Rule Based + Constrained per Language</t>
  </si>
  <si>
    <t>Rule Based + KNNMT Mixed per Language</t>
  </si>
  <si>
    <t>Constrained + Adaptive KNNMT Mixed</t>
  </si>
  <si>
    <t>A-KNNMT CA</t>
  </si>
  <si>
    <t>Rule Based + Adaptive KNNMT Mixed</t>
  </si>
  <si>
    <t>Rule Based + Constrained  + Adaptive KNNMT Mixed</t>
  </si>
  <si>
    <t>Constrained + Adaptive KNNMT Mixed per Language</t>
  </si>
  <si>
    <t>Rule Based + Adaptive KNNMT Mixed per Language</t>
  </si>
  <si>
    <t>Rule Based + Constrained  + Adaptive KNNMT Mixed per Language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</si>
</sst>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borderId="1" applyNumberFormat="1" applyFont="1" applyFill="0" applyBorder="1" applyAlignment="1" applyProtection="0">
      <alignment horizontal="center" vertical="top" wrapText="1"/>
    </xf>
    <xf numFmtId="49" fontId="0" borderId="1" applyNumberFormat="1" applyFont="1" applyFill="0" applyBorder="1" applyAlignment="1" applyProtection="0">
      <alignment horizontal="center" vertical="top" wrapText="1"/>
    </xf>
    <xf numFmtId="2" fontId="0" borderId="1" applyNumberFormat="1" applyFont="1" applyFill="0" applyBorder="1" applyAlignment="1" applyProtection="0">
      <alignment horizontal="center" vertical="top" wrapText="1" readingOrder="1"/>
    </xf>
    <xf numFmtId="2" fontId="0" borderId="1" applyNumberFormat="1" applyFont="1" applyFill="0" applyBorder="1" applyAlignment="1" applyProtection="0">
      <alignment horizontal="center" vertical="top" wrapText="1"/>
    </xf>
    <xf numFmtId="0" fontId="0" borderId="1" applyNumberFormat="1" applyFont="1" applyFill="0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1" fontId="0" borderId="1" applyNumberFormat="1" applyFont="1" applyFill="0" applyBorder="1" applyAlignment="1" applyProtection="0">
      <alignment horizontal="center" vertical="top" wrapText="1" readingOrder="1"/>
    </xf>
    <xf numFmtId="1" fontId="0" borderId="1" applyNumberFormat="1" applyFont="1" applyFill="0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0" fontId="0" borderId="1" applyNumberFormat="0" applyFont="1" applyFill="0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T16"/>
  <sheetViews>
    <sheetView workbookViewId="0" showGridLines="0" defaultGridColor="1"/>
  </sheetViews>
  <sheetFormatPr defaultColWidth="16.3333" defaultRowHeight="19.9" customHeight="1" outlineLevelRow="0" outlineLevelCol="0"/>
  <cols>
    <col min="1" max="11" width="16.3516" style="1" customWidth="1"/>
    <col min="12" max="20" width="16.3516" style="8" customWidth="1"/>
    <col min="21" max="16384" width="16.3516" style="8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0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  <c r="K2" t="s" s="3">
        <v>11</v>
      </c>
    </row>
    <row r="3" ht="20.05" customHeight="1">
      <c r="A3" t="s" s="4">
        <v>12</v>
      </c>
      <c r="B3" s="5">
        <v>67.5676</v>
      </c>
      <c r="C3" s="6">
        <v>75.67570000000001</v>
      </c>
      <c r="D3" s="6">
        <f>SUM(C3-B3)</f>
        <v>8.1081</v>
      </c>
      <c r="E3" s="7">
        <v>481</v>
      </c>
      <c r="F3" s="7">
        <v>325</v>
      </c>
      <c r="G3" s="7">
        <v>364</v>
      </c>
      <c r="H3" s="7">
        <v>156</v>
      </c>
      <c r="I3" s="7">
        <f>SUM(G3-F3)</f>
        <v>39</v>
      </c>
      <c r="J3" s="7">
        <v>40</v>
      </c>
      <c r="K3" s="7">
        <v>1</v>
      </c>
    </row>
    <row r="4" ht="20.05" customHeight="1">
      <c r="A4" t="s" s="4">
        <v>13</v>
      </c>
      <c r="B4" s="6">
        <v>61.1231</v>
      </c>
      <c r="C4" s="6">
        <v>64.3629</v>
      </c>
      <c r="D4" s="6">
        <f>SUM(C4-B4)</f>
        <v>3.2398</v>
      </c>
      <c r="E4" s="7">
        <v>463</v>
      </c>
      <c r="F4" s="7">
        <v>283</v>
      </c>
      <c r="G4" s="7">
        <v>298</v>
      </c>
      <c r="H4" s="7">
        <v>180</v>
      </c>
      <c r="I4" s="7">
        <f>SUM(G4-F4)</f>
        <v>15</v>
      </c>
      <c r="J4" s="7">
        <v>16</v>
      </c>
      <c r="K4" s="7">
        <v>1</v>
      </c>
    </row>
    <row r="5" ht="20.05" customHeight="1">
      <c r="A5" t="s" s="4">
        <v>14</v>
      </c>
      <c r="B5" s="6">
        <v>84.3348</v>
      </c>
      <c r="C5" s="6">
        <v>86.6953</v>
      </c>
      <c r="D5" s="6">
        <f>SUM(C5-B5)</f>
        <v>2.3605</v>
      </c>
      <c r="E5" s="7">
        <v>466</v>
      </c>
      <c r="F5" s="7">
        <v>393</v>
      </c>
      <c r="G5" s="7">
        <v>404</v>
      </c>
      <c r="H5" s="7">
        <v>73</v>
      </c>
      <c r="I5" s="7">
        <f>SUM(G5-F5)</f>
        <v>11</v>
      </c>
      <c r="J5" s="7">
        <v>12</v>
      </c>
      <c r="K5" s="7">
        <v>1</v>
      </c>
    </row>
    <row r="6" ht="20.05" customHeight="1">
      <c r="A6" t="s" s="4">
        <v>15</v>
      </c>
      <c r="B6" s="6">
        <v>68.8985</v>
      </c>
      <c r="C6" s="6">
        <v>71.7063</v>
      </c>
      <c r="D6" s="6">
        <f>SUM(C6-B6)</f>
        <v>2.8078</v>
      </c>
      <c r="E6" s="7">
        <v>463</v>
      </c>
      <c r="F6" s="7">
        <v>319</v>
      </c>
      <c r="G6" s="7">
        <v>332</v>
      </c>
      <c r="H6" s="7">
        <v>144</v>
      </c>
      <c r="I6" s="7">
        <f>SUM(G6-F6)</f>
        <v>13</v>
      </c>
      <c r="J6" s="7">
        <v>15</v>
      </c>
      <c r="K6" s="7">
        <v>2</v>
      </c>
    </row>
    <row r="7" ht="20.05" customHeight="1">
      <c r="A7" t="s" s="4">
        <v>16</v>
      </c>
      <c r="B7" s="6">
        <v>54.5064</v>
      </c>
      <c r="C7" s="6">
        <v>58.3691</v>
      </c>
      <c r="D7" s="6">
        <f>SUM(C7-B7)</f>
        <v>3.8627</v>
      </c>
      <c r="E7" s="7">
        <v>466</v>
      </c>
      <c r="F7" s="7">
        <v>254</v>
      </c>
      <c r="G7" s="7">
        <v>272</v>
      </c>
      <c r="H7" s="7">
        <v>212</v>
      </c>
      <c r="I7" s="7">
        <f>SUM(G7-F7)</f>
        <v>18</v>
      </c>
      <c r="J7" s="7">
        <v>18</v>
      </c>
      <c r="K7" s="7">
        <v>0</v>
      </c>
    </row>
    <row r="8" ht="20.05" customHeight="1">
      <c r="A8" t="s" s="4">
        <v>17</v>
      </c>
      <c r="B8" s="6">
        <v>58.2121</v>
      </c>
      <c r="C8" s="6">
        <v>60.0832</v>
      </c>
      <c r="D8" s="6">
        <f>SUM(C8-B8)</f>
        <v>1.8711</v>
      </c>
      <c r="E8" s="7">
        <v>481</v>
      </c>
      <c r="F8" s="7">
        <v>280</v>
      </c>
      <c r="G8" s="7">
        <v>289</v>
      </c>
      <c r="H8" s="7">
        <v>201</v>
      </c>
      <c r="I8" s="7">
        <f>SUM(G8-F8)</f>
        <v>9</v>
      </c>
      <c r="J8" s="7">
        <v>10</v>
      </c>
      <c r="K8" s="7">
        <v>1</v>
      </c>
    </row>
    <row r="9" ht="20.05" customHeight="1">
      <c r="A9" t="s" s="4">
        <v>18</v>
      </c>
      <c r="B9" s="6">
        <f>AVERAGE(B2:B8)</f>
        <v>65.77375000000001</v>
      </c>
      <c r="C9" s="6">
        <f>AVERAGE(C3:C8)</f>
        <v>69.48208333333331</v>
      </c>
      <c r="D9" s="6">
        <f>AVERAGE(D3:D8)</f>
        <v>3.70833333333333</v>
      </c>
      <c r="E9" s="7">
        <f>SUM(E3:E8)</f>
        <v>2820</v>
      </c>
      <c r="F9" s="7">
        <f>SUM(F3:F8)</f>
        <v>1854</v>
      </c>
      <c r="G9" s="7">
        <f>SUM(G3:G8)</f>
        <v>1959</v>
      </c>
      <c r="H9" s="7">
        <f>SUM(H3:H8)</f>
        <v>966</v>
      </c>
      <c r="I9" s="7">
        <f>SUM(I3:I8)</f>
        <v>105</v>
      </c>
      <c r="J9" s="7">
        <f>SUM(J3:J8)</f>
        <v>111</v>
      </c>
      <c r="K9" s="7">
        <f>SUM(K3:K8)</f>
        <v>6</v>
      </c>
    </row>
    <row r="11" ht="27.65" customHeight="1">
      <c r="L11" t="s" s="2">
        <v>19</v>
      </c>
      <c r="M11" s="2"/>
      <c r="N11" s="2"/>
      <c r="O11" s="2"/>
      <c r="P11" s="2"/>
      <c r="Q11" s="2"/>
      <c r="R11" s="2"/>
      <c r="S11" s="2"/>
      <c r="T11" s="2"/>
    </row>
    <row r="12" ht="20.05" customHeight="1">
      <c r="L12" t="s" s="3">
        <v>20</v>
      </c>
      <c r="M12" t="s" s="3">
        <v>5</v>
      </c>
      <c r="N12" t="s" s="3">
        <v>6</v>
      </c>
      <c r="O12" t="s" s="3">
        <v>7</v>
      </c>
      <c r="P12" t="s" s="3">
        <v>8</v>
      </c>
      <c r="Q12" t="s" s="3">
        <v>10</v>
      </c>
      <c r="R12" t="s" s="3">
        <v>11</v>
      </c>
      <c r="S12" t="s" s="3">
        <v>4</v>
      </c>
      <c r="T12" t="s" s="3">
        <v>21</v>
      </c>
    </row>
    <row r="13" ht="20.05" customHeight="1">
      <c r="L13" t="s" s="4">
        <v>22</v>
      </c>
      <c r="M13" s="9">
        <f>SUM(E5,E7)</f>
        <v>932</v>
      </c>
      <c r="N13" s="9">
        <f>SUM(F5,F7)</f>
        <v>647</v>
      </c>
      <c r="O13" s="9">
        <f>SUM(G5,G7)</f>
        <v>676</v>
      </c>
      <c r="P13" s="9">
        <f>SUM(H5,H7)</f>
        <v>285</v>
      </c>
      <c r="Q13" s="9">
        <f>SUM(J5,J7)</f>
        <v>30</v>
      </c>
      <c r="R13" s="9">
        <f>SUM(K5,K7)</f>
        <v>1</v>
      </c>
      <c r="S13" s="10">
        <f>SUM(Q13-R13)</f>
        <v>29</v>
      </c>
      <c r="T13" s="5">
        <f>SUM(S13/P13*100)</f>
        <v>10.1754385964912</v>
      </c>
    </row>
    <row r="14" ht="20.05" customHeight="1">
      <c r="L14" t="s" s="4">
        <v>23</v>
      </c>
      <c r="M14" s="9">
        <f>SUM(E3,E8)</f>
        <v>962</v>
      </c>
      <c r="N14" s="9">
        <f>SUM(F3,F8)</f>
        <v>605</v>
      </c>
      <c r="O14" s="9">
        <f>SUM(G3,G8)</f>
        <v>653</v>
      </c>
      <c r="P14" s="9">
        <f>SUM(H3,H8)</f>
        <v>357</v>
      </c>
      <c r="Q14" s="9">
        <f>SUM(J3,J8)</f>
        <v>50</v>
      </c>
      <c r="R14" s="9">
        <f>SUM(K3,K8)</f>
        <v>2</v>
      </c>
      <c r="S14" s="10">
        <f>SUM(Q14-R14)</f>
        <v>48</v>
      </c>
      <c r="T14" s="5">
        <f>SUM(S14/P14*100)</f>
        <v>13.4453781512605</v>
      </c>
    </row>
    <row r="15" ht="20.05" customHeight="1">
      <c r="L15" t="s" s="4">
        <v>24</v>
      </c>
      <c r="M15" s="9">
        <f>SUM(E4,E6)</f>
        <v>926</v>
      </c>
      <c r="N15" s="9">
        <f>SUM(F4,F6)</f>
        <v>602</v>
      </c>
      <c r="O15" s="9">
        <f>SUM(G4,G6)</f>
        <v>630</v>
      </c>
      <c r="P15" s="9">
        <f>SUM(H4,H6)</f>
        <v>324</v>
      </c>
      <c r="Q15" s="9">
        <f>SUM(J4,J6)</f>
        <v>31</v>
      </c>
      <c r="R15" s="9">
        <f>SUM(K4,K6)</f>
        <v>3</v>
      </c>
      <c r="S15" s="10">
        <f>SUM(Q15-R15)</f>
        <v>28</v>
      </c>
      <c r="T15" s="5">
        <f>SUM(S15/P15*100)</f>
        <v>8.64197530864198</v>
      </c>
    </row>
    <row r="16" ht="20.05" customHeight="1">
      <c r="L16" t="s" s="4">
        <v>18</v>
      </c>
      <c r="M16" s="9">
        <f>SUM(M12:M15)</f>
        <v>2820</v>
      </c>
      <c r="N16" s="9">
        <f>SUM(N12:N15)</f>
        <v>1854</v>
      </c>
      <c r="O16" s="9">
        <f>SUM(O12:O15)</f>
        <v>1959</v>
      </c>
      <c r="P16" s="9">
        <f>SUM(P12:P15)</f>
        <v>966</v>
      </c>
      <c r="Q16" s="9">
        <f>SUM(Q12:Q15)</f>
        <v>111</v>
      </c>
      <c r="R16" s="9">
        <f>SUM(R12:R15)</f>
        <v>6</v>
      </c>
      <c r="S16" s="9">
        <f>SUM(S12:S15)</f>
        <v>105</v>
      </c>
      <c r="T16" s="6">
        <f>SUM(S16/P16*100)</f>
        <v>10.8695652173913</v>
      </c>
    </row>
  </sheetData>
  <mergeCells count="2">
    <mergeCell ref="A1:K1"/>
    <mergeCell ref="L11:T1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D30"/>
  <sheetViews>
    <sheetView workbookViewId="0" showGridLines="0" defaultGridColor="1"/>
  </sheetViews>
  <sheetFormatPr defaultColWidth="16.3333" defaultRowHeight="19.9" customHeight="1" outlineLevelRow="0" outlineLevelCol="0"/>
  <cols>
    <col min="1" max="11" width="16.3516" style="11" customWidth="1"/>
    <col min="12" max="12" hidden="1" width="16.3333" style="11" customWidth="1"/>
    <col min="13" max="21" width="16.3516" style="13" customWidth="1"/>
    <col min="22" max="30" width="16.3516" style="14" customWidth="1"/>
    <col min="31" max="16384" width="16.3516" style="14" customWidth="1"/>
  </cols>
  <sheetData>
    <row r="1" ht="27.65" customHeight="1">
      <c r="A1" t="s" s="2">
        <v>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20.0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26</v>
      </c>
      <c r="J2" t="s" s="3">
        <v>9</v>
      </c>
      <c r="K2" t="s" s="3">
        <v>27</v>
      </c>
      <c r="L2" t="s" s="3">
        <v>28</v>
      </c>
    </row>
    <row r="3" ht="20.05" customHeight="1">
      <c r="A3" t="s" s="4">
        <v>12</v>
      </c>
      <c r="B3" s="5">
        <v>67.5676</v>
      </c>
      <c r="C3" s="6">
        <v>71.3098</v>
      </c>
      <c r="D3" s="6">
        <f>SUM(C3-B3)</f>
        <v>3.7422</v>
      </c>
      <c r="E3" s="7">
        <v>481</v>
      </c>
      <c r="F3" s="7">
        <v>325</v>
      </c>
      <c r="G3" s="7">
        <v>343</v>
      </c>
      <c r="H3" s="7">
        <v>156</v>
      </c>
      <c r="I3" s="7">
        <v>106</v>
      </c>
      <c r="J3" s="7">
        <f>SUM(G3-F3)</f>
        <v>18</v>
      </c>
      <c r="K3" s="7">
        <v>18</v>
      </c>
      <c r="L3" s="7">
        <v>18</v>
      </c>
    </row>
    <row r="4" ht="20.05" customHeight="1">
      <c r="A4" t="s" s="4">
        <v>13</v>
      </c>
      <c r="B4" s="6">
        <v>61.1231</v>
      </c>
      <c r="C4" s="6">
        <v>62.419</v>
      </c>
      <c r="D4" s="6">
        <f>SUM(C4-B4)</f>
        <v>1.2959</v>
      </c>
      <c r="E4" s="7">
        <v>463</v>
      </c>
      <c r="F4" s="7">
        <v>283</v>
      </c>
      <c r="G4" s="7">
        <v>289</v>
      </c>
      <c r="H4" s="7">
        <v>180</v>
      </c>
      <c r="I4" s="7">
        <v>14</v>
      </c>
      <c r="J4" s="7">
        <f>SUM(G4-F4)</f>
        <v>6</v>
      </c>
      <c r="K4" s="7">
        <v>6</v>
      </c>
      <c r="L4" s="7">
        <v>6</v>
      </c>
    </row>
    <row r="5" ht="20.05" customHeight="1">
      <c r="A5" t="s" s="4">
        <v>14</v>
      </c>
      <c r="B5" s="6">
        <v>84.3348</v>
      </c>
      <c r="C5" s="6">
        <v>86.4807</v>
      </c>
      <c r="D5" s="6">
        <f>SUM(C5-B5)</f>
        <v>2.1459</v>
      </c>
      <c r="E5" s="7">
        <v>466</v>
      </c>
      <c r="F5" s="7">
        <v>393</v>
      </c>
      <c r="G5" s="7">
        <v>403</v>
      </c>
      <c r="H5" s="7">
        <v>73</v>
      </c>
      <c r="I5" s="7">
        <v>25</v>
      </c>
      <c r="J5" s="7">
        <f>SUM(G5-F5)</f>
        <v>10</v>
      </c>
      <c r="K5" s="7">
        <v>10</v>
      </c>
      <c r="L5" s="7">
        <v>10</v>
      </c>
    </row>
    <row r="6" ht="20.05" customHeight="1">
      <c r="A6" t="s" s="4">
        <v>15</v>
      </c>
      <c r="B6" s="6">
        <v>68.8985</v>
      </c>
      <c r="C6" s="6">
        <v>69.11450000000001</v>
      </c>
      <c r="D6" s="6">
        <f>SUM(C6-B6)</f>
        <v>0.216</v>
      </c>
      <c r="E6" s="7">
        <v>463</v>
      </c>
      <c r="F6" s="7">
        <v>319</v>
      </c>
      <c r="G6" s="7">
        <v>320</v>
      </c>
      <c r="H6" s="7">
        <v>144</v>
      </c>
      <c r="I6" s="7">
        <v>1</v>
      </c>
      <c r="J6" s="7">
        <f>SUM(G6-F6)</f>
        <v>1</v>
      </c>
      <c r="K6" s="7">
        <v>1</v>
      </c>
      <c r="L6" s="12"/>
    </row>
    <row r="7" ht="20.05" customHeight="1">
      <c r="A7" t="s" s="4">
        <v>16</v>
      </c>
      <c r="B7" s="6">
        <v>54.5064</v>
      </c>
      <c r="C7" s="6">
        <v>57.0815</v>
      </c>
      <c r="D7" s="6">
        <f>SUM(C7-B7)</f>
        <v>2.5751</v>
      </c>
      <c r="E7" s="7">
        <v>466</v>
      </c>
      <c r="F7" s="7">
        <v>254</v>
      </c>
      <c r="G7" s="7">
        <v>266</v>
      </c>
      <c r="H7" s="7">
        <v>212</v>
      </c>
      <c r="I7" s="7">
        <v>84</v>
      </c>
      <c r="J7" s="7">
        <f>SUM(G7-F7)</f>
        <v>12</v>
      </c>
      <c r="K7" s="7">
        <v>12</v>
      </c>
      <c r="L7" s="12"/>
    </row>
    <row r="8" ht="20.05" customHeight="1">
      <c r="A8" t="s" s="4">
        <v>17</v>
      </c>
      <c r="B8" s="6">
        <v>58.2121</v>
      </c>
      <c r="C8" s="6">
        <v>61.1227</v>
      </c>
      <c r="D8" s="6">
        <f>SUM(C8-B8)</f>
        <v>2.9106</v>
      </c>
      <c r="E8" s="7">
        <v>481</v>
      </c>
      <c r="F8" s="7">
        <v>280</v>
      </c>
      <c r="G8" s="7">
        <v>294</v>
      </c>
      <c r="H8" s="7">
        <v>201</v>
      </c>
      <c r="I8" s="7">
        <v>75</v>
      </c>
      <c r="J8" s="7">
        <f>SUM(G8-F8)</f>
        <v>14</v>
      </c>
      <c r="K8" s="7">
        <v>14</v>
      </c>
      <c r="L8" s="12"/>
    </row>
    <row r="9" ht="20.05" customHeight="1">
      <c r="A9" t="s" s="4">
        <v>18</v>
      </c>
      <c r="B9" s="6">
        <f>AVERAGE(B2:B8)</f>
        <v>65.77375000000001</v>
      </c>
      <c r="C9" s="6">
        <f>AVERAGE(C2:C8)</f>
        <v>67.9213666666667</v>
      </c>
      <c r="D9" s="6">
        <f>AVERAGE(D2:D8)</f>
        <v>2.14761666666667</v>
      </c>
      <c r="E9" s="7">
        <f>SUM(E3:E8)</f>
        <v>2820</v>
      </c>
      <c r="F9" s="7">
        <f>SUM(F3:F8)</f>
        <v>1854</v>
      </c>
      <c r="G9" s="7">
        <f>SUM(G3:G8)</f>
        <v>1915</v>
      </c>
      <c r="H9" s="7">
        <f>SUM(H3:H8)</f>
        <v>966</v>
      </c>
      <c r="I9" s="7">
        <f>SUM(I3:I8)</f>
        <v>305</v>
      </c>
      <c r="J9" s="7">
        <f>SUM(J3:J8)</f>
        <v>61</v>
      </c>
      <c r="K9" s="7">
        <f>SUM(K3:K8)</f>
        <v>61</v>
      </c>
      <c r="L9" s="7">
        <f>SUM(L3:L8)</f>
        <v>34</v>
      </c>
    </row>
    <row r="11" ht="27.65" customHeight="1">
      <c r="M11" t="s" s="2">
        <v>29</v>
      </c>
      <c r="N11" s="2"/>
      <c r="O11" s="2"/>
      <c r="P11" s="2"/>
      <c r="Q11" s="2"/>
      <c r="R11" s="2"/>
      <c r="S11" s="2"/>
      <c r="T11" s="2"/>
      <c r="U11" s="2"/>
    </row>
    <row r="12" ht="20.05" customHeight="1">
      <c r="M12" t="s" s="3">
        <v>20</v>
      </c>
      <c r="N12" t="s" s="3">
        <v>5</v>
      </c>
      <c r="O12" t="s" s="3">
        <v>6</v>
      </c>
      <c r="P12" t="s" s="3">
        <v>7</v>
      </c>
      <c r="Q12" t="s" s="3">
        <v>8</v>
      </c>
      <c r="R12" t="s" s="3">
        <v>26</v>
      </c>
      <c r="S12" t="s" s="3">
        <v>27</v>
      </c>
      <c r="T12" t="s" s="3">
        <v>21</v>
      </c>
      <c r="U12" t="s" s="3">
        <v>30</v>
      </c>
    </row>
    <row r="13" ht="20.05" customHeight="1">
      <c r="M13" t="s" s="4">
        <v>22</v>
      </c>
      <c r="N13" s="9">
        <f>SUM(E5,E7)</f>
        <v>932</v>
      </c>
      <c r="O13" s="9">
        <f>SUM(F5,F7)</f>
        <v>647</v>
      </c>
      <c r="P13" s="9">
        <f>SUM(G5,G7)</f>
        <v>669</v>
      </c>
      <c r="Q13" s="9">
        <f>SUM(H5,H7)</f>
        <v>285</v>
      </c>
      <c r="R13" s="9">
        <f>SUM(I5,I7)</f>
        <v>109</v>
      </c>
      <c r="S13" s="9">
        <f>SUM(K5,K7)</f>
        <v>22</v>
      </c>
      <c r="T13" s="5">
        <f>SUM(S13/Q13*100)</f>
        <v>7.71929824561404</v>
      </c>
      <c r="U13" s="5">
        <f>SUM(S13/R13*100)</f>
        <v>20.1834862385321</v>
      </c>
    </row>
    <row r="14" ht="20.05" customHeight="1">
      <c r="M14" t="s" s="4">
        <v>23</v>
      </c>
      <c r="N14" s="9">
        <f>SUM(E3,E8)</f>
        <v>962</v>
      </c>
      <c r="O14" s="9">
        <f>SUM(F3,F8)</f>
        <v>605</v>
      </c>
      <c r="P14" s="9">
        <f>SUM(G3,G8)</f>
        <v>637</v>
      </c>
      <c r="Q14" s="9">
        <f>SUM(H3,H8)</f>
        <v>357</v>
      </c>
      <c r="R14" s="9">
        <f>SUM(I3,I8)</f>
        <v>181</v>
      </c>
      <c r="S14" s="9">
        <f>SUM(K3,K8)</f>
        <v>32</v>
      </c>
      <c r="T14" s="5">
        <f>SUM(S14/Q14*100)</f>
        <v>8.96358543417367</v>
      </c>
      <c r="U14" s="5">
        <f>SUM(S14/R14*100)</f>
        <v>17.6795580110497</v>
      </c>
    </row>
    <row r="15" ht="20.05" customHeight="1">
      <c r="M15" t="s" s="4">
        <v>24</v>
      </c>
      <c r="N15" s="9">
        <f>SUM(E4,E6)</f>
        <v>926</v>
      </c>
      <c r="O15" s="9">
        <f>SUM(F4,F6)</f>
        <v>602</v>
      </c>
      <c r="P15" s="9">
        <f>SUM(G4,G6)</f>
        <v>609</v>
      </c>
      <c r="Q15" s="9">
        <f>SUM(H4,H6)</f>
        <v>324</v>
      </c>
      <c r="R15" s="9">
        <f>SUM(I4,I6)</f>
        <v>15</v>
      </c>
      <c r="S15" s="9">
        <f>SUM(K4,K6)</f>
        <v>7</v>
      </c>
      <c r="T15" s="5">
        <f>SUM(S15/Q15*100)</f>
        <v>2.16049382716049</v>
      </c>
      <c r="U15" s="5">
        <f>SUM(S15/R15*100)</f>
        <v>46.6666666666667</v>
      </c>
    </row>
    <row r="16" ht="20.05" customHeight="1">
      <c r="M16" t="s" s="4">
        <v>18</v>
      </c>
      <c r="N16" s="9">
        <f>SUM(N12:N15)</f>
        <v>2820</v>
      </c>
      <c r="O16" s="9">
        <f>SUM(O12:O15)</f>
        <v>1854</v>
      </c>
      <c r="P16" s="9">
        <f>SUM(P12:P15)</f>
        <v>1915</v>
      </c>
      <c r="Q16" s="9">
        <f>SUM(Q12:Q15)</f>
        <v>966</v>
      </c>
      <c r="R16" s="9">
        <f>SUM(R12:R15)</f>
        <v>305</v>
      </c>
      <c r="S16" s="9">
        <f>SUM(S12:S15)</f>
        <v>61</v>
      </c>
      <c r="T16" s="5">
        <f>SUM(S16/Q16*100)</f>
        <v>6.31469979296066</v>
      </c>
      <c r="U16" s="5">
        <f>SUM(S16/R16*100)</f>
        <v>20</v>
      </c>
    </row>
    <row r="18" ht="27.65" customHeight="1">
      <c r="V18" t="s" s="2">
        <v>31</v>
      </c>
      <c r="W18" s="2"/>
      <c r="X18" s="2"/>
      <c r="Y18" s="2"/>
      <c r="Z18" s="2"/>
      <c r="AA18" s="2"/>
      <c r="AB18" s="2"/>
      <c r="AC18" s="2"/>
      <c r="AD18" s="2"/>
    </row>
    <row r="19" ht="20.05" customHeight="1">
      <c r="V19" t="s" s="3">
        <v>32</v>
      </c>
      <c r="W19" t="s" s="3">
        <v>12</v>
      </c>
      <c r="X19" t="s" s="3">
        <v>13</v>
      </c>
      <c r="Y19" t="s" s="3">
        <v>14</v>
      </c>
      <c r="Z19" t="s" s="3">
        <v>15</v>
      </c>
      <c r="AA19" t="s" s="3">
        <v>16</v>
      </c>
      <c r="AB19" t="s" s="3">
        <v>17</v>
      </c>
      <c r="AC19" t="s" s="3">
        <v>33</v>
      </c>
      <c r="AD19" t="s" s="3">
        <v>34</v>
      </c>
    </row>
    <row r="20" ht="20.05" customHeight="1">
      <c r="V20" s="7">
        <v>0</v>
      </c>
      <c r="W20" s="9">
        <v>325</v>
      </c>
      <c r="X20" s="9">
        <v>283</v>
      </c>
      <c r="Y20" s="9">
        <v>393</v>
      </c>
      <c r="Z20" s="9">
        <v>319</v>
      </c>
      <c r="AA20" s="9">
        <v>254</v>
      </c>
      <c r="AB20" s="9">
        <v>280</v>
      </c>
      <c r="AC20" s="9">
        <f>SUM(W20:AB20)</f>
        <v>1854</v>
      </c>
      <c r="AD20" s="5">
        <f>SUM(AC20/AC30*100)</f>
        <v>96.8146214099217</v>
      </c>
    </row>
    <row r="21" ht="20.05" customHeight="1">
      <c r="V21" s="7">
        <v>1</v>
      </c>
      <c r="W21" s="9">
        <v>8</v>
      </c>
      <c r="X21" s="9">
        <v>1</v>
      </c>
      <c r="Y21" s="9">
        <v>2</v>
      </c>
      <c r="Z21" s="9"/>
      <c r="AA21" s="9">
        <v>4</v>
      </c>
      <c r="AB21" s="9">
        <v>6</v>
      </c>
      <c r="AC21" s="9">
        <f>SUM(W21:AB21)</f>
        <v>21</v>
      </c>
      <c r="AD21" s="5">
        <f>SUM(AC21/AC30*100)</f>
        <v>1.09660574412533</v>
      </c>
    </row>
    <row r="22" ht="20.05" customHeight="1">
      <c r="V22" s="7">
        <v>2</v>
      </c>
      <c r="W22" s="9">
        <v>4</v>
      </c>
      <c r="X22" s="9">
        <v>1</v>
      </c>
      <c r="Y22" s="9">
        <v>5</v>
      </c>
      <c r="Z22" s="9">
        <v>1</v>
      </c>
      <c r="AA22" s="9">
        <v>3</v>
      </c>
      <c r="AB22" s="9">
        <v>1</v>
      </c>
      <c r="AC22" s="9">
        <f>SUM(W22:AB22)</f>
        <v>15</v>
      </c>
      <c r="AD22" s="5">
        <f>SUM(AC22/AC30*100)</f>
        <v>0.783289817232376</v>
      </c>
    </row>
    <row r="23" ht="20.05" customHeight="1">
      <c r="V23" s="7">
        <v>3</v>
      </c>
      <c r="W23" s="9">
        <v>1</v>
      </c>
      <c r="X23" s="9"/>
      <c r="Y23" s="9"/>
      <c r="Z23" s="9"/>
      <c r="AA23" s="9">
        <v>1</v>
      </c>
      <c r="AB23" s="9">
        <v>1</v>
      </c>
      <c r="AC23" s="9">
        <f>SUM(W23:AB23)</f>
        <v>3</v>
      </c>
      <c r="AD23" s="5">
        <f>SUM(AC23/AC30*100)</f>
        <v>0.156657963446475</v>
      </c>
    </row>
    <row r="24" ht="20.05" customHeight="1">
      <c r="V24" s="7">
        <v>4</v>
      </c>
      <c r="W24" s="9">
        <v>1</v>
      </c>
      <c r="X24" s="9"/>
      <c r="Y24" s="9"/>
      <c r="Z24" s="9"/>
      <c r="AA24" s="9">
        <v>1</v>
      </c>
      <c r="AB24" s="9">
        <v>2</v>
      </c>
      <c r="AC24" s="9">
        <f>SUM(W24:AB24)</f>
        <v>4</v>
      </c>
      <c r="AD24" s="5">
        <f>SUM(AC24/AC30*100)</f>
        <v>0.2088772845953</v>
      </c>
    </row>
    <row r="25" ht="20.05" customHeight="1">
      <c r="V25" s="7">
        <v>5</v>
      </c>
      <c r="W25" s="9">
        <v>1</v>
      </c>
      <c r="X25" s="9">
        <v>1</v>
      </c>
      <c r="Y25" s="9">
        <v>1</v>
      </c>
      <c r="Z25" s="9"/>
      <c r="AA25" s="9"/>
      <c r="AB25" s="9">
        <v>1</v>
      </c>
      <c r="AC25" s="9">
        <f>SUM(W25:AB25)</f>
        <v>4</v>
      </c>
      <c r="AD25" s="5">
        <f>SUM(AC25/AC30*100)</f>
        <v>0.2088772845953</v>
      </c>
    </row>
    <row r="26" ht="20.05" customHeight="1">
      <c r="V26" s="7">
        <v>6</v>
      </c>
      <c r="W26" s="9">
        <v>1</v>
      </c>
      <c r="X26" s="9">
        <v>2</v>
      </c>
      <c r="Y26" s="9"/>
      <c r="Z26" s="9"/>
      <c r="AA26" s="9">
        <v>3</v>
      </c>
      <c r="AB26" s="9">
        <v>1</v>
      </c>
      <c r="AC26" s="9">
        <f>SUM(W26:AB26)</f>
        <v>7</v>
      </c>
      <c r="AD26" s="5">
        <f>SUM(AC26/AC30*100)</f>
        <v>0.365535248041775</v>
      </c>
    </row>
    <row r="27" ht="20.05" customHeight="1">
      <c r="V27" s="7">
        <v>7</v>
      </c>
      <c r="W27" s="9">
        <v>1</v>
      </c>
      <c r="X27" s="9"/>
      <c r="Y27" s="9">
        <v>1</v>
      </c>
      <c r="Z27" s="9"/>
      <c r="AA27" s="9"/>
      <c r="AB27" s="9">
        <v>2</v>
      </c>
      <c r="AC27" s="9">
        <f>SUM(W27:AB27)</f>
        <v>4</v>
      </c>
      <c r="AD27" s="5">
        <f>SUM(AC27/AC30*100)</f>
        <v>0.2088772845953</v>
      </c>
    </row>
    <row r="28" ht="20.05" customHeight="1">
      <c r="V28" s="7">
        <v>8</v>
      </c>
      <c r="W28" s="9">
        <v>1</v>
      </c>
      <c r="X28" s="9">
        <v>1</v>
      </c>
      <c r="Y28" s="9">
        <v>1</v>
      </c>
      <c r="Z28" s="9"/>
      <c r="AA28" s="9"/>
      <c r="AB28" s="9"/>
      <c r="AC28" s="9">
        <f>SUM(W28:AB28)</f>
        <v>3</v>
      </c>
      <c r="AD28" s="5">
        <f>SUM(AC28/AC30*100)</f>
        <v>0.156657963446475</v>
      </c>
    </row>
    <row r="29" ht="20.05" customHeight="1">
      <c r="V29" s="7">
        <v>9</v>
      </c>
      <c r="W29" s="9"/>
      <c r="X29" s="9"/>
      <c r="Y29" s="9"/>
      <c r="Z29" s="9"/>
      <c r="AA29" s="9"/>
      <c r="AB29" s="9"/>
      <c r="AC29" s="9">
        <f>SUM(W29:AB29)</f>
        <v>0</v>
      </c>
      <c r="AD29" s="5">
        <f>SUM(AC29/AC30*100)</f>
        <v>0</v>
      </c>
    </row>
    <row r="30" ht="20.05" customHeight="1">
      <c r="V30" t="s" s="4">
        <v>18</v>
      </c>
      <c r="W30" s="9">
        <f>SUM(W19:W29)</f>
        <v>343</v>
      </c>
      <c r="X30" s="9">
        <f>SUM(X19:X29)</f>
        <v>289</v>
      </c>
      <c r="Y30" s="9">
        <f>SUM(Y19:Y29)</f>
        <v>403</v>
      </c>
      <c r="Z30" s="9">
        <f>SUM(Z19:Z29)</f>
        <v>320</v>
      </c>
      <c r="AA30" s="9">
        <f>SUM(AA19:AA29)</f>
        <v>266</v>
      </c>
      <c r="AB30" s="9">
        <f>SUM(AB19:AB29)</f>
        <v>294</v>
      </c>
      <c r="AC30" s="9">
        <f>SUM(AC20:AC29)</f>
        <v>1915</v>
      </c>
      <c r="AD30" s="5">
        <f>SUM(AC30/AC30*100)</f>
        <v>100</v>
      </c>
    </row>
  </sheetData>
  <mergeCells count="3">
    <mergeCell ref="A1:L1"/>
    <mergeCell ref="M11:U11"/>
    <mergeCell ref="V18:AD18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P203"/>
  <sheetViews>
    <sheetView workbookViewId="0" showGridLines="0" defaultGridColor="1"/>
  </sheetViews>
  <sheetFormatPr defaultColWidth="16.3333" defaultRowHeight="19.9" customHeight="1" outlineLevelRow="0" outlineLevelCol="0"/>
  <cols>
    <col min="1" max="10" width="16.3516" style="15" customWidth="1"/>
    <col min="11" max="17" width="16.3516" style="16" customWidth="1"/>
    <col min="18" max="27" width="16.3516" style="17" customWidth="1"/>
    <col min="28" max="34" width="16.3516" style="18" customWidth="1"/>
    <col min="35" max="44" width="16.3516" style="19" customWidth="1"/>
    <col min="45" max="51" width="16.3516" style="20" customWidth="1"/>
    <col min="52" max="61" width="16.3516" style="21" customWidth="1"/>
    <col min="62" max="68" width="16.3516" style="22" customWidth="1"/>
    <col min="69" max="78" width="16.3516" style="23" customWidth="1"/>
    <col min="79" max="85" width="16.3516" style="24" customWidth="1"/>
    <col min="86" max="95" width="16.3516" style="25" customWidth="1"/>
    <col min="96" max="102" width="16.3516" style="26" customWidth="1"/>
    <col min="103" max="111" width="16.3516" style="27" customWidth="1"/>
    <col min="112" max="118" width="16.3516" style="28" customWidth="1"/>
    <col min="119" max="127" width="16.3516" style="29" customWidth="1"/>
    <col min="128" max="134" width="16.3516" style="30" customWidth="1"/>
    <col min="135" max="143" width="16.3516" style="31" customWidth="1"/>
    <col min="144" max="150" width="16.3516" style="32" customWidth="1"/>
    <col min="151" max="159" width="16.3516" style="33" customWidth="1"/>
    <col min="160" max="166" width="16.3516" style="34" customWidth="1"/>
    <col min="167" max="175" width="16.3516" style="35" customWidth="1"/>
    <col min="176" max="182" width="16.3516" style="36" customWidth="1"/>
    <col min="183" max="191" width="16.3516" style="37" customWidth="1"/>
    <col min="192" max="198" width="16.3516" style="38" customWidth="1"/>
    <col min="199" max="16384" width="16.3516" style="38" customWidth="1"/>
  </cols>
  <sheetData>
    <row r="1" ht="27.65" customHeight="1">
      <c r="A1" t="s" s="2">
        <v>35</v>
      </c>
      <c r="B1" s="2"/>
      <c r="C1" s="2"/>
      <c r="D1" s="2"/>
      <c r="E1" s="2"/>
      <c r="F1" s="2"/>
      <c r="G1" s="2"/>
      <c r="H1" s="2"/>
      <c r="I1" s="2"/>
      <c r="J1" s="2"/>
    </row>
    <row r="2" ht="20.0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27</v>
      </c>
    </row>
    <row r="3" ht="20.05" customHeight="1">
      <c r="A3" t="s" s="4">
        <v>12</v>
      </c>
      <c r="B3" s="5">
        <v>67.5676</v>
      </c>
      <c r="C3" s="6">
        <v>68.815</v>
      </c>
      <c r="D3" s="6">
        <f>SUM(C3-B3)</f>
        <v>1.2474</v>
      </c>
      <c r="E3" s="7">
        <v>481</v>
      </c>
      <c r="F3" s="7">
        <v>325</v>
      </c>
      <c r="G3" s="7">
        <v>331</v>
      </c>
      <c r="H3" s="7">
        <v>156</v>
      </c>
      <c r="I3" s="7">
        <f>SUM(G3-F3)</f>
        <v>6</v>
      </c>
      <c r="J3" s="7">
        <v>6</v>
      </c>
    </row>
    <row r="4" ht="20.05" customHeight="1">
      <c r="A4" t="s" s="4">
        <v>13</v>
      </c>
      <c r="B4" s="6">
        <v>61.1231</v>
      </c>
      <c r="C4" s="6">
        <v>61.5551</v>
      </c>
      <c r="D4" s="6">
        <f>SUM(C4-B4)</f>
        <v>0.432</v>
      </c>
      <c r="E4" s="7">
        <v>463</v>
      </c>
      <c r="F4" s="7">
        <v>283</v>
      </c>
      <c r="G4" s="7">
        <v>285</v>
      </c>
      <c r="H4" s="7">
        <v>180</v>
      </c>
      <c r="I4" s="7">
        <f>SUM(G4-F4)</f>
        <v>2</v>
      </c>
      <c r="J4" s="7">
        <v>2</v>
      </c>
    </row>
    <row r="5" ht="20.05" customHeight="1">
      <c r="A5" t="s" s="4">
        <v>14</v>
      </c>
      <c r="B5" s="6">
        <v>84.3348</v>
      </c>
      <c r="C5" s="6">
        <v>85.1931</v>
      </c>
      <c r="D5" s="6">
        <f>SUM(C5-B5)</f>
        <v>0.8583</v>
      </c>
      <c r="E5" s="7">
        <v>466</v>
      </c>
      <c r="F5" s="7">
        <v>393</v>
      </c>
      <c r="G5" s="7">
        <v>397</v>
      </c>
      <c r="H5" s="7">
        <v>73</v>
      </c>
      <c r="I5" s="7">
        <f>SUM(G5-F5)</f>
        <v>4</v>
      </c>
      <c r="J5" s="7">
        <v>4</v>
      </c>
    </row>
    <row r="6" ht="20.05" customHeight="1">
      <c r="A6" t="s" s="4">
        <v>15</v>
      </c>
      <c r="B6" s="6">
        <v>68.8985</v>
      </c>
      <c r="C6" s="6">
        <v>68.8985</v>
      </c>
      <c r="D6" s="6">
        <f>SUM(C6-B6)</f>
        <v>0</v>
      </c>
      <c r="E6" s="7">
        <v>463</v>
      </c>
      <c r="F6" s="7">
        <v>319</v>
      </c>
      <c r="G6" s="7">
        <v>319</v>
      </c>
      <c r="H6" s="7">
        <v>144</v>
      </c>
      <c r="I6" s="7">
        <f>SUM(G6-F6)</f>
        <v>0</v>
      </c>
      <c r="J6" s="7">
        <v>0</v>
      </c>
    </row>
    <row r="7" ht="20.05" customHeight="1">
      <c r="A7" t="s" s="4">
        <v>16</v>
      </c>
      <c r="B7" s="6">
        <v>54.5064</v>
      </c>
      <c r="C7" s="6">
        <v>55.5794</v>
      </c>
      <c r="D7" s="6">
        <f>SUM(C7-B7)</f>
        <v>1.073</v>
      </c>
      <c r="E7" s="7">
        <v>466</v>
      </c>
      <c r="F7" s="7">
        <v>254</v>
      </c>
      <c r="G7" s="7">
        <v>259</v>
      </c>
      <c r="H7" s="7">
        <v>212</v>
      </c>
      <c r="I7" s="7">
        <f>SUM(G7-F7)</f>
        <v>5</v>
      </c>
      <c r="J7" s="7">
        <v>5</v>
      </c>
    </row>
    <row r="8" ht="20.05" customHeight="1">
      <c r="A8" t="s" s="4">
        <v>17</v>
      </c>
      <c r="B8" s="6">
        <v>58.2121</v>
      </c>
      <c r="C8" s="6">
        <v>58.42</v>
      </c>
      <c r="D8" s="6">
        <f>SUM(C8-B8)</f>
        <v>0.2079</v>
      </c>
      <c r="E8" s="7">
        <v>481</v>
      </c>
      <c r="F8" s="7">
        <v>280</v>
      </c>
      <c r="G8" s="7">
        <v>281</v>
      </c>
      <c r="H8" s="7">
        <v>201</v>
      </c>
      <c r="I8" s="7">
        <f>SUM(G8-F8)</f>
        <v>1</v>
      </c>
      <c r="J8" s="7">
        <v>1</v>
      </c>
    </row>
    <row r="9" ht="20.05" customHeight="1">
      <c r="A9" t="s" s="4">
        <v>18</v>
      </c>
      <c r="B9" s="6">
        <f>AVERAGE(B2:B8)</f>
        <v>65.77375000000001</v>
      </c>
      <c r="C9" s="6">
        <f>AVERAGE(C2:C8)</f>
        <v>66.41018333333329</v>
      </c>
      <c r="D9" s="6">
        <f>AVERAGE(D2:D8)</f>
        <v>0.636433333333333</v>
      </c>
      <c r="E9" s="7">
        <f>SUM(E3:E8)</f>
        <v>2820</v>
      </c>
      <c r="F9" s="7">
        <f>SUM(F3:F8)</f>
        <v>1854</v>
      </c>
      <c r="G9" s="7">
        <f>SUM(G3:G8)</f>
        <v>1872</v>
      </c>
      <c r="H9" s="7">
        <f>SUM(H3:H8)</f>
        <v>966</v>
      </c>
      <c r="I9" s="7">
        <f>SUM(I3:I8)</f>
        <v>18</v>
      </c>
      <c r="J9" s="7">
        <f>SUM(J3:J8)</f>
        <v>18</v>
      </c>
    </row>
    <row r="11" ht="27.65" customHeight="1">
      <c r="K11" t="s" s="2">
        <v>36</v>
      </c>
      <c r="L11" s="2"/>
      <c r="M11" s="2"/>
      <c r="N11" s="2"/>
      <c r="O11" s="2"/>
      <c r="P11" s="2"/>
      <c r="Q11" s="2"/>
    </row>
    <row r="12" ht="20.05" customHeight="1">
      <c r="K12" t="s" s="3">
        <v>20</v>
      </c>
      <c r="L12" t="s" s="3">
        <v>5</v>
      </c>
      <c r="M12" t="s" s="3">
        <v>6</v>
      </c>
      <c r="N12" t="s" s="3">
        <v>7</v>
      </c>
      <c r="O12" t="s" s="3">
        <v>8</v>
      </c>
      <c r="P12" t="s" s="3">
        <v>27</v>
      </c>
      <c r="Q12" t="s" s="3">
        <v>21</v>
      </c>
    </row>
    <row r="13" ht="20.05" customHeight="1">
      <c r="K13" t="s" s="4">
        <v>22</v>
      </c>
      <c r="L13" s="9">
        <f>SUM(E5,E7)</f>
        <v>932</v>
      </c>
      <c r="M13" s="9">
        <f>SUM(F5,F7)</f>
        <v>647</v>
      </c>
      <c r="N13" s="9">
        <f>SUM(G5,G7)</f>
        <v>656</v>
      </c>
      <c r="O13" s="9">
        <f>SUM(H5,H7)</f>
        <v>285</v>
      </c>
      <c r="P13" s="9">
        <f>SUM(J5,J7)</f>
        <v>9</v>
      </c>
      <c r="Q13" s="5">
        <f>SUM(P13/O13*100)</f>
        <v>3.15789473684211</v>
      </c>
    </row>
    <row r="14" ht="20.05" customHeight="1">
      <c r="K14" t="s" s="4">
        <v>23</v>
      </c>
      <c r="L14" s="9">
        <f>SUM(E3,E8)</f>
        <v>962</v>
      </c>
      <c r="M14" s="9">
        <f>SUM(F3,F8)</f>
        <v>605</v>
      </c>
      <c r="N14" s="9">
        <f>SUM(G3,G8)</f>
        <v>612</v>
      </c>
      <c r="O14" s="9">
        <f>SUM(H3,H8)</f>
        <v>357</v>
      </c>
      <c r="P14" s="9">
        <f>SUM(J3,J8)</f>
        <v>7</v>
      </c>
      <c r="Q14" s="5">
        <f>SUM(P14/O14*100)</f>
        <v>1.96078431372549</v>
      </c>
    </row>
    <row r="15" ht="20.05" customHeight="1">
      <c r="K15" t="s" s="4">
        <v>24</v>
      </c>
      <c r="L15" s="9">
        <f>SUM(E4,E6)</f>
        <v>926</v>
      </c>
      <c r="M15" s="9">
        <f>SUM(F4,F6)</f>
        <v>602</v>
      </c>
      <c r="N15" s="9">
        <f>SUM(G4,G6)</f>
        <v>604</v>
      </c>
      <c r="O15" s="9">
        <f>SUM(H4,H6)</f>
        <v>324</v>
      </c>
      <c r="P15" s="9">
        <f>SUM(J4,J6)</f>
        <v>2</v>
      </c>
      <c r="Q15" s="5">
        <f>SUM(P15/O15*100)</f>
        <v>0.617283950617284</v>
      </c>
    </row>
    <row r="16" ht="20.05" customHeight="1">
      <c r="K16" t="s" s="4">
        <v>18</v>
      </c>
      <c r="L16" s="9">
        <f>SUM(L12:L15)</f>
        <v>2820</v>
      </c>
      <c r="M16" s="9">
        <f>SUM(M12:M15)</f>
        <v>1854</v>
      </c>
      <c r="N16" s="9">
        <f>SUM(N12:N15)</f>
        <v>1872</v>
      </c>
      <c r="O16" s="9">
        <f>SUM(O12:O15)</f>
        <v>966</v>
      </c>
      <c r="P16" s="9">
        <f>SUM(P12:P15)</f>
        <v>18</v>
      </c>
      <c r="Q16" s="5">
        <f>SUM(P16/O16*100)</f>
        <v>1.86335403726708</v>
      </c>
    </row>
    <row r="18" ht="27.65" customHeight="1">
      <c r="R18" t="s" s="2">
        <v>37</v>
      </c>
      <c r="S18" s="2"/>
      <c r="T18" s="2"/>
      <c r="U18" s="2"/>
      <c r="V18" s="2"/>
      <c r="W18" s="2"/>
      <c r="X18" s="2"/>
      <c r="Y18" s="2"/>
      <c r="Z18" s="2"/>
      <c r="AA18" s="2"/>
    </row>
    <row r="19" ht="20.05" customHeight="1">
      <c r="R19" t="s" s="3">
        <v>1</v>
      </c>
      <c r="S19" t="s" s="3">
        <v>2</v>
      </c>
      <c r="T19" t="s" s="3">
        <v>3</v>
      </c>
      <c r="U19" t="s" s="3">
        <v>4</v>
      </c>
      <c r="V19" t="s" s="3">
        <v>5</v>
      </c>
      <c r="W19" t="s" s="3">
        <v>6</v>
      </c>
      <c r="X19" t="s" s="3">
        <v>7</v>
      </c>
      <c r="Y19" t="s" s="3">
        <v>8</v>
      </c>
      <c r="Z19" t="s" s="3">
        <v>9</v>
      </c>
      <c r="AA19" t="s" s="3">
        <v>27</v>
      </c>
    </row>
    <row r="20" ht="20.05" customHeight="1">
      <c r="R20" t="s" s="4">
        <v>12</v>
      </c>
      <c r="S20" s="5">
        <v>67.5676</v>
      </c>
      <c r="T20" s="6">
        <v>69.02290000000001</v>
      </c>
      <c r="U20" s="6">
        <f>SUM(T20-S20)</f>
        <v>1.4553</v>
      </c>
      <c r="V20" s="7">
        <v>481</v>
      </c>
      <c r="W20" s="7">
        <v>325</v>
      </c>
      <c r="X20" s="7">
        <v>332</v>
      </c>
      <c r="Y20" s="7">
        <v>156</v>
      </c>
      <c r="Z20" s="7">
        <f>SUM(X20-W20)</f>
        <v>7</v>
      </c>
      <c r="AA20" s="7">
        <v>7</v>
      </c>
    </row>
    <row r="21" ht="20.05" customHeight="1">
      <c r="R21" t="s" s="4">
        <v>13</v>
      </c>
      <c r="S21" s="6">
        <v>61.1231</v>
      </c>
      <c r="T21" s="6">
        <v>61.7711</v>
      </c>
      <c r="U21" s="6">
        <f>SUM(T21-S21)</f>
        <v>0.648</v>
      </c>
      <c r="V21" s="7">
        <v>463</v>
      </c>
      <c r="W21" s="7">
        <v>283</v>
      </c>
      <c r="X21" s="7">
        <v>286</v>
      </c>
      <c r="Y21" s="7">
        <v>180</v>
      </c>
      <c r="Z21" s="7">
        <f>SUM(X21-W21)</f>
        <v>3</v>
      </c>
      <c r="AA21" s="7">
        <v>3</v>
      </c>
    </row>
    <row r="22" ht="20.05" customHeight="1">
      <c r="R22" t="s" s="4">
        <v>14</v>
      </c>
      <c r="S22" s="6">
        <v>84.3348</v>
      </c>
      <c r="T22" s="6">
        <v>85.1931</v>
      </c>
      <c r="U22" s="6">
        <f>SUM(T22-S22)</f>
        <v>0.8583</v>
      </c>
      <c r="V22" s="7">
        <v>466</v>
      </c>
      <c r="W22" s="7">
        <v>393</v>
      </c>
      <c r="X22" s="7">
        <v>397</v>
      </c>
      <c r="Y22" s="7">
        <v>73</v>
      </c>
      <c r="Z22" s="7">
        <f>SUM(X22-W22)</f>
        <v>4</v>
      </c>
      <c r="AA22" s="7">
        <v>4</v>
      </c>
    </row>
    <row r="23" ht="20.05" customHeight="1">
      <c r="R23" t="s" s="4">
        <v>15</v>
      </c>
      <c r="S23" s="6">
        <v>68.8985</v>
      </c>
      <c r="T23" s="6">
        <v>68.8985</v>
      </c>
      <c r="U23" s="6">
        <f>SUM(T23-S23)</f>
        <v>0</v>
      </c>
      <c r="V23" s="7">
        <v>463</v>
      </c>
      <c r="W23" s="7">
        <v>319</v>
      </c>
      <c r="X23" s="7">
        <v>319</v>
      </c>
      <c r="Y23" s="7">
        <v>144</v>
      </c>
      <c r="Z23" s="7">
        <f>SUM(X23-W23)</f>
        <v>0</v>
      </c>
      <c r="AA23" s="7">
        <v>0</v>
      </c>
    </row>
    <row r="24" ht="20.05" customHeight="1">
      <c r="R24" t="s" s="4">
        <v>16</v>
      </c>
      <c r="S24" s="6">
        <v>54.5064</v>
      </c>
      <c r="T24" s="6">
        <v>56.4378</v>
      </c>
      <c r="U24" s="6">
        <f>SUM(T24-S24)</f>
        <v>1.9314</v>
      </c>
      <c r="V24" s="7">
        <v>466</v>
      </c>
      <c r="W24" s="7">
        <v>254</v>
      </c>
      <c r="X24" s="7">
        <v>263</v>
      </c>
      <c r="Y24" s="7">
        <v>212</v>
      </c>
      <c r="Z24" s="7">
        <f>SUM(X24-W24)</f>
        <v>9</v>
      </c>
      <c r="AA24" s="7">
        <v>9</v>
      </c>
    </row>
    <row r="25" ht="20.05" customHeight="1">
      <c r="R25" t="s" s="4">
        <v>17</v>
      </c>
      <c r="S25" s="6">
        <v>58.2121</v>
      </c>
      <c r="T25" s="6">
        <v>58.6279</v>
      </c>
      <c r="U25" s="6">
        <f>SUM(T25-S25)</f>
        <v>0.4158</v>
      </c>
      <c r="V25" s="7">
        <v>481</v>
      </c>
      <c r="W25" s="7">
        <v>280</v>
      </c>
      <c r="X25" s="7">
        <v>282</v>
      </c>
      <c r="Y25" s="7">
        <v>201</v>
      </c>
      <c r="Z25" s="7">
        <f>SUM(X25-W25)</f>
        <v>2</v>
      </c>
      <c r="AA25" s="7">
        <v>2</v>
      </c>
    </row>
    <row r="26" ht="20.05" customHeight="1">
      <c r="R26" t="s" s="4">
        <v>18</v>
      </c>
      <c r="S26" s="6">
        <f>AVERAGE(S19:S25)</f>
        <v>65.77375000000001</v>
      </c>
      <c r="T26" s="6">
        <f>AVERAGE(T19:T25)</f>
        <v>66.65855000000001</v>
      </c>
      <c r="U26" s="6">
        <f>AVERAGE(U19:U25)</f>
        <v>0.8848</v>
      </c>
      <c r="V26" s="7">
        <f>SUM(V20:V25)</f>
        <v>2820</v>
      </c>
      <c r="W26" s="7">
        <f>SUM(W20:W25)</f>
        <v>1854</v>
      </c>
      <c r="X26" s="7">
        <f>SUM(X20:X25)</f>
        <v>1879</v>
      </c>
      <c r="Y26" s="7">
        <f>SUM(Y20:Y25)</f>
        <v>966</v>
      </c>
      <c r="Z26" s="7">
        <f>SUM(Z20:Z25)</f>
        <v>25</v>
      </c>
      <c r="AA26" s="7">
        <f>SUM(AA20:AA25)</f>
        <v>25</v>
      </c>
    </row>
    <row r="28" ht="27.65" customHeight="1">
      <c r="AB28" t="s" s="2">
        <v>38</v>
      </c>
      <c r="AC28" s="2"/>
      <c r="AD28" s="2"/>
      <c r="AE28" s="2"/>
      <c r="AF28" s="2"/>
      <c r="AG28" s="2"/>
      <c r="AH28" s="2"/>
    </row>
    <row r="29" ht="20.05" customHeight="1">
      <c r="AB29" t="s" s="3">
        <v>20</v>
      </c>
      <c r="AC29" t="s" s="3">
        <v>5</v>
      </c>
      <c r="AD29" t="s" s="3">
        <v>6</v>
      </c>
      <c r="AE29" t="s" s="3">
        <v>7</v>
      </c>
      <c r="AF29" t="s" s="3">
        <v>8</v>
      </c>
      <c r="AG29" t="s" s="3">
        <v>27</v>
      </c>
      <c r="AH29" t="s" s="3">
        <v>21</v>
      </c>
    </row>
    <row r="30" ht="20.05" customHeight="1">
      <c r="AB30" t="s" s="4">
        <v>22</v>
      </c>
      <c r="AC30" s="9">
        <f>SUM(V22,V24)</f>
        <v>932</v>
      </c>
      <c r="AD30" s="9">
        <f>SUM(W22,W24)</f>
        <v>647</v>
      </c>
      <c r="AE30" s="9">
        <f>SUM(X22,X24)</f>
        <v>660</v>
      </c>
      <c r="AF30" s="9">
        <f>SUM(Y22,Y24)</f>
        <v>285</v>
      </c>
      <c r="AG30" s="9">
        <f>SUM(AA22,AA24)</f>
        <v>13</v>
      </c>
      <c r="AH30" s="5">
        <f>SUM(AG30/AF30*100)</f>
        <v>4.56140350877193</v>
      </c>
    </row>
    <row r="31" ht="20.05" customHeight="1">
      <c r="AB31" t="s" s="4">
        <v>23</v>
      </c>
      <c r="AC31" s="9">
        <f>SUM(V20,V25)</f>
        <v>962</v>
      </c>
      <c r="AD31" s="9">
        <f>SUM(W20,W25)</f>
        <v>605</v>
      </c>
      <c r="AE31" s="9">
        <f>SUM(X20,X25)</f>
        <v>614</v>
      </c>
      <c r="AF31" s="9">
        <f>SUM(Y20,Y25)</f>
        <v>357</v>
      </c>
      <c r="AG31" s="9">
        <f>SUM(AA20,AA25)</f>
        <v>9</v>
      </c>
      <c r="AH31" s="5">
        <f>SUM(AG31/AF31*100)</f>
        <v>2.52100840336134</v>
      </c>
    </row>
    <row r="32" ht="20.05" customHeight="1">
      <c r="AB32" t="s" s="4">
        <v>24</v>
      </c>
      <c r="AC32" s="9">
        <f>SUM(V21,V23)</f>
        <v>926</v>
      </c>
      <c r="AD32" s="9">
        <f>SUM(W21,W23)</f>
        <v>602</v>
      </c>
      <c r="AE32" s="9">
        <f>SUM(X21,X23)</f>
        <v>605</v>
      </c>
      <c r="AF32" s="9">
        <f>SUM(Y21,Y23)</f>
        <v>324</v>
      </c>
      <c r="AG32" s="9">
        <f>SUM(AA21,AA23)</f>
        <v>3</v>
      </c>
      <c r="AH32" s="5">
        <f>SUM(AG32/AF32*100)</f>
        <v>0.925925925925926</v>
      </c>
    </row>
    <row r="33" ht="20.05" customHeight="1">
      <c r="AB33" t="s" s="4">
        <v>18</v>
      </c>
      <c r="AC33" s="9">
        <f>SUM(AC29:AC32)</f>
        <v>2820</v>
      </c>
      <c r="AD33" s="9">
        <f>SUM(AD29:AD32)</f>
        <v>1854</v>
      </c>
      <c r="AE33" s="9">
        <f>SUM(AE29:AE32)</f>
        <v>1879</v>
      </c>
      <c r="AF33" s="9">
        <f>SUM(AF29:AF32)</f>
        <v>966</v>
      </c>
      <c r="AG33" s="9">
        <f>SUM(AG29:AG32)</f>
        <v>25</v>
      </c>
      <c r="AH33" s="5">
        <f>SUM(AG33/AF33*100)</f>
        <v>2.5879917184265</v>
      </c>
    </row>
    <row r="35" ht="27.65" customHeight="1">
      <c r="AI35" t="s" s="2">
        <v>39</v>
      </c>
      <c r="AJ35" s="2"/>
      <c r="AK35" s="2"/>
      <c r="AL35" s="2"/>
      <c r="AM35" s="2"/>
      <c r="AN35" s="2"/>
      <c r="AO35" s="2"/>
      <c r="AP35" s="2"/>
      <c r="AQ35" s="2"/>
      <c r="AR35" s="2"/>
    </row>
    <row r="36" ht="20.05" customHeight="1">
      <c r="AI36" t="s" s="3">
        <v>1</v>
      </c>
      <c r="AJ36" t="s" s="3">
        <v>2</v>
      </c>
      <c r="AK36" t="s" s="3">
        <v>3</v>
      </c>
      <c r="AL36" t="s" s="3">
        <v>4</v>
      </c>
      <c r="AM36" t="s" s="3">
        <v>5</v>
      </c>
      <c r="AN36" t="s" s="3">
        <v>6</v>
      </c>
      <c r="AO36" t="s" s="3">
        <v>7</v>
      </c>
      <c r="AP36" t="s" s="3">
        <v>8</v>
      </c>
      <c r="AQ36" t="s" s="3">
        <v>9</v>
      </c>
      <c r="AR36" t="s" s="3">
        <v>27</v>
      </c>
    </row>
    <row r="37" ht="20.05" customHeight="1">
      <c r="AI37" t="s" s="4">
        <v>12</v>
      </c>
      <c r="AJ37" s="5">
        <v>67.5676</v>
      </c>
      <c r="AK37" s="6">
        <v>71.9335</v>
      </c>
      <c r="AL37" s="6">
        <f>SUM(AK37-AJ37)</f>
        <v>4.3659</v>
      </c>
      <c r="AM37" s="7">
        <v>481</v>
      </c>
      <c r="AN37" s="7">
        <v>325</v>
      </c>
      <c r="AO37" s="7">
        <v>346</v>
      </c>
      <c r="AP37" s="7">
        <v>156</v>
      </c>
      <c r="AQ37" s="7">
        <f>SUM(AO37-AN37)</f>
        <v>21</v>
      </c>
      <c r="AR37" s="7">
        <v>21</v>
      </c>
    </row>
    <row r="38" ht="20.05" customHeight="1">
      <c r="AI38" t="s" s="4">
        <v>13</v>
      </c>
      <c r="AJ38" s="6">
        <v>61.1231</v>
      </c>
      <c r="AK38" s="6">
        <v>61.5551</v>
      </c>
      <c r="AL38" s="6">
        <f>SUM(AK38-AJ38)</f>
        <v>0.432</v>
      </c>
      <c r="AM38" s="7">
        <v>463</v>
      </c>
      <c r="AN38" s="7">
        <v>283</v>
      </c>
      <c r="AO38" s="7">
        <v>285</v>
      </c>
      <c r="AP38" s="7">
        <v>180</v>
      </c>
      <c r="AQ38" s="7">
        <f>SUM(AO38-AN38)</f>
        <v>2</v>
      </c>
      <c r="AR38" s="7">
        <v>2</v>
      </c>
    </row>
    <row r="39" ht="20.05" customHeight="1">
      <c r="AI39" t="s" s="4">
        <v>14</v>
      </c>
      <c r="AJ39" s="6">
        <v>84.3348</v>
      </c>
      <c r="AK39" s="6">
        <v>85.1931</v>
      </c>
      <c r="AL39" s="6">
        <f>SUM(AK39-AJ39)</f>
        <v>0.8583</v>
      </c>
      <c r="AM39" s="7">
        <v>466</v>
      </c>
      <c r="AN39" s="7">
        <v>393</v>
      </c>
      <c r="AO39" s="7">
        <v>397</v>
      </c>
      <c r="AP39" s="7">
        <v>73</v>
      </c>
      <c r="AQ39" s="7">
        <f>SUM(AO39-AN39)</f>
        <v>4</v>
      </c>
      <c r="AR39" s="7">
        <v>4</v>
      </c>
    </row>
    <row r="40" ht="20.05" customHeight="1">
      <c r="AI40" t="s" s="4">
        <v>15</v>
      </c>
      <c r="AJ40" s="6">
        <v>68.8985</v>
      </c>
      <c r="AK40" s="6">
        <v>69.11450000000001</v>
      </c>
      <c r="AL40" s="6">
        <f>SUM(AK40-AJ40)</f>
        <v>0.216</v>
      </c>
      <c r="AM40" s="7">
        <v>463</v>
      </c>
      <c r="AN40" s="7">
        <v>319</v>
      </c>
      <c r="AO40" s="7">
        <v>320</v>
      </c>
      <c r="AP40" s="7">
        <v>144</v>
      </c>
      <c r="AQ40" s="7">
        <f>SUM(AO40-AN40)</f>
        <v>1</v>
      </c>
      <c r="AR40" s="7">
        <v>1</v>
      </c>
    </row>
    <row r="41" ht="20.05" customHeight="1">
      <c r="AI41" t="s" s="4">
        <v>16</v>
      </c>
      <c r="AJ41" s="6">
        <v>54.5064</v>
      </c>
      <c r="AK41" s="6">
        <v>56.4378</v>
      </c>
      <c r="AL41" s="6">
        <f>SUM(AK41-AJ41)</f>
        <v>1.9314</v>
      </c>
      <c r="AM41" s="7">
        <v>466</v>
      </c>
      <c r="AN41" s="7">
        <v>254</v>
      </c>
      <c r="AO41" s="7">
        <v>263</v>
      </c>
      <c r="AP41" s="7">
        <v>212</v>
      </c>
      <c r="AQ41" s="7">
        <f>SUM(AO41-AN41)</f>
        <v>9</v>
      </c>
      <c r="AR41" s="7">
        <v>9</v>
      </c>
    </row>
    <row r="42" ht="20.05" customHeight="1">
      <c r="AI42" t="s" s="4">
        <v>17</v>
      </c>
      <c r="AJ42" s="6">
        <v>58.2121</v>
      </c>
      <c r="AK42" s="6">
        <v>59.6674</v>
      </c>
      <c r="AL42" s="6">
        <f>SUM(AK42-AJ42)</f>
        <v>1.4553</v>
      </c>
      <c r="AM42" s="7">
        <v>481</v>
      </c>
      <c r="AN42" s="7">
        <v>280</v>
      </c>
      <c r="AO42" s="7">
        <v>287</v>
      </c>
      <c r="AP42" s="7">
        <v>201</v>
      </c>
      <c r="AQ42" s="7">
        <f>SUM(AO42-AN42)</f>
        <v>7</v>
      </c>
      <c r="AR42" s="7">
        <v>7</v>
      </c>
    </row>
    <row r="43" ht="20.05" customHeight="1">
      <c r="AI43" t="s" s="4">
        <v>18</v>
      </c>
      <c r="AJ43" s="6">
        <f>AVERAGE(AJ36:AJ42)</f>
        <v>65.77375000000001</v>
      </c>
      <c r="AK43" s="6">
        <f>AVERAGE(AK36:AK42)</f>
        <v>67.3169</v>
      </c>
      <c r="AL43" s="6">
        <f>AVERAGE(AL36:AL42)</f>
        <v>1.54315</v>
      </c>
      <c r="AM43" s="7">
        <f>SUM(AM37:AM42)</f>
        <v>2820</v>
      </c>
      <c r="AN43" s="7">
        <f>SUM(AN37:AN42)</f>
        <v>1854</v>
      </c>
      <c r="AO43" s="7">
        <f>SUM(AO37:AO42)</f>
        <v>1898</v>
      </c>
      <c r="AP43" s="7">
        <f>SUM(AP37:AP42)</f>
        <v>966</v>
      </c>
      <c r="AQ43" s="7">
        <f>SUM(AQ37:AQ42)</f>
        <v>44</v>
      </c>
      <c r="AR43" s="7">
        <f>SUM(AR37:AR42)</f>
        <v>44</v>
      </c>
    </row>
    <row r="45" ht="27.65" customHeight="1">
      <c r="AS45" t="s" s="2">
        <v>40</v>
      </c>
      <c r="AT45" s="2"/>
      <c r="AU45" s="2"/>
      <c r="AV45" s="2"/>
      <c r="AW45" s="2"/>
      <c r="AX45" s="2"/>
      <c r="AY45" s="2"/>
    </row>
    <row r="46" ht="20.05" customHeight="1">
      <c r="AS46" t="s" s="3">
        <v>20</v>
      </c>
      <c r="AT46" t="s" s="3">
        <v>5</v>
      </c>
      <c r="AU46" t="s" s="3">
        <v>6</v>
      </c>
      <c r="AV46" t="s" s="3">
        <v>7</v>
      </c>
      <c r="AW46" t="s" s="3">
        <v>8</v>
      </c>
      <c r="AX46" t="s" s="3">
        <v>27</v>
      </c>
      <c r="AY46" t="s" s="3">
        <v>21</v>
      </c>
    </row>
    <row r="47" ht="20.05" customHeight="1">
      <c r="AS47" t="s" s="4">
        <v>22</v>
      </c>
      <c r="AT47" s="9">
        <f>SUM(AM39,AM41)</f>
        <v>932</v>
      </c>
      <c r="AU47" s="9">
        <f>SUM(AN39,AN41)</f>
        <v>647</v>
      </c>
      <c r="AV47" s="9">
        <f>SUM(AO39,AO41)</f>
        <v>660</v>
      </c>
      <c r="AW47" s="9">
        <f>SUM(AP39,AP41)</f>
        <v>285</v>
      </c>
      <c r="AX47" s="9">
        <f>SUM(AR39,AR41)</f>
        <v>13</v>
      </c>
      <c r="AY47" s="5">
        <f>SUM(AX47/AW47*100)</f>
        <v>4.56140350877193</v>
      </c>
    </row>
    <row r="48" ht="20.05" customHeight="1">
      <c r="AS48" t="s" s="4">
        <v>23</v>
      </c>
      <c r="AT48" s="9">
        <f>SUM(AM37,AM42)</f>
        <v>962</v>
      </c>
      <c r="AU48" s="9">
        <f>SUM(AN37,AN42)</f>
        <v>605</v>
      </c>
      <c r="AV48" s="9">
        <f>SUM(AO37,AO42)</f>
        <v>633</v>
      </c>
      <c r="AW48" s="9">
        <f>SUM(AP37,AP42)</f>
        <v>357</v>
      </c>
      <c r="AX48" s="9">
        <f>SUM(AR37,AR42)</f>
        <v>28</v>
      </c>
      <c r="AY48" s="5">
        <f>SUM(AX48/AW48*100)</f>
        <v>7.84313725490196</v>
      </c>
    </row>
    <row r="49" ht="20.05" customHeight="1">
      <c r="AS49" t="s" s="4">
        <v>24</v>
      </c>
      <c r="AT49" s="9">
        <f>SUM(AM38,AM40)</f>
        <v>926</v>
      </c>
      <c r="AU49" s="9">
        <f>SUM(AN38,AN40)</f>
        <v>602</v>
      </c>
      <c r="AV49" s="9">
        <f>SUM(AO38,AO40)</f>
        <v>605</v>
      </c>
      <c r="AW49" s="9">
        <f>SUM(AP38,AP40)</f>
        <v>324</v>
      </c>
      <c r="AX49" s="9">
        <f>SUM(AR38,AR40)</f>
        <v>3</v>
      </c>
      <c r="AY49" s="5">
        <f>SUM(AX49/AW49*100)</f>
        <v>0.925925925925926</v>
      </c>
    </row>
    <row r="50" ht="20.05" customHeight="1">
      <c r="AS50" t="s" s="4">
        <v>18</v>
      </c>
      <c r="AT50" s="9">
        <f>SUM(AT46:AT49)</f>
        <v>2820</v>
      </c>
      <c r="AU50" s="9">
        <f>SUM(AU46:AU49)</f>
        <v>1854</v>
      </c>
      <c r="AV50" s="9">
        <f>SUM(AV46:AV49)</f>
        <v>1898</v>
      </c>
      <c r="AW50" s="9">
        <f>SUM(AW46:AW49)</f>
        <v>966</v>
      </c>
      <c r="AX50" s="9">
        <f>SUM(AX46:AX49)</f>
        <v>44</v>
      </c>
      <c r="AY50" s="5">
        <f>SUM(AX50/AW50*100)</f>
        <v>4.55486542443064</v>
      </c>
    </row>
    <row r="52" ht="27.65" customHeight="1">
      <c r="AZ52" t="s" s="2">
        <v>41</v>
      </c>
      <c r="BA52" s="2"/>
      <c r="BB52" s="2"/>
      <c r="BC52" s="2"/>
      <c r="BD52" s="2"/>
      <c r="BE52" s="2"/>
      <c r="BF52" s="2"/>
      <c r="BG52" s="2"/>
      <c r="BH52" s="2"/>
      <c r="BI52" s="2"/>
    </row>
    <row r="53" ht="20.05" customHeight="1">
      <c r="AZ53" t="s" s="3">
        <v>1</v>
      </c>
      <c r="BA53" t="s" s="3">
        <v>2</v>
      </c>
      <c r="BB53" t="s" s="3">
        <v>3</v>
      </c>
      <c r="BC53" t="s" s="3">
        <v>4</v>
      </c>
      <c r="BD53" t="s" s="3">
        <v>5</v>
      </c>
      <c r="BE53" t="s" s="3">
        <v>6</v>
      </c>
      <c r="BF53" t="s" s="3">
        <v>7</v>
      </c>
      <c r="BG53" t="s" s="3">
        <v>8</v>
      </c>
      <c r="BH53" t="s" s="3">
        <v>9</v>
      </c>
      <c r="BI53" t="s" s="3">
        <v>27</v>
      </c>
    </row>
    <row r="54" ht="20.05" customHeight="1">
      <c r="AZ54" t="s" s="4">
        <v>12</v>
      </c>
      <c r="BA54" s="5">
        <v>67.5676</v>
      </c>
      <c r="BB54" s="6">
        <v>69.64660000000001</v>
      </c>
      <c r="BC54" s="6">
        <f>SUM(BB54-BA54)</f>
        <v>2.079</v>
      </c>
      <c r="BD54" s="7">
        <v>481</v>
      </c>
      <c r="BE54" s="7">
        <v>325</v>
      </c>
      <c r="BF54" s="7">
        <v>335</v>
      </c>
      <c r="BG54" s="7">
        <v>156</v>
      </c>
      <c r="BH54" s="7">
        <f>SUM(BF54-BE54)</f>
        <v>10</v>
      </c>
      <c r="BI54" s="7">
        <v>10</v>
      </c>
    </row>
    <row r="55" ht="20.05" customHeight="1">
      <c r="AZ55" t="s" s="4">
        <v>13</v>
      </c>
      <c r="BA55" s="6">
        <v>61.1231</v>
      </c>
      <c r="BB55" s="6">
        <v>61.7711</v>
      </c>
      <c r="BC55" s="6">
        <f>SUM(BB55-BA55)</f>
        <v>0.648</v>
      </c>
      <c r="BD55" s="7">
        <v>463</v>
      </c>
      <c r="BE55" s="7">
        <v>283</v>
      </c>
      <c r="BF55" s="7">
        <v>286</v>
      </c>
      <c r="BG55" s="7">
        <v>180</v>
      </c>
      <c r="BH55" s="7">
        <f>SUM(BF55-BE55)</f>
        <v>3</v>
      </c>
      <c r="BI55" s="7">
        <v>3</v>
      </c>
    </row>
    <row r="56" ht="20.05" customHeight="1">
      <c r="AZ56" t="s" s="4">
        <v>14</v>
      </c>
      <c r="BA56" s="6">
        <v>84.3348</v>
      </c>
      <c r="BB56" s="6">
        <v>84.9785</v>
      </c>
      <c r="BC56" s="6">
        <f>SUM(BB56-BA56)</f>
        <v>0.6437</v>
      </c>
      <c r="BD56" s="7">
        <v>466</v>
      </c>
      <c r="BE56" s="7">
        <v>393</v>
      </c>
      <c r="BF56" s="7">
        <v>396</v>
      </c>
      <c r="BG56" s="7">
        <v>73</v>
      </c>
      <c r="BH56" s="7">
        <f>SUM(BF56-BE56)</f>
        <v>3</v>
      </c>
      <c r="BI56" s="7">
        <v>3</v>
      </c>
    </row>
    <row r="57" ht="20.05" customHeight="1">
      <c r="AZ57" t="s" s="4">
        <v>15</v>
      </c>
      <c r="BA57" s="6">
        <v>68.8985</v>
      </c>
      <c r="BB57" s="6">
        <v>68.8985</v>
      </c>
      <c r="BC57" s="6">
        <f>SUM(BB57-BA57)</f>
        <v>0</v>
      </c>
      <c r="BD57" s="7">
        <v>463</v>
      </c>
      <c r="BE57" s="7">
        <v>319</v>
      </c>
      <c r="BF57" s="7">
        <v>319</v>
      </c>
      <c r="BG57" s="7">
        <v>144</v>
      </c>
      <c r="BH57" s="7">
        <f>SUM(BF57-BE57)</f>
        <v>0</v>
      </c>
      <c r="BI57" s="7">
        <v>0</v>
      </c>
    </row>
    <row r="58" ht="20.05" customHeight="1">
      <c r="AZ58" t="s" s="4">
        <v>16</v>
      </c>
      <c r="BA58" s="6">
        <v>54.5064</v>
      </c>
      <c r="BB58" s="6">
        <v>55.3648</v>
      </c>
      <c r="BC58" s="6">
        <f>SUM(BB58-BA58)</f>
        <v>0.8584000000000001</v>
      </c>
      <c r="BD58" s="7">
        <v>466</v>
      </c>
      <c r="BE58" s="7">
        <v>254</v>
      </c>
      <c r="BF58" s="7">
        <v>258</v>
      </c>
      <c r="BG58" s="7">
        <v>212</v>
      </c>
      <c r="BH58" s="7">
        <f>SUM(BF58-BE58)</f>
        <v>4</v>
      </c>
      <c r="BI58" s="7">
        <v>4</v>
      </c>
    </row>
    <row r="59" ht="20.05" customHeight="1">
      <c r="AZ59" t="s" s="4">
        <v>17</v>
      </c>
      <c r="BA59" s="6">
        <v>58.2121</v>
      </c>
      <c r="BB59" s="6">
        <v>59.0437</v>
      </c>
      <c r="BC59" s="6">
        <f>SUM(BB59-BA59)</f>
        <v>0.8316</v>
      </c>
      <c r="BD59" s="7">
        <v>481</v>
      </c>
      <c r="BE59" s="7">
        <v>280</v>
      </c>
      <c r="BF59" s="7">
        <v>284</v>
      </c>
      <c r="BG59" s="7">
        <v>201</v>
      </c>
      <c r="BH59" s="7">
        <f>SUM(BF59-BE59)</f>
        <v>4</v>
      </c>
      <c r="BI59" s="7">
        <v>4</v>
      </c>
    </row>
    <row r="60" ht="20.05" customHeight="1">
      <c r="AZ60" t="s" s="4">
        <v>18</v>
      </c>
      <c r="BA60" s="6">
        <f>AVERAGE(BA53:BA59)</f>
        <v>65.77375000000001</v>
      </c>
      <c r="BB60" s="6">
        <f>AVERAGE(BB53:BB59)</f>
        <v>66.6172</v>
      </c>
      <c r="BC60" s="6">
        <f>AVERAGE(BC53:BC59)</f>
        <v>0.84345</v>
      </c>
      <c r="BD60" s="7">
        <f>SUM(BD54:BD59)</f>
        <v>2820</v>
      </c>
      <c r="BE60" s="7">
        <f>SUM(BE54:BE59)</f>
        <v>1854</v>
      </c>
      <c r="BF60" s="7">
        <f>SUM(BF54:BF59)</f>
        <v>1878</v>
      </c>
      <c r="BG60" s="7">
        <f>SUM(BG54:BG59)</f>
        <v>966</v>
      </c>
      <c r="BH60" s="7">
        <f>SUM(BH54:BH59)</f>
        <v>24</v>
      </c>
      <c r="BI60" s="7">
        <f>SUM(BI54:BI59)</f>
        <v>24</v>
      </c>
    </row>
    <row r="62" ht="27.65" customHeight="1">
      <c r="BJ62" t="s" s="2">
        <v>42</v>
      </c>
      <c r="BK62" s="2"/>
      <c r="BL62" s="2"/>
      <c r="BM62" s="2"/>
      <c r="BN62" s="2"/>
      <c r="BO62" s="2"/>
      <c r="BP62" s="2"/>
    </row>
    <row r="63" ht="20.05" customHeight="1">
      <c r="BJ63" t="s" s="3">
        <v>20</v>
      </c>
      <c r="BK63" t="s" s="3">
        <v>5</v>
      </c>
      <c r="BL63" t="s" s="3">
        <v>6</v>
      </c>
      <c r="BM63" t="s" s="3">
        <v>7</v>
      </c>
      <c r="BN63" t="s" s="3">
        <v>8</v>
      </c>
      <c r="BO63" t="s" s="3">
        <v>27</v>
      </c>
      <c r="BP63" t="s" s="3">
        <v>21</v>
      </c>
    </row>
    <row r="64" ht="20.05" customHeight="1">
      <c r="BJ64" t="s" s="4">
        <v>22</v>
      </c>
      <c r="BK64" s="9">
        <f>SUM(BD56,BD58)</f>
        <v>932</v>
      </c>
      <c r="BL64" s="9">
        <f>SUM(BE56,BE58)</f>
        <v>647</v>
      </c>
      <c r="BM64" s="9">
        <f>SUM(BF56,BF58)</f>
        <v>654</v>
      </c>
      <c r="BN64" s="9">
        <f>SUM(BG56,BG58)</f>
        <v>285</v>
      </c>
      <c r="BO64" s="9">
        <f>SUM(BI56,BI58)</f>
        <v>7</v>
      </c>
      <c r="BP64" s="5">
        <f>SUM(BO64/BN64*100)</f>
        <v>2.45614035087719</v>
      </c>
    </row>
    <row r="65" ht="20.05" customHeight="1">
      <c r="BJ65" t="s" s="4">
        <v>23</v>
      </c>
      <c r="BK65" s="9">
        <f>SUM(BD54,BD59)</f>
        <v>962</v>
      </c>
      <c r="BL65" s="9">
        <f>SUM(BE54,BE59)</f>
        <v>605</v>
      </c>
      <c r="BM65" s="9">
        <f>SUM(BF54,BF59)</f>
        <v>619</v>
      </c>
      <c r="BN65" s="9">
        <f>SUM(BG54,BG59)</f>
        <v>357</v>
      </c>
      <c r="BO65" s="9">
        <f>SUM(BI54,BI59)</f>
        <v>14</v>
      </c>
      <c r="BP65" s="5">
        <f>SUM(BO65/BN65*100)</f>
        <v>3.92156862745098</v>
      </c>
    </row>
    <row r="66" ht="20.05" customHeight="1">
      <c r="BJ66" t="s" s="4">
        <v>24</v>
      </c>
      <c r="BK66" s="9">
        <f>SUM(BD55,BD57)</f>
        <v>926</v>
      </c>
      <c r="BL66" s="9">
        <f>SUM(BE55,BE57)</f>
        <v>602</v>
      </c>
      <c r="BM66" s="9">
        <f>SUM(BF55,BF57)</f>
        <v>605</v>
      </c>
      <c r="BN66" s="9">
        <f>SUM(BG55,BG57)</f>
        <v>324</v>
      </c>
      <c r="BO66" s="9">
        <f>SUM(BI55,BI57)</f>
        <v>3</v>
      </c>
      <c r="BP66" s="5">
        <f>SUM(BO66/BN66*100)</f>
        <v>0.925925925925926</v>
      </c>
    </row>
    <row r="67" ht="20.05" customHeight="1">
      <c r="BJ67" t="s" s="4">
        <v>18</v>
      </c>
      <c r="BK67" s="9">
        <f>SUM(BK63:BK66)</f>
        <v>2820</v>
      </c>
      <c r="BL67" s="9">
        <f>SUM(BL63:BL66)</f>
        <v>1854</v>
      </c>
      <c r="BM67" s="9">
        <f>SUM(BM63:BM66)</f>
        <v>1878</v>
      </c>
      <c r="BN67" s="9">
        <f>SUM(BN63:BN66)</f>
        <v>966</v>
      </c>
      <c r="BO67" s="9">
        <f>SUM(BO63:BO66)</f>
        <v>24</v>
      </c>
      <c r="BP67" s="5">
        <f>SUM(BO67/BN67*100)</f>
        <v>2.48447204968944</v>
      </c>
    </row>
    <row r="69" ht="27.65" customHeight="1">
      <c r="BQ69" t="s" s="2">
        <v>43</v>
      </c>
      <c r="BR69" s="2"/>
      <c r="BS69" s="2"/>
      <c r="BT69" s="2"/>
      <c r="BU69" s="2"/>
      <c r="BV69" s="2"/>
      <c r="BW69" s="2"/>
      <c r="BX69" s="2"/>
      <c r="BY69" s="2"/>
      <c r="BZ69" s="2"/>
    </row>
    <row r="70" ht="20.05" customHeight="1">
      <c r="BQ70" t="s" s="3">
        <v>1</v>
      </c>
      <c r="BR70" t="s" s="3">
        <v>2</v>
      </c>
      <c r="BS70" t="s" s="3">
        <v>3</v>
      </c>
      <c r="BT70" t="s" s="3">
        <v>4</v>
      </c>
      <c r="BU70" t="s" s="3">
        <v>5</v>
      </c>
      <c r="BV70" t="s" s="3">
        <v>6</v>
      </c>
      <c r="BW70" t="s" s="3">
        <v>7</v>
      </c>
      <c r="BX70" t="s" s="3">
        <v>8</v>
      </c>
      <c r="BY70" t="s" s="3">
        <v>9</v>
      </c>
      <c r="BZ70" t="s" s="3">
        <v>27</v>
      </c>
    </row>
    <row r="71" ht="20.05" customHeight="1">
      <c r="BQ71" t="s" s="4">
        <v>12</v>
      </c>
      <c r="BR71" s="5">
        <v>67.5676</v>
      </c>
      <c r="BS71" s="6">
        <v>73.3888</v>
      </c>
      <c r="BT71" s="6">
        <f>SUM(BS71-BR71)</f>
        <v>5.8212</v>
      </c>
      <c r="BU71" s="7">
        <v>481</v>
      </c>
      <c r="BV71" s="7">
        <v>325</v>
      </c>
      <c r="BW71" s="7">
        <v>353</v>
      </c>
      <c r="BX71" s="7">
        <v>156</v>
      </c>
      <c r="BY71" s="7">
        <f>SUM(BW71-BV71)</f>
        <v>28</v>
      </c>
      <c r="BZ71" s="7">
        <v>28</v>
      </c>
    </row>
    <row r="72" ht="20.05" customHeight="1">
      <c r="BQ72" t="s" s="4">
        <v>13</v>
      </c>
      <c r="BR72" s="6">
        <v>61.1231</v>
      </c>
      <c r="BS72" s="6">
        <v>61.987</v>
      </c>
      <c r="BT72" s="6">
        <f>SUM(BS72-BR72)</f>
        <v>0.8639</v>
      </c>
      <c r="BU72" s="7">
        <v>463</v>
      </c>
      <c r="BV72" s="7">
        <v>283</v>
      </c>
      <c r="BW72" s="7">
        <v>287</v>
      </c>
      <c r="BX72" s="7">
        <v>180</v>
      </c>
      <c r="BY72" s="7">
        <f>SUM(BW72-BV72)</f>
        <v>4</v>
      </c>
      <c r="BZ72" s="7">
        <v>4</v>
      </c>
    </row>
    <row r="73" ht="20.05" customHeight="1">
      <c r="BQ73" t="s" s="4">
        <v>14</v>
      </c>
      <c r="BR73" s="6">
        <v>84.3348</v>
      </c>
      <c r="BS73" s="6">
        <v>85.8369</v>
      </c>
      <c r="BT73" s="6">
        <f>SUM(BS73-BR73)</f>
        <v>1.5021</v>
      </c>
      <c r="BU73" s="7">
        <v>466</v>
      </c>
      <c r="BV73" s="7">
        <v>393</v>
      </c>
      <c r="BW73" s="7">
        <v>400</v>
      </c>
      <c r="BX73" s="7">
        <v>73</v>
      </c>
      <c r="BY73" s="7">
        <f>SUM(BW73-BV73)</f>
        <v>7</v>
      </c>
      <c r="BZ73" s="7">
        <v>7</v>
      </c>
    </row>
    <row r="74" ht="20.05" customHeight="1">
      <c r="BQ74" t="s" s="4">
        <v>15</v>
      </c>
      <c r="BR74" s="6">
        <v>68.8985</v>
      </c>
      <c r="BS74" s="6">
        <v>69.11450000000001</v>
      </c>
      <c r="BT74" s="6">
        <f>SUM(BS74-BR74)</f>
        <v>0.216</v>
      </c>
      <c r="BU74" s="7">
        <v>463</v>
      </c>
      <c r="BV74" s="7">
        <v>319</v>
      </c>
      <c r="BW74" s="7">
        <v>320</v>
      </c>
      <c r="BX74" s="7">
        <v>144</v>
      </c>
      <c r="BY74" s="7">
        <f>SUM(BW74-BV74)</f>
        <v>1</v>
      </c>
      <c r="BZ74" s="7">
        <v>1</v>
      </c>
    </row>
    <row r="75" ht="20.05" customHeight="1">
      <c r="BQ75" t="s" s="4">
        <v>16</v>
      </c>
      <c r="BR75" s="6">
        <v>54.5064</v>
      </c>
      <c r="BS75" s="6">
        <v>57.5107</v>
      </c>
      <c r="BT75" s="6">
        <f>SUM(BS75-BR75)</f>
        <v>3.0043</v>
      </c>
      <c r="BU75" s="7">
        <v>466</v>
      </c>
      <c r="BV75" s="7">
        <v>254</v>
      </c>
      <c r="BW75" s="7">
        <v>268</v>
      </c>
      <c r="BX75" s="7">
        <v>212</v>
      </c>
      <c r="BY75" s="7">
        <f>SUM(BW75-BV75)</f>
        <v>14</v>
      </c>
      <c r="BZ75" s="7">
        <v>14</v>
      </c>
    </row>
    <row r="76" ht="20.05" customHeight="1">
      <c r="BQ76" t="s" s="4">
        <v>17</v>
      </c>
      <c r="BR76" s="6">
        <v>58.2121</v>
      </c>
      <c r="BS76" s="6">
        <v>60.0832</v>
      </c>
      <c r="BT76" s="6">
        <f>SUM(BS76-BR76)</f>
        <v>1.8711</v>
      </c>
      <c r="BU76" s="7">
        <v>481</v>
      </c>
      <c r="BV76" s="7">
        <v>280</v>
      </c>
      <c r="BW76" s="7">
        <v>289</v>
      </c>
      <c r="BX76" s="7">
        <v>201</v>
      </c>
      <c r="BY76" s="7">
        <f>SUM(BW76-BV76)</f>
        <v>9</v>
      </c>
      <c r="BZ76" s="7">
        <v>9</v>
      </c>
    </row>
    <row r="77" ht="20.05" customHeight="1">
      <c r="BQ77" t="s" s="4">
        <v>18</v>
      </c>
      <c r="BR77" s="6">
        <f>AVERAGE(BR70:BR76)</f>
        <v>65.77375000000001</v>
      </c>
      <c r="BS77" s="6">
        <f>AVERAGE(BS70:BS76)</f>
        <v>67.98685</v>
      </c>
      <c r="BT77" s="6">
        <f>AVERAGE(BT70:BT76)</f>
        <v>2.2131</v>
      </c>
      <c r="BU77" s="7">
        <f>SUM(BU71:BU76)</f>
        <v>2820</v>
      </c>
      <c r="BV77" s="7">
        <f>SUM(BV71:BV76)</f>
        <v>1854</v>
      </c>
      <c r="BW77" s="7">
        <f>SUM(BW71:BW76)</f>
        <v>1917</v>
      </c>
      <c r="BX77" s="7">
        <f>SUM(BX71:BX76)</f>
        <v>966</v>
      </c>
      <c r="BY77" s="7">
        <f>SUM(BY71:BY76)</f>
        <v>63</v>
      </c>
      <c r="BZ77" s="7">
        <f>SUM(BZ71:BZ76)</f>
        <v>63</v>
      </c>
    </row>
    <row r="79" ht="27.65" customHeight="1">
      <c r="CA79" t="s" s="2">
        <v>44</v>
      </c>
      <c r="CB79" s="2"/>
      <c r="CC79" s="2"/>
      <c r="CD79" s="2"/>
      <c r="CE79" s="2"/>
      <c r="CF79" s="2"/>
      <c r="CG79" s="2"/>
    </row>
    <row r="80" ht="20.05" customHeight="1">
      <c r="CA80" t="s" s="3">
        <v>20</v>
      </c>
      <c r="CB80" t="s" s="3">
        <v>5</v>
      </c>
      <c r="CC80" t="s" s="3">
        <v>6</v>
      </c>
      <c r="CD80" t="s" s="3">
        <v>7</v>
      </c>
      <c r="CE80" t="s" s="3">
        <v>8</v>
      </c>
      <c r="CF80" t="s" s="3">
        <v>27</v>
      </c>
      <c r="CG80" t="s" s="3">
        <v>21</v>
      </c>
    </row>
    <row r="81" ht="20.05" customHeight="1">
      <c r="CA81" t="s" s="4">
        <v>22</v>
      </c>
      <c r="CB81" s="9">
        <f>SUM(BU73,BU75)</f>
        <v>932</v>
      </c>
      <c r="CC81" s="9">
        <f>SUM(BV73,BV75)</f>
        <v>647</v>
      </c>
      <c r="CD81" s="9">
        <f>SUM(BW73,BW75)</f>
        <v>668</v>
      </c>
      <c r="CE81" s="9">
        <f>SUM(BX73,BX75)</f>
        <v>285</v>
      </c>
      <c r="CF81" s="9">
        <f>SUM(BZ73,BZ75)</f>
        <v>21</v>
      </c>
      <c r="CG81" s="5">
        <f>SUM(CF81/CE81*100)</f>
        <v>7.36842105263158</v>
      </c>
    </row>
    <row r="82" ht="20.05" customHeight="1">
      <c r="CA82" t="s" s="4">
        <v>23</v>
      </c>
      <c r="CB82" s="9">
        <f>SUM(BU71,BU76)</f>
        <v>962</v>
      </c>
      <c r="CC82" s="9">
        <f>SUM(BV71,BV76)</f>
        <v>605</v>
      </c>
      <c r="CD82" s="9">
        <f>SUM(BW71,BW76)</f>
        <v>642</v>
      </c>
      <c r="CE82" s="9">
        <f>SUM(BX71,BX76)</f>
        <v>357</v>
      </c>
      <c r="CF82" s="9">
        <f>SUM(BZ71,BZ76)</f>
        <v>37</v>
      </c>
      <c r="CG82" s="5">
        <f>SUM(CF82/CE82*100)</f>
        <v>10.3641456582633</v>
      </c>
    </row>
    <row r="83" ht="20.05" customHeight="1">
      <c r="CA83" t="s" s="4">
        <v>24</v>
      </c>
      <c r="CB83" s="9">
        <f>SUM(BU72,BU74)</f>
        <v>926</v>
      </c>
      <c r="CC83" s="9">
        <f>SUM(BV72,BV74)</f>
        <v>602</v>
      </c>
      <c r="CD83" s="9">
        <f>SUM(BW72,BW74)</f>
        <v>607</v>
      </c>
      <c r="CE83" s="9">
        <f>SUM(BX72,BX74)</f>
        <v>324</v>
      </c>
      <c r="CF83" s="9">
        <f>SUM(BZ72,BZ74)</f>
        <v>5</v>
      </c>
      <c r="CG83" s="5">
        <f>SUM(CF83/CE83*100)</f>
        <v>1.54320987654321</v>
      </c>
    </row>
    <row r="84" ht="20.05" customHeight="1">
      <c r="CA84" t="s" s="4">
        <v>18</v>
      </c>
      <c r="CB84" s="9">
        <f>SUM(CB80:CB83)</f>
        <v>2820</v>
      </c>
      <c r="CC84" s="9">
        <f>SUM(CC80:CC83)</f>
        <v>1854</v>
      </c>
      <c r="CD84" s="9">
        <f>SUM(CD80:CD83)</f>
        <v>1917</v>
      </c>
      <c r="CE84" s="9">
        <f>SUM(CE80:CE83)</f>
        <v>966</v>
      </c>
      <c r="CF84" s="9">
        <f>SUM(CF80:CF83)</f>
        <v>63</v>
      </c>
      <c r="CG84" s="5">
        <f>SUM(CF84/CE84*100)</f>
        <v>6.52173913043478</v>
      </c>
    </row>
    <row r="86" ht="27.65" customHeight="1">
      <c r="CH86" t="s" s="2">
        <v>45</v>
      </c>
      <c r="CI86" s="2"/>
      <c r="CJ86" s="2"/>
      <c r="CK86" s="2"/>
      <c r="CL86" s="2"/>
      <c r="CM86" s="2"/>
      <c r="CN86" s="2"/>
      <c r="CO86" s="2"/>
      <c r="CP86" s="2"/>
      <c r="CQ86" s="2"/>
    </row>
    <row r="87" ht="20.05" customHeight="1">
      <c r="CH87" t="s" s="3">
        <v>1</v>
      </c>
      <c r="CI87" t="s" s="3">
        <v>2</v>
      </c>
      <c r="CJ87" t="s" s="3">
        <v>3</v>
      </c>
      <c r="CK87" t="s" s="3">
        <v>4</v>
      </c>
      <c r="CL87" t="s" s="3">
        <v>5</v>
      </c>
      <c r="CM87" t="s" s="3">
        <v>6</v>
      </c>
      <c r="CN87" t="s" s="3">
        <v>7</v>
      </c>
      <c r="CO87" t="s" s="3">
        <v>8</v>
      </c>
      <c r="CP87" t="s" s="3">
        <v>9</v>
      </c>
      <c r="CQ87" t="s" s="3">
        <v>27</v>
      </c>
    </row>
    <row r="88" ht="20.05" customHeight="1">
      <c r="CH88" t="s" s="4">
        <v>12</v>
      </c>
      <c r="CI88" s="5">
        <v>67.5676</v>
      </c>
      <c r="CJ88" s="6">
        <v>72.1414</v>
      </c>
      <c r="CK88" s="6">
        <f>SUM(CJ88-CI88)</f>
        <v>4.5738</v>
      </c>
      <c r="CL88" s="7">
        <v>481</v>
      </c>
      <c r="CM88" s="7">
        <v>325</v>
      </c>
      <c r="CN88" s="7">
        <v>347</v>
      </c>
      <c r="CO88" s="7">
        <v>156</v>
      </c>
      <c r="CP88" s="7">
        <f>SUM(CN88-CM88)</f>
        <v>22</v>
      </c>
      <c r="CQ88" s="7">
        <v>22</v>
      </c>
    </row>
    <row r="89" ht="20.05" customHeight="1">
      <c r="CH89" t="s" s="4">
        <v>13</v>
      </c>
      <c r="CI89" s="6">
        <v>61.1231</v>
      </c>
      <c r="CJ89" s="6">
        <v>61.5551</v>
      </c>
      <c r="CK89" s="6">
        <f>SUM(CJ89-CI89)</f>
        <v>0.432</v>
      </c>
      <c r="CL89" s="7">
        <v>463</v>
      </c>
      <c r="CM89" s="7">
        <v>283</v>
      </c>
      <c r="CN89" s="7">
        <v>285</v>
      </c>
      <c r="CO89" s="7">
        <v>180</v>
      </c>
      <c r="CP89" s="7">
        <f>SUM(CN89-CM89)</f>
        <v>2</v>
      </c>
      <c r="CQ89" s="7">
        <v>2</v>
      </c>
    </row>
    <row r="90" ht="20.05" customHeight="1">
      <c r="CH90" t="s" s="4">
        <v>14</v>
      </c>
      <c r="CI90" s="6">
        <v>84.3348</v>
      </c>
      <c r="CJ90" s="6">
        <v>85.6223</v>
      </c>
      <c r="CK90" s="6">
        <f>SUM(CJ90-CI90)</f>
        <v>1.2875</v>
      </c>
      <c r="CL90" s="7">
        <v>466</v>
      </c>
      <c r="CM90" s="7">
        <v>393</v>
      </c>
      <c r="CN90" s="7">
        <v>399</v>
      </c>
      <c r="CO90" s="7">
        <v>73</v>
      </c>
      <c r="CP90" s="7">
        <f>SUM(CN90-CM90)</f>
        <v>6</v>
      </c>
      <c r="CQ90" s="7">
        <v>6</v>
      </c>
    </row>
    <row r="91" ht="20.05" customHeight="1">
      <c r="CH91" t="s" s="4">
        <v>15</v>
      </c>
      <c r="CI91" s="6">
        <v>68.8985</v>
      </c>
      <c r="CJ91" s="6">
        <v>69.11450000000001</v>
      </c>
      <c r="CK91" s="6">
        <f>SUM(CJ91-CI91)</f>
        <v>0.216</v>
      </c>
      <c r="CL91" s="7">
        <v>463</v>
      </c>
      <c r="CM91" s="7">
        <v>319</v>
      </c>
      <c r="CN91" s="7">
        <v>320</v>
      </c>
      <c r="CO91" s="7">
        <v>144</v>
      </c>
      <c r="CP91" s="7">
        <f>SUM(CN91-CM91)</f>
        <v>1</v>
      </c>
      <c r="CQ91" s="7">
        <v>1</v>
      </c>
    </row>
    <row r="92" ht="20.05" customHeight="1">
      <c r="CH92" t="s" s="4">
        <v>16</v>
      </c>
      <c r="CI92" s="6">
        <v>54.5064</v>
      </c>
      <c r="CJ92" s="6">
        <v>57.0815</v>
      </c>
      <c r="CK92" s="6">
        <f>SUM(CJ92-CI92)</f>
        <v>2.5751</v>
      </c>
      <c r="CL92" s="7">
        <v>466</v>
      </c>
      <c r="CM92" s="7">
        <v>254</v>
      </c>
      <c r="CN92" s="7">
        <v>266</v>
      </c>
      <c r="CO92" s="7">
        <v>212</v>
      </c>
      <c r="CP92" s="7">
        <f>SUM(CN92-CM92)</f>
        <v>12</v>
      </c>
      <c r="CQ92" s="7">
        <v>12</v>
      </c>
    </row>
    <row r="93" ht="20.05" customHeight="1">
      <c r="CH93" t="s" s="4">
        <v>17</v>
      </c>
      <c r="CI93" s="6">
        <v>58.2121</v>
      </c>
      <c r="CJ93" s="6">
        <v>59.4595</v>
      </c>
      <c r="CK93" s="6">
        <f>SUM(CJ93-CI93)</f>
        <v>1.2474</v>
      </c>
      <c r="CL93" s="7">
        <v>481</v>
      </c>
      <c r="CM93" s="7">
        <v>280</v>
      </c>
      <c r="CN93" s="7">
        <v>286</v>
      </c>
      <c r="CO93" s="7">
        <v>201</v>
      </c>
      <c r="CP93" s="7">
        <f>SUM(CN93-CM93)</f>
        <v>6</v>
      </c>
      <c r="CQ93" s="7">
        <v>6</v>
      </c>
    </row>
    <row r="94" ht="20.05" customHeight="1">
      <c r="CH94" t="s" s="4">
        <v>18</v>
      </c>
      <c r="CI94" s="6">
        <f>AVERAGE(CI87:CI93)</f>
        <v>65.77375000000001</v>
      </c>
      <c r="CJ94" s="6">
        <f>AVERAGE(CJ87:CJ93)</f>
        <v>67.4957166666667</v>
      </c>
      <c r="CK94" s="6">
        <f>AVERAGE(CK87:CK93)</f>
        <v>1.72196666666667</v>
      </c>
      <c r="CL94" s="7">
        <f>SUM(CL88:CL93)</f>
        <v>2820</v>
      </c>
      <c r="CM94" s="7">
        <f>SUM(CM88:CM93)</f>
        <v>1854</v>
      </c>
      <c r="CN94" s="7">
        <f>SUM(CN88:CN93)</f>
        <v>1903</v>
      </c>
      <c r="CO94" s="7">
        <f>SUM(CO88:CO93)</f>
        <v>966</v>
      </c>
      <c r="CP94" s="7">
        <f>SUM(CP88:CP93)</f>
        <v>49</v>
      </c>
      <c r="CQ94" s="7">
        <f>SUM(CQ88:CQ93)</f>
        <v>49</v>
      </c>
    </row>
    <row r="96" ht="27.65" customHeight="1">
      <c r="CR96" t="s" s="2">
        <v>46</v>
      </c>
      <c r="CS96" s="2"/>
      <c r="CT96" s="2"/>
      <c r="CU96" s="2"/>
      <c r="CV96" s="2"/>
      <c r="CW96" s="2"/>
      <c r="CX96" s="2"/>
    </row>
    <row r="97" ht="20.05" customHeight="1">
      <c r="CR97" t="s" s="3">
        <v>20</v>
      </c>
      <c r="CS97" t="s" s="3">
        <v>5</v>
      </c>
      <c r="CT97" t="s" s="3">
        <v>6</v>
      </c>
      <c r="CU97" t="s" s="3">
        <v>7</v>
      </c>
      <c r="CV97" t="s" s="3">
        <v>8</v>
      </c>
      <c r="CW97" t="s" s="3">
        <v>27</v>
      </c>
      <c r="CX97" t="s" s="3">
        <v>21</v>
      </c>
    </row>
    <row r="98" ht="20.05" customHeight="1">
      <c r="CR98" t="s" s="4">
        <v>22</v>
      </c>
      <c r="CS98" s="9">
        <f>SUM(CL90,CL92)</f>
        <v>932</v>
      </c>
      <c r="CT98" s="9">
        <f>SUM(CM90,CM92)</f>
        <v>647</v>
      </c>
      <c r="CU98" s="9">
        <f>SUM(CN90,CN92)</f>
        <v>665</v>
      </c>
      <c r="CV98" s="9">
        <f>SUM(CO90,CO92)</f>
        <v>285</v>
      </c>
      <c r="CW98" s="9">
        <f>SUM(CQ90,CQ92)</f>
        <v>18</v>
      </c>
      <c r="CX98" s="5">
        <f>SUM(CW98/CV98*100)</f>
        <v>6.31578947368421</v>
      </c>
    </row>
    <row r="99" ht="20.05" customHeight="1">
      <c r="CR99" t="s" s="4">
        <v>23</v>
      </c>
      <c r="CS99" s="9">
        <f>SUM(CL88,CL93)</f>
        <v>962</v>
      </c>
      <c r="CT99" s="9">
        <f>SUM(CM88,CM93)</f>
        <v>605</v>
      </c>
      <c r="CU99" s="9">
        <f>SUM(CN88,CN93)</f>
        <v>633</v>
      </c>
      <c r="CV99" s="9">
        <f>SUM(CO88,CO93)</f>
        <v>357</v>
      </c>
      <c r="CW99" s="9">
        <f>SUM(CQ88,CQ93)</f>
        <v>28</v>
      </c>
      <c r="CX99" s="5">
        <f>SUM(CW99/CV99*100)</f>
        <v>7.84313725490196</v>
      </c>
    </row>
    <row r="100" ht="20.05" customHeight="1">
      <c r="CR100" t="s" s="4">
        <v>24</v>
      </c>
      <c r="CS100" s="9">
        <f>SUM(CL89,CL91)</f>
        <v>926</v>
      </c>
      <c r="CT100" s="9">
        <f>SUM(CM89,CM91)</f>
        <v>602</v>
      </c>
      <c r="CU100" s="9">
        <f>SUM(CN89,CN91)</f>
        <v>605</v>
      </c>
      <c r="CV100" s="9">
        <f>SUM(CO89,CO91)</f>
        <v>324</v>
      </c>
      <c r="CW100" s="9">
        <f>SUM(CQ89,CQ91)</f>
        <v>3</v>
      </c>
      <c r="CX100" s="5">
        <f>SUM(CW100/CV100*100)</f>
        <v>0.925925925925926</v>
      </c>
    </row>
    <row r="101" ht="20.05" customHeight="1">
      <c r="CR101" t="s" s="4">
        <v>18</v>
      </c>
      <c r="CS101" s="9">
        <f>SUM(CS97:CS100)</f>
        <v>2820</v>
      </c>
      <c r="CT101" s="9">
        <f>SUM(CT97:CT100)</f>
        <v>1854</v>
      </c>
      <c r="CU101" s="9">
        <f>SUM(CU97:CU100)</f>
        <v>1903</v>
      </c>
      <c r="CV101" s="9">
        <f>SUM(CV97:CV100)</f>
        <v>966</v>
      </c>
      <c r="CW101" s="9">
        <f>SUM(CW97:CW100)</f>
        <v>49</v>
      </c>
      <c r="CX101" s="5">
        <f>SUM(CW101/CV101*100)</f>
        <v>5.07246376811594</v>
      </c>
    </row>
    <row r="103" ht="27.65" customHeight="1">
      <c r="CY103" t="s" s="2">
        <v>47</v>
      </c>
      <c r="CZ103" s="2"/>
      <c r="DA103" s="2"/>
      <c r="DB103" s="2"/>
      <c r="DC103" s="2"/>
      <c r="DD103" s="2"/>
      <c r="DE103" s="2"/>
      <c r="DF103" s="2"/>
      <c r="DG103" s="2"/>
    </row>
    <row r="104" ht="20.05" customHeight="1">
      <c r="CY104" t="s" s="3">
        <v>1</v>
      </c>
      <c r="CZ104" t="s" s="3">
        <v>2</v>
      </c>
      <c r="DA104" t="s" s="3">
        <v>3</v>
      </c>
      <c r="DB104" t="s" s="3">
        <v>4</v>
      </c>
      <c r="DC104" t="s" s="3">
        <v>5</v>
      </c>
      <c r="DD104" t="s" s="3">
        <v>6</v>
      </c>
      <c r="DE104" t="s" s="3">
        <v>7</v>
      </c>
      <c r="DF104" t="s" s="3">
        <v>8</v>
      </c>
      <c r="DG104" t="s" s="3">
        <v>9</v>
      </c>
    </row>
    <row r="105" ht="20.05" customHeight="1">
      <c r="CY105" t="s" s="4">
        <v>12</v>
      </c>
      <c r="CZ105" s="5">
        <v>67.5676</v>
      </c>
      <c r="DA105" s="6">
        <v>55.0936</v>
      </c>
      <c r="DB105" s="6">
        <f>SUM(DA105-CZ105)</f>
        <v>-12.474</v>
      </c>
      <c r="DC105" s="7">
        <v>481</v>
      </c>
      <c r="DD105" s="7">
        <v>325</v>
      </c>
      <c r="DE105" s="7">
        <v>265</v>
      </c>
      <c r="DF105" s="7">
        <v>156</v>
      </c>
      <c r="DG105" s="7">
        <f>SUM(DE105-DD105)</f>
        <v>-60</v>
      </c>
    </row>
    <row r="106" ht="20.05" customHeight="1">
      <c r="CY106" t="s" s="4">
        <v>13</v>
      </c>
      <c r="CZ106" s="6">
        <v>61.1231</v>
      </c>
      <c r="DA106" s="6">
        <v>36.7171</v>
      </c>
      <c r="DB106" s="6">
        <f>SUM(DA106-CZ106)</f>
        <v>-24.406</v>
      </c>
      <c r="DC106" s="7">
        <v>463</v>
      </c>
      <c r="DD106" s="7">
        <v>283</v>
      </c>
      <c r="DE106" s="7">
        <v>170</v>
      </c>
      <c r="DF106" s="7">
        <v>180</v>
      </c>
      <c r="DG106" s="7">
        <f>SUM(DE106-DD106)</f>
        <v>-113</v>
      </c>
    </row>
    <row r="107" ht="20.05" customHeight="1">
      <c r="CY107" t="s" s="4">
        <v>14</v>
      </c>
      <c r="CZ107" s="6">
        <v>84.3348</v>
      </c>
      <c r="DA107" s="6">
        <v>65.8798</v>
      </c>
      <c r="DB107" s="6">
        <f>SUM(DA107-CZ107)</f>
        <v>-18.455</v>
      </c>
      <c r="DC107" s="7">
        <v>466</v>
      </c>
      <c r="DD107" s="7">
        <v>393</v>
      </c>
      <c r="DE107" s="7">
        <v>307</v>
      </c>
      <c r="DF107" s="7">
        <v>73</v>
      </c>
      <c r="DG107" s="7">
        <f>SUM(DE107-DD107)</f>
        <v>-86</v>
      </c>
    </row>
    <row r="108" ht="20.05" customHeight="1">
      <c r="CY108" t="s" s="4">
        <v>15</v>
      </c>
      <c r="CZ108" s="6">
        <v>68.8985</v>
      </c>
      <c r="DA108" s="6">
        <v>49.0281</v>
      </c>
      <c r="DB108" s="6">
        <f>SUM(DA108-CZ108)</f>
        <v>-19.8704</v>
      </c>
      <c r="DC108" s="7">
        <v>463</v>
      </c>
      <c r="DD108" s="7">
        <v>319</v>
      </c>
      <c r="DE108" s="7">
        <v>227</v>
      </c>
      <c r="DF108" s="7">
        <v>144</v>
      </c>
      <c r="DG108" s="7">
        <f>SUM(DE108-DD108)</f>
        <v>-92</v>
      </c>
    </row>
    <row r="109" ht="20.05" customHeight="1">
      <c r="CY109" t="s" s="4">
        <v>16</v>
      </c>
      <c r="CZ109" s="6">
        <v>54.5064</v>
      </c>
      <c r="DA109" s="6">
        <v>28.7554</v>
      </c>
      <c r="DB109" s="6">
        <f>SUM(DA109-CZ109)</f>
        <v>-25.751</v>
      </c>
      <c r="DC109" s="7">
        <v>466</v>
      </c>
      <c r="DD109" s="7">
        <v>254</v>
      </c>
      <c r="DE109" s="7">
        <v>134</v>
      </c>
      <c r="DF109" s="7">
        <v>212</v>
      </c>
      <c r="DG109" s="7">
        <f>SUM(DE109-DD109)</f>
        <v>-120</v>
      </c>
    </row>
    <row r="110" ht="20.05" customHeight="1">
      <c r="CY110" t="s" s="4">
        <v>17</v>
      </c>
      <c r="CZ110" s="6">
        <v>58.2121</v>
      </c>
      <c r="DA110" s="6">
        <v>38.8773</v>
      </c>
      <c r="DB110" s="6">
        <f>SUM(DA110-CZ110)</f>
        <v>-19.3348</v>
      </c>
      <c r="DC110" s="7">
        <v>481</v>
      </c>
      <c r="DD110" s="7">
        <v>280</v>
      </c>
      <c r="DE110" s="7">
        <v>187</v>
      </c>
      <c r="DF110" s="7">
        <v>201</v>
      </c>
      <c r="DG110" s="7">
        <f>SUM(DE110-DD110)</f>
        <v>-93</v>
      </c>
    </row>
    <row r="111" ht="20.05" customHeight="1">
      <c r="CY111" t="s" s="4">
        <v>18</v>
      </c>
      <c r="CZ111" s="6">
        <f>AVERAGE(CZ104:CZ110)</f>
        <v>65.77375000000001</v>
      </c>
      <c r="DA111" s="6">
        <f>AVERAGE(DA104:DA110)</f>
        <v>45.7252166666667</v>
      </c>
      <c r="DB111" s="6">
        <f>AVERAGE(DB104:DB110)</f>
        <v>-20.0485333333333</v>
      </c>
      <c r="DC111" s="7">
        <f>SUM(DC105:DC110)</f>
        <v>2820</v>
      </c>
      <c r="DD111" s="7">
        <f>SUM(DD105:DD110)</f>
        <v>1854</v>
      </c>
      <c r="DE111" s="7">
        <f>SUM(DE105:DE110)</f>
        <v>1290</v>
      </c>
      <c r="DF111" s="7">
        <f>SUM(DF105:DF110)</f>
        <v>966</v>
      </c>
      <c r="DG111" s="7">
        <f>SUM(DG105:DG110)</f>
        <v>-564</v>
      </c>
    </row>
    <row r="113" ht="27.65" customHeight="1">
      <c r="DH113" t="s" s="2">
        <v>48</v>
      </c>
      <c r="DI113" s="2"/>
      <c r="DJ113" s="2"/>
      <c r="DK113" s="2"/>
      <c r="DL113" s="2"/>
      <c r="DM113" s="2"/>
      <c r="DN113" s="2"/>
    </row>
    <row r="114" ht="20.05" customHeight="1">
      <c r="DH114" t="s" s="3">
        <v>20</v>
      </c>
      <c r="DI114" t="s" s="3">
        <v>5</v>
      </c>
      <c r="DJ114" t="s" s="3">
        <v>6</v>
      </c>
      <c r="DK114" t="s" s="3">
        <v>7</v>
      </c>
      <c r="DL114" t="s" s="3">
        <v>8</v>
      </c>
      <c r="DM114" t="s" s="3">
        <v>27</v>
      </c>
      <c r="DN114" t="s" s="3">
        <v>21</v>
      </c>
    </row>
    <row r="115" ht="20.05" customHeight="1">
      <c r="DH115" t="s" s="4">
        <v>22</v>
      </c>
      <c r="DI115" s="9">
        <f>SUM(DC107,DC109)</f>
        <v>932</v>
      </c>
      <c r="DJ115" s="9">
        <f>SUM(DD107,DD109)</f>
        <v>647</v>
      </c>
      <c r="DK115" s="9">
        <f>SUM(DE107,DE109)</f>
        <v>441</v>
      </c>
      <c r="DL115" s="9">
        <f>SUM(DF107,DF109)</f>
        <v>285</v>
      </c>
      <c r="DM115" s="9">
        <f>SUM(DG107,DG109)</f>
        <v>-206</v>
      </c>
      <c r="DN115" s="5">
        <f>SUM(DM115/DL115*100)</f>
        <v>-72.280701754386</v>
      </c>
    </row>
    <row r="116" ht="20.05" customHeight="1">
      <c r="DH116" t="s" s="4">
        <v>23</v>
      </c>
      <c r="DI116" s="9">
        <f>SUM(DC105,DC110)</f>
        <v>962</v>
      </c>
      <c r="DJ116" s="9">
        <f>SUM(DD105,DD110)</f>
        <v>605</v>
      </c>
      <c r="DK116" s="9">
        <f>SUM(DE105,DE110)</f>
        <v>452</v>
      </c>
      <c r="DL116" s="9">
        <f>SUM(DF105,DF110)</f>
        <v>357</v>
      </c>
      <c r="DM116" s="9">
        <f>SUM(DG105,DG110)</f>
        <v>-153</v>
      </c>
      <c r="DN116" s="5">
        <f>SUM(DM116/DL116*100)</f>
        <v>-42.8571428571429</v>
      </c>
    </row>
    <row r="117" ht="20.05" customHeight="1">
      <c r="DH117" t="s" s="4">
        <v>24</v>
      </c>
      <c r="DI117" s="9">
        <f>SUM(DC106,DC108)</f>
        <v>926</v>
      </c>
      <c r="DJ117" s="9">
        <f>SUM(DD106,DD108)</f>
        <v>602</v>
      </c>
      <c r="DK117" s="9">
        <f>SUM(DE106,DE108)</f>
        <v>397</v>
      </c>
      <c r="DL117" s="9">
        <f>SUM(DF106,DF108)</f>
        <v>324</v>
      </c>
      <c r="DM117" s="9">
        <f>SUM(DG106,DG108)</f>
        <v>-205</v>
      </c>
      <c r="DN117" s="5">
        <f>SUM(DM117/DL117*100)</f>
        <v>-63.2716049382716</v>
      </c>
    </row>
    <row r="118" ht="20.05" customHeight="1">
      <c r="DH118" t="s" s="4">
        <v>18</v>
      </c>
      <c r="DI118" s="9">
        <f>SUM(DI114:DI117)</f>
        <v>2820</v>
      </c>
      <c r="DJ118" s="9">
        <f>SUM(DJ114:DJ117)</f>
        <v>1854</v>
      </c>
      <c r="DK118" s="9">
        <f>SUM(DK114:DK117)</f>
        <v>1290</v>
      </c>
      <c r="DL118" s="9">
        <f>SUM(DL114:DL117)</f>
        <v>966</v>
      </c>
      <c r="DM118" s="9">
        <f>SUM(DM114:DM117)</f>
        <v>-564</v>
      </c>
      <c r="DN118" s="5">
        <f>SUM(DM118/DL118*100)</f>
        <v>-58.3850931677019</v>
      </c>
    </row>
    <row r="120" ht="27.65" customHeight="1">
      <c r="DO120" t="s" s="2">
        <v>49</v>
      </c>
      <c r="DP120" s="2"/>
      <c r="DQ120" s="2"/>
      <c r="DR120" s="2"/>
      <c r="DS120" s="2"/>
      <c r="DT120" s="2"/>
      <c r="DU120" s="2"/>
      <c r="DV120" s="2"/>
      <c r="DW120" s="2"/>
    </row>
    <row r="121" ht="20.05" customHeight="1">
      <c r="DO121" t="s" s="3">
        <v>1</v>
      </c>
      <c r="DP121" t="s" s="3">
        <v>2</v>
      </c>
      <c r="DQ121" t="s" s="3">
        <v>3</v>
      </c>
      <c r="DR121" t="s" s="3">
        <v>4</v>
      </c>
      <c r="DS121" t="s" s="3">
        <v>5</v>
      </c>
      <c r="DT121" t="s" s="3">
        <v>6</v>
      </c>
      <c r="DU121" t="s" s="3">
        <v>7</v>
      </c>
      <c r="DV121" t="s" s="3">
        <v>8</v>
      </c>
      <c r="DW121" t="s" s="3">
        <v>9</v>
      </c>
    </row>
    <row r="122" ht="20.05" customHeight="1">
      <c r="DO122" t="s" s="4">
        <v>12</v>
      </c>
      <c r="DP122" s="5">
        <v>67.5676</v>
      </c>
      <c r="DQ122" s="6">
        <v>39.0852</v>
      </c>
      <c r="DR122" s="6">
        <f>SUM(DQ122-DP122)</f>
        <v>-28.4824</v>
      </c>
      <c r="DS122" s="7">
        <v>481</v>
      </c>
      <c r="DT122" s="7">
        <v>325</v>
      </c>
      <c r="DU122" s="7">
        <v>188</v>
      </c>
      <c r="DV122" s="7">
        <v>156</v>
      </c>
      <c r="DW122" s="7">
        <f>SUM(DU122-DT122)</f>
        <v>-137</v>
      </c>
    </row>
    <row r="123" ht="20.05" customHeight="1">
      <c r="DO123" t="s" s="4">
        <v>13</v>
      </c>
      <c r="DP123" s="6">
        <v>61.1231</v>
      </c>
      <c r="DQ123" s="6">
        <v>27.8618</v>
      </c>
      <c r="DR123" s="6">
        <f>SUM(DQ123-DP123)</f>
        <v>-33.2613</v>
      </c>
      <c r="DS123" s="7">
        <v>463</v>
      </c>
      <c r="DT123" s="7">
        <v>283</v>
      </c>
      <c r="DU123" s="7">
        <v>129</v>
      </c>
      <c r="DV123" s="7">
        <v>180</v>
      </c>
      <c r="DW123" s="7">
        <f>SUM(DU123-DT123)</f>
        <v>-154</v>
      </c>
    </row>
    <row r="124" ht="20.05" customHeight="1">
      <c r="DO124" t="s" s="4">
        <v>14</v>
      </c>
      <c r="DP124" s="6">
        <v>84.3348</v>
      </c>
      <c r="DQ124" s="6">
        <v>39.485</v>
      </c>
      <c r="DR124" s="6">
        <f>SUM(DQ124-DP124)</f>
        <v>-44.8498</v>
      </c>
      <c r="DS124" s="7">
        <v>466</v>
      </c>
      <c r="DT124" s="7">
        <v>393</v>
      </c>
      <c r="DU124" s="7">
        <v>184</v>
      </c>
      <c r="DV124" s="7">
        <v>73</v>
      </c>
      <c r="DW124" s="7">
        <f>SUM(DU124-DT124)</f>
        <v>-209</v>
      </c>
    </row>
    <row r="125" ht="20.05" customHeight="1">
      <c r="DO125" t="s" s="4">
        <v>15</v>
      </c>
      <c r="DP125" s="6">
        <v>68.8985</v>
      </c>
      <c r="DQ125" s="6">
        <v>29.1577</v>
      </c>
      <c r="DR125" s="6">
        <f>SUM(DQ125-DP125)</f>
        <v>-39.7408</v>
      </c>
      <c r="DS125" s="7">
        <v>463</v>
      </c>
      <c r="DT125" s="7">
        <v>319</v>
      </c>
      <c r="DU125" s="7">
        <v>135</v>
      </c>
      <c r="DV125" s="7">
        <v>144</v>
      </c>
      <c r="DW125" s="7">
        <f>SUM(DU125-DT125)</f>
        <v>-184</v>
      </c>
    </row>
    <row r="126" ht="20.05" customHeight="1">
      <c r="DO126" t="s" s="4">
        <v>16</v>
      </c>
      <c r="DP126" s="6">
        <v>54.5064</v>
      </c>
      <c r="DQ126" s="6">
        <v>19.7425</v>
      </c>
      <c r="DR126" s="6">
        <f>SUM(DQ126-DP126)</f>
        <v>-34.7639</v>
      </c>
      <c r="DS126" s="7">
        <v>466</v>
      </c>
      <c r="DT126" s="7">
        <v>254</v>
      </c>
      <c r="DU126" s="7">
        <v>92</v>
      </c>
      <c r="DV126" s="7">
        <v>212</v>
      </c>
      <c r="DW126" s="7">
        <f>SUM(DU126-DT126)</f>
        <v>-162</v>
      </c>
    </row>
    <row r="127" ht="20.05" customHeight="1">
      <c r="DO127" t="s" s="4">
        <v>17</v>
      </c>
      <c r="DP127" s="6">
        <v>58.2121</v>
      </c>
      <c r="DQ127" s="6">
        <v>22.0374</v>
      </c>
      <c r="DR127" s="6">
        <f>SUM(DQ127-DP127)</f>
        <v>-36.1747</v>
      </c>
      <c r="DS127" s="7">
        <v>481</v>
      </c>
      <c r="DT127" s="7">
        <v>280</v>
      </c>
      <c r="DU127" s="7">
        <v>106</v>
      </c>
      <c r="DV127" s="7">
        <v>201</v>
      </c>
      <c r="DW127" s="7">
        <f>SUM(DU127-DT127)</f>
        <v>-174</v>
      </c>
    </row>
    <row r="128" ht="20.05" customHeight="1">
      <c r="DO128" t="s" s="4">
        <v>18</v>
      </c>
      <c r="DP128" s="6">
        <f>AVERAGE(DP121:DP127)</f>
        <v>65.77375000000001</v>
      </c>
      <c r="DQ128" s="6">
        <f>AVERAGE(DQ121:DQ127)</f>
        <v>29.5616</v>
      </c>
      <c r="DR128" s="6">
        <f>AVERAGE(DR121:DR127)</f>
        <v>-36.21215</v>
      </c>
      <c r="DS128" s="7">
        <f>SUM(DS122:DS127)</f>
        <v>2820</v>
      </c>
      <c r="DT128" s="7">
        <f>SUM(DT122:DT127)</f>
        <v>1854</v>
      </c>
      <c r="DU128" s="7">
        <f>SUM(DU122:DU127)</f>
        <v>834</v>
      </c>
      <c r="DV128" s="7">
        <f>SUM(DV122:DV127)</f>
        <v>966</v>
      </c>
      <c r="DW128" s="7">
        <f>SUM(DW122:DW127)</f>
        <v>-1020</v>
      </c>
    </row>
    <row r="130" ht="27.65" customHeight="1">
      <c r="DX130" t="s" s="2">
        <v>50</v>
      </c>
      <c r="DY130" s="2"/>
      <c r="DZ130" s="2"/>
      <c r="EA130" s="2"/>
      <c r="EB130" s="2"/>
      <c r="EC130" s="2"/>
      <c r="ED130" s="2"/>
    </row>
    <row r="131" ht="20.05" customHeight="1">
      <c r="DX131" t="s" s="3">
        <v>20</v>
      </c>
      <c r="DY131" t="s" s="3">
        <v>5</v>
      </c>
      <c r="DZ131" t="s" s="3">
        <v>6</v>
      </c>
      <c r="EA131" t="s" s="3">
        <v>7</v>
      </c>
      <c r="EB131" t="s" s="3">
        <v>8</v>
      </c>
      <c r="EC131" t="s" s="3">
        <v>27</v>
      </c>
      <c r="ED131" t="s" s="3">
        <v>21</v>
      </c>
    </row>
    <row r="132" ht="20.05" customHeight="1">
      <c r="DX132" t="s" s="4">
        <v>22</v>
      </c>
      <c r="DY132" s="9">
        <f>SUM(DS124,DS126)</f>
        <v>932</v>
      </c>
      <c r="DZ132" s="9">
        <f>SUM(DT124,DT126)</f>
        <v>647</v>
      </c>
      <c r="EA132" s="9">
        <f>SUM(DU124,DU126)</f>
        <v>276</v>
      </c>
      <c r="EB132" s="9">
        <f>SUM(DV124,DV126)</f>
        <v>285</v>
      </c>
      <c r="EC132" s="9">
        <f>SUM(DW124,DW126)</f>
        <v>-371</v>
      </c>
      <c r="ED132" s="5">
        <f>SUM(EC132/EB132*100)</f>
        <v>-130.175438596491</v>
      </c>
    </row>
    <row r="133" ht="20.05" customHeight="1">
      <c r="DX133" t="s" s="4">
        <v>23</v>
      </c>
      <c r="DY133" s="9">
        <f>SUM(DS122,DS127)</f>
        <v>962</v>
      </c>
      <c r="DZ133" s="9">
        <f>SUM(DT122,DT127)</f>
        <v>605</v>
      </c>
      <c r="EA133" s="9">
        <f>SUM(DU122,DU127)</f>
        <v>294</v>
      </c>
      <c r="EB133" s="9">
        <f>SUM(DV122,DV127)</f>
        <v>357</v>
      </c>
      <c r="EC133" s="9">
        <f>SUM(DW122,DW127)</f>
        <v>-311</v>
      </c>
      <c r="ED133" s="5">
        <f>SUM(EC133/EB133*100)</f>
        <v>-87.1148459383754</v>
      </c>
    </row>
    <row r="134" ht="20.05" customHeight="1">
      <c r="DX134" t="s" s="4">
        <v>24</v>
      </c>
      <c r="DY134" s="9">
        <f>SUM(DS123,DS125)</f>
        <v>926</v>
      </c>
      <c r="DZ134" s="9">
        <f>SUM(DT123,DT125)</f>
        <v>602</v>
      </c>
      <c r="EA134" s="9">
        <f>SUM(DU123,DU125)</f>
        <v>264</v>
      </c>
      <c r="EB134" s="9">
        <f>SUM(DV123,DV125)</f>
        <v>324</v>
      </c>
      <c r="EC134" s="9">
        <f>SUM(DW123,DW125)</f>
        <v>-338</v>
      </c>
      <c r="ED134" s="5">
        <f>SUM(EC134/EB134*100)</f>
        <v>-104.320987654321</v>
      </c>
    </row>
    <row r="135" ht="20.05" customHeight="1">
      <c r="DX135" t="s" s="4">
        <v>18</v>
      </c>
      <c r="DY135" s="9">
        <f>SUM(DY131:DY134)</f>
        <v>2820</v>
      </c>
      <c r="DZ135" s="9">
        <f>SUM(DZ131:DZ134)</f>
        <v>1854</v>
      </c>
      <c r="EA135" s="9">
        <f>SUM(EA131:EA134)</f>
        <v>834</v>
      </c>
      <c r="EB135" s="9">
        <f>SUM(EB131:EB134)</f>
        <v>966</v>
      </c>
      <c r="EC135" s="9">
        <f>SUM(EC131:EC134)</f>
        <v>-1020</v>
      </c>
      <c r="ED135" s="5">
        <f>SUM(EC135/EB135*100)</f>
        <v>-105.590062111801</v>
      </c>
    </row>
    <row r="137" ht="27.65" customHeight="1">
      <c r="EE137" t="s" s="2">
        <v>51</v>
      </c>
      <c r="EF137" s="2"/>
      <c r="EG137" s="2"/>
      <c r="EH137" s="2"/>
      <c r="EI137" s="2"/>
      <c r="EJ137" s="2"/>
      <c r="EK137" s="2"/>
      <c r="EL137" s="2"/>
      <c r="EM137" s="2"/>
    </row>
    <row r="138" ht="20.05" customHeight="1">
      <c r="EE138" t="s" s="3">
        <v>1</v>
      </c>
      <c r="EF138" t="s" s="3">
        <v>2</v>
      </c>
      <c r="EG138" t="s" s="3">
        <v>3</v>
      </c>
      <c r="EH138" t="s" s="3">
        <v>4</v>
      </c>
      <c r="EI138" t="s" s="3">
        <v>5</v>
      </c>
      <c r="EJ138" t="s" s="3">
        <v>6</v>
      </c>
      <c r="EK138" t="s" s="3">
        <v>7</v>
      </c>
      <c r="EL138" t="s" s="3">
        <v>8</v>
      </c>
      <c r="EM138" t="s" s="3">
        <v>9</v>
      </c>
    </row>
    <row r="139" ht="20.05" customHeight="1">
      <c r="EE139" t="s" s="4">
        <v>12</v>
      </c>
      <c r="EF139" s="5">
        <v>67.5676</v>
      </c>
      <c r="EG139" s="6">
        <v>58.42</v>
      </c>
      <c r="EH139" s="6">
        <f>SUM(EG139-EF139)</f>
        <v>-9.147600000000001</v>
      </c>
      <c r="EI139" s="7">
        <v>481</v>
      </c>
      <c r="EJ139" s="7">
        <v>325</v>
      </c>
      <c r="EK139" s="7">
        <v>281</v>
      </c>
      <c r="EL139" s="7">
        <v>156</v>
      </c>
      <c r="EM139" s="7">
        <f>SUM(EK139-EJ139)</f>
        <v>-44</v>
      </c>
    </row>
    <row r="140" ht="20.05" customHeight="1">
      <c r="EE140" t="s" s="4">
        <v>13</v>
      </c>
      <c r="EF140" s="6">
        <v>61.1231</v>
      </c>
      <c r="EG140" s="6">
        <v>44.0605</v>
      </c>
      <c r="EH140" s="6">
        <f>SUM(EG140-EF140)</f>
        <v>-17.0626</v>
      </c>
      <c r="EI140" s="7">
        <v>463</v>
      </c>
      <c r="EJ140" s="7">
        <v>283</v>
      </c>
      <c r="EK140" s="7">
        <v>204</v>
      </c>
      <c r="EL140" s="7">
        <v>180</v>
      </c>
      <c r="EM140" s="7">
        <f>SUM(EK140-EJ140)</f>
        <v>-79</v>
      </c>
    </row>
    <row r="141" ht="20.05" customHeight="1">
      <c r="EE141" t="s" s="4">
        <v>14</v>
      </c>
      <c r="EF141" s="6">
        <v>84.3348</v>
      </c>
      <c r="EG141" s="6">
        <v>65.0215</v>
      </c>
      <c r="EH141" s="6">
        <f>SUM(EG141-EF141)</f>
        <v>-19.3133</v>
      </c>
      <c r="EI141" s="7">
        <v>466</v>
      </c>
      <c r="EJ141" s="7">
        <v>393</v>
      </c>
      <c r="EK141" s="7">
        <v>303</v>
      </c>
      <c r="EL141" s="7">
        <v>73</v>
      </c>
      <c r="EM141" s="7">
        <f>SUM(EK141-EJ141)</f>
        <v>-90</v>
      </c>
    </row>
    <row r="142" ht="20.05" customHeight="1">
      <c r="EE142" t="s" s="4">
        <v>15</v>
      </c>
      <c r="EF142" s="6">
        <v>68.8985</v>
      </c>
      <c r="EG142" s="6">
        <v>55.2916</v>
      </c>
      <c r="EH142" s="6">
        <f>SUM(EG142-EF142)</f>
        <v>-13.6069</v>
      </c>
      <c r="EI142" s="7">
        <v>463</v>
      </c>
      <c r="EJ142" s="7">
        <v>319</v>
      </c>
      <c r="EK142" s="7">
        <v>256</v>
      </c>
      <c r="EL142" s="7">
        <v>144</v>
      </c>
      <c r="EM142" s="7">
        <f>SUM(EK142-EJ142)</f>
        <v>-63</v>
      </c>
    </row>
    <row r="143" ht="20.05" customHeight="1">
      <c r="EE143" t="s" s="4">
        <v>16</v>
      </c>
      <c r="EF143" s="6">
        <v>54.5064</v>
      </c>
      <c r="EG143" s="6">
        <v>31.1159</v>
      </c>
      <c r="EH143" s="6">
        <f>SUM(EG143-EF143)</f>
        <v>-23.3905</v>
      </c>
      <c r="EI143" s="7">
        <v>466</v>
      </c>
      <c r="EJ143" s="7">
        <v>254</v>
      </c>
      <c r="EK143" s="7">
        <v>145</v>
      </c>
      <c r="EL143" s="7">
        <v>212</v>
      </c>
      <c r="EM143" s="7">
        <f>SUM(EK143-EJ143)</f>
        <v>-109</v>
      </c>
    </row>
    <row r="144" ht="20.05" customHeight="1">
      <c r="EE144" t="s" s="4">
        <v>17</v>
      </c>
      <c r="EF144" s="6">
        <v>58.2121</v>
      </c>
      <c r="EG144" s="6">
        <v>36.5904</v>
      </c>
      <c r="EH144" s="6">
        <f>SUM(EG144-EF144)</f>
        <v>-21.6217</v>
      </c>
      <c r="EI144" s="7">
        <v>481</v>
      </c>
      <c r="EJ144" s="7">
        <v>280</v>
      </c>
      <c r="EK144" s="7">
        <v>176</v>
      </c>
      <c r="EL144" s="7">
        <v>201</v>
      </c>
      <c r="EM144" s="7">
        <f>SUM(EK144-EJ144)</f>
        <v>-104</v>
      </c>
    </row>
    <row r="145" ht="20.05" customHeight="1">
      <c r="EE145" t="s" s="4">
        <v>18</v>
      </c>
      <c r="EF145" s="6">
        <f>AVERAGE(EF138:EF144)</f>
        <v>65.77375000000001</v>
      </c>
      <c r="EG145" s="6">
        <f>AVERAGE(EG138:EG144)</f>
        <v>48.41665</v>
      </c>
      <c r="EH145" s="6">
        <f>AVERAGE(EH138:EH144)</f>
        <v>-17.3571</v>
      </c>
      <c r="EI145" s="7">
        <f>SUM(EI139:EI144)</f>
        <v>2820</v>
      </c>
      <c r="EJ145" s="7">
        <f>SUM(EJ139:EJ144)</f>
        <v>1854</v>
      </c>
      <c r="EK145" s="7">
        <f>SUM(EK139:EK144)</f>
        <v>1365</v>
      </c>
      <c r="EL145" s="7">
        <f>SUM(EL139:EL144)</f>
        <v>966</v>
      </c>
      <c r="EM145" s="7">
        <f>SUM(EM139:EM144)</f>
        <v>-489</v>
      </c>
    </row>
    <row r="147" ht="27.65" customHeight="1">
      <c r="EN147" t="s" s="2">
        <v>52</v>
      </c>
      <c r="EO147" s="2"/>
      <c r="EP147" s="2"/>
      <c r="EQ147" s="2"/>
      <c r="ER147" s="2"/>
      <c r="ES147" s="2"/>
      <c r="ET147" s="2"/>
    </row>
    <row r="148" ht="20.05" customHeight="1">
      <c r="EN148" t="s" s="3">
        <v>20</v>
      </c>
      <c r="EO148" t="s" s="3">
        <v>5</v>
      </c>
      <c r="EP148" t="s" s="3">
        <v>6</v>
      </c>
      <c r="EQ148" t="s" s="3">
        <v>7</v>
      </c>
      <c r="ER148" t="s" s="3">
        <v>8</v>
      </c>
      <c r="ES148" t="s" s="3">
        <v>27</v>
      </c>
      <c r="ET148" t="s" s="3">
        <v>21</v>
      </c>
    </row>
    <row r="149" ht="20.05" customHeight="1">
      <c r="EN149" t="s" s="4">
        <v>22</v>
      </c>
      <c r="EO149" s="9">
        <f>SUM(EI141,EI143)</f>
        <v>932</v>
      </c>
      <c r="EP149" s="9">
        <f>SUM(EJ141,EJ143)</f>
        <v>647</v>
      </c>
      <c r="EQ149" s="9">
        <f>SUM(EK141,EK143)</f>
        <v>448</v>
      </c>
      <c r="ER149" s="9">
        <f>SUM(EL141,EL143)</f>
        <v>285</v>
      </c>
      <c r="ES149" s="9">
        <f>SUM(EM141,EM143)</f>
        <v>-199</v>
      </c>
      <c r="ET149" s="5">
        <f>SUM(ES149/ER149*100)</f>
        <v>-69.8245614035088</v>
      </c>
    </row>
    <row r="150" ht="20.05" customHeight="1">
      <c r="EN150" t="s" s="4">
        <v>23</v>
      </c>
      <c r="EO150" s="9">
        <f>SUM(EI139,EI144)</f>
        <v>962</v>
      </c>
      <c r="EP150" s="9">
        <f>SUM(EJ139,EJ144)</f>
        <v>605</v>
      </c>
      <c r="EQ150" s="9">
        <f>SUM(EK139,EK144)</f>
        <v>457</v>
      </c>
      <c r="ER150" s="9">
        <f>SUM(EL139,EL144)</f>
        <v>357</v>
      </c>
      <c r="ES150" s="9">
        <f>SUM(EM139,EM144)</f>
        <v>-148</v>
      </c>
      <c r="ET150" s="5">
        <f>SUM(ES150/ER150*100)</f>
        <v>-41.4565826330532</v>
      </c>
    </row>
    <row r="151" ht="20.05" customHeight="1">
      <c r="EN151" t="s" s="4">
        <v>24</v>
      </c>
      <c r="EO151" s="9">
        <f>SUM(EI140,EI142)</f>
        <v>926</v>
      </c>
      <c r="EP151" s="9">
        <f>SUM(EJ140,EJ142)</f>
        <v>602</v>
      </c>
      <c r="EQ151" s="9">
        <f>SUM(EK140,EK142)</f>
        <v>460</v>
      </c>
      <c r="ER151" s="9">
        <f>SUM(EL140,EL142)</f>
        <v>324</v>
      </c>
      <c r="ES151" s="9">
        <f>SUM(EM140,EM142)</f>
        <v>-142</v>
      </c>
      <c r="ET151" s="5">
        <f>SUM(ES151/ER151*100)</f>
        <v>-43.8271604938272</v>
      </c>
    </row>
    <row r="152" ht="20.05" customHeight="1">
      <c r="EN152" t="s" s="4">
        <v>18</v>
      </c>
      <c r="EO152" s="9">
        <f>SUM(EO148:EO151)</f>
        <v>2820</v>
      </c>
      <c r="EP152" s="9">
        <f>SUM(EP148:EP151)</f>
        <v>1854</v>
      </c>
      <c r="EQ152" s="9">
        <f>SUM(EQ148:EQ151)</f>
        <v>1365</v>
      </c>
      <c r="ER152" s="9">
        <f>SUM(ER148:ER151)</f>
        <v>966</v>
      </c>
      <c r="ES152" s="9">
        <f>SUM(ES148:ES151)</f>
        <v>-489</v>
      </c>
      <c r="ET152" s="5">
        <f>SUM(ES152/ER152*100)</f>
        <v>-50.6211180124224</v>
      </c>
    </row>
    <row r="154" ht="27.65" customHeight="1">
      <c r="EU154" t="s" s="2">
        <v>53</v>
      </c>
      <c r="EV154" s="2"/>
      <c r="EW154" s="2"/>
      <c r="EX154" s="2"/>
      <c r="EY154" s="2"/>
      <c r="EZ154" s="2"/>
      <c r="FA154" s="2"/>
      <c r="FB154" s="2"/>
      <c r="FC154" s="2"/>
    </row>
    <row r="155" ht="20.05" customHeight="1">
      <c r="EU155" t="s" s="3">
        <v>1</v>
      </c>
      <c r="EV155" t="s" s="3">
        <v>2</v>
      </c>
      <c r="EW155" t="s" s="3">
        <v>3</v>
      </c>
      <c r="EX155" t="s" s="3">
        <v>4</v>
      </c>
      <c r="EY155" t="s" s="3">
        <v>5</v>
      </c>
      <c r="EZ155" t="s" s="3">
        <v>6</v>
      </c>
      <c r="FA155" t="s" s="3">
        <v>7</v>
      </c>
      <c r="FB155" t="s" s="3">
        <v>8</v>
      </c>
      <c r="FC155" t="s" s="3">
        <v>9</v>
      </c>
    </row>
    <row r="156" ht="20.05" customHeight="1">
      <c r="EU156" t="s" s="4">
        <v>12</v>
      </c>
      <c r="EV156" s="5">
        <v>67.5676</v>
      </c>
      <c r="EW156" s="6">
        <v>53.0146</v>
      </c>
      <c r="EX156" s="6">
        <f>SUM(EW156-EV156)</f>
        <v>-14.553</v>
      </c>
      <c r="EY156" s="7">
        <v>481</v>
      </c>
      <c r="EZ156" s="7">
        <v>325</v>
      </c>
      <c r="FA156" s="7">
        <v>255</v>
      </c>
      <c r="FB156" s="7">
        <v>156</v>
      </c>
      <c r="FC156" s="7">
        <f>SUM(FA156-EZ156)</f>
        <v>-70</v>
      </c>
    </row>
    <row r="157" ht="20.05" customHeight="1">
      <c r="EU157" t="s" s="4">
        <v>13</v>
      </c>
      <c r="EV157" s="6">
        <v>61.1231</v>
      </c>
      <c r="EW157" s="6">
        <v>34.3413</v>
      </c>
      <c r="EX157" s="6">
        <f>SUM(EW157-EV157)</f>
        <v>-26.7818</v>
      </c>
      <c r="EY157" s="7">
        <v>463</v>
      </c>
      <c r="EZ157" s="7">
        <v>283</v>
      </c>
      <c r="FA157" s="7">
        <v>159</v>
      </c>
      <c r="FB157" s="7">
        <v>180</v>
      </c>
      <c r="FC157" s="7">
        <f>SUM(FA157-EZ157)</f>
        <v>-124</v>
      </c>
    </row>
    <row r="158" ht="20.05" customHeight="1">
      <c r="EU158" t="s" s="4">
        <v>14</v>
      </c>
      <c r="EV158" s="6">
        <v>84.3348</v>
      </c>
      <c r="EW158" s="6">
        <v>64.1631</v>
      </c>
      <c r="EX158" s="6">
        <f>SUM(EW158-EV158)</f>
        <v>-20.1717</v>
      </c>
      <c r="EY158" s="7">
        <v>466</v>
      </c>
      <c r="EZ158" s="7">
        <v>393</v>
      </c>
      <c r="FA158" s="7">
        <v>299</v>
      </c>
      <c r="FB158" s="7">
        <v>73</v>
      </c>
      <c r="FC158" s="7">
        <f>SUM(FA158-EZ158)</f>
        <v>-94</v>
      </c>
    </row>
    <row r="159" ht="20.05" customHeight="1">
      <c r="EU159" t="s" s="4">
        <v>15</v>
      </c>
      <c r="EV159" s="6">
        <v>68.8985</v>
      </c>
      <c r="EW159" s="6">
        <v>47.5162</v>
      </c>
      <c r="EX159" s="6">
        <f>SUM(EW159-EV159)</f>
        <v>-21.3823</v>
      </c>
      <c r="EY159" s="7">
        <v>463</v>
      </c>
      <c r="EZ159" s="7">
        <v>319</v>
      </c>
      <c r="FA159" s="7">
        <v>220</v>
      </c>
      <c r="FB159" s="7">
        <v>144</v>
      </c>
      <c r="FC159" s="7">
        <f>SUM(FA159-EZ159)</f>
        <v>-99</v>
      </c>
    </row>
    <row r="160" ht="20.05" customHeight="1">
      <c r="EU160" t="s" s="4">
        <v>16</v>
      </c>
      <c r="EV160" s="6">
        <v>54.5064</v>
      </c>
      <c r="EW160" s="6">
        <v>26.6094</v>
      </c>
      <c r="EX160" s="6">
        <f>SUM(EW160-EV160)</f>
        <v>-27.897</v>
      </c>
      <c r="EY160" s="7">
        <v>466</v>
      </c>
      <c r="EZ160" s="7">
        <v>254</v>
      </c>
      <c r="FA160" s="7">
        <v>124</v>
      </c>
      <c r="FB160" s="7">
        <v>212</v>
      </c>
      <c r="FC160" s="7">
        <f>SUM(FA160-EZ160)</f>
        <v>-130</v>
      </c>
    </row>
    <row r="161" ht="20.05" customHeight="1">
      <c r="EU161" t="s" s="4">
        <v>17</v>
      </c>
      <c r="EV161" s="6">
        <v>58.2121</v>
      </c>
      <c r="EW161" s="6">
        <v>36.3825</v>
      </c>
      <c r="EX161" s="6">
        <f>SUM(EW161-EV161)</f>
        <v>-21.8296</v>
      </c>
      <c r="EY161" s="7">
        <v>481</v>
      </c>
      <c r="EZ161" s="7">
        <v>280</v>
      </c>
      <c r="FA161" s="7">
        <v>175</v>
      </c>
      <c r="FB161" s="7">
        <v>201</v>
      </c>
      <c r="FC161" s="7">
        <f>SUM(FA161-EZ161)</f>
        <v>-105</v>
      </c>
    </row>
    <row r="162" ht="20.05" customHeight="1">
      <c r="EU162" t="s" s="4">
        <v>18</v>
      </c>
      <c r="EV162" s="6">
        <f>AVERAGE(EV155:EV161)</f>
        <v>65.77375000000001</v>
      </c>
      <c r="EW162" s="6">
        <f>AVERAGE(EW155:EW161)</f>
        <v>43.6711833333333</v>
      </c>
      <c r="EX162" s="6">
        <f>AVERAGE(EX155:EX161)</f>
        <v>-22.1025666666667</v>
      </c>
      <c r="EY162" s="7">
        <f>SUM(EY156:EY161)</f>
        <v>2820</v>
      </c>
      <c r="EZ162" s="7">
        <f>SUM(EZ156:EZ161)</f>
        <v>1854</v>
      </c>
      <c r="FA162" s="7">
        <f>SUM(FA156:FA161)</f>
        <v>1232</v>
      </c>
      <c r="FB162" s="7">
        <f>SUM(FB156:FB161)</f>
        <v>966</v>
      </c>
      <c r="FC162" s="7">
        <f>SUM(FC156:FC161)</f>
        <v>-622</v>
      </c>
    </row>
    <row r="164" ht="27.65" customHeight="1">
      <c r="FD164" t="s" s="2">
        <v>54</v>
      </c>
      <c r="FE164" s="2"/>
      <c r="FF164" s="2"/>
      <c r="FG164" s="2"/>
      <c r="FH164" s="2"/>
      <c r="FI164" s="2"/>
      <c r="FJ164" s="2"/>
    </row>
    <row r="165" ht="20.05" customHeight="1">
      <c r="FD165" t="s" s="3">
        <v>20</v>
      </c>
      <c r="FE165" t="s" s="3">
        <v>5</v>
      </c>
      <c r="FF165" t="s" s="3">
        <v>6</v>
      </c>
      <c r="FG165" t="s" s="3">
        <v>7</v>
      </c>
      <c r="FH165" t="s" s="3">
        <v>8</v>
      </c>
      <c r="FI165" t="s" s="3">
        <v>27</v>
      </c>
      <c r="FJ165" t="s" s="3">
        <v>21</v>
      </c>
    </row>
    <row r="166" ht="20.05" customHeight="1">
      <c r="FD166" t="s" s="4">
        <v>22</v>
      </c>
      <c r="FE166" s="9">
        <f>SUM(EY158,EY160)</f>
        <v>932</v>
      </c>
      <c r="FF166" s="9">
        <f>SUM(EZ158,EZ160)</f>
        <v>647</v>
      </c>
      <c r="FG166" s="9">
        <f>SUM(FA158,FA160)</f>
        <v>423</v>
      </c>
      <c r="FH166" s="9">
        <f>SUM(FB158,FB160)</f>
        <v>285</v>
      </c>
      <c r="FI166" s="9">
        <f>SUM(FC158,FC160)</f>
        <v>-224</v>
      </c>
      <c r="FJ166" s="5">
        <f>SUM(FI166/FH166*100)</f>
        <v>-78.59649122807021</v>
      </c>
    </row>
    <row r="167" ht="20.05" customHeight="1">
      <c r="FD167" t="s" s="4">
        <v>23</v>
      </c>
      <c r="FE167" s="9">
        <f>SUM(EY156,EY161)</f>
        <v>962</v>
      </c>
      <c r="FF167" s="9">
        <f>SUM(EZ156,EZ161)</f>
        <v>605</v>
      </c>
      <c r="FG167" s="9">
        <f>SUM(FA156,FA161)</f>
        <v>430</v>
      </c>
      <c r="FH167" s="9">
        <f>SUM(FB156,FB161)</f>
        <v>357</v>
      </c>
      <c r="FI167" s="9">
        <f>SUM(FC156,FC161)</f>
        <v>-175</v>
      </c>
      <c r="FJ167" s="5">
        <f>SUM(FI167/FH167*100)</f>
        <v>-49.0196078431373</v>
      </c>
    </row>
    <row r="168" ht="20.05" customHeight="1">
      <c r="FD168" t="s" s="4">
        <v>24</v>
      </c>
      <c r="FE168" s="9">
        <f>SUM(EY157,EY159)</f>
        <v>926</v>
      </c>
      <c r="FF168" s="9">
        <f>SUM(EZ157,EZ159)</f>
        <v>602</v>
      </c>
      <c r="FG168" s="9">
        <f>SUM(FA157,FA159)</f>
        <v>379</v>
      </c>
      <c r="FH168" s="9">
        <f>SUM(FB157,FB159)</f>
        <v>324</v>
      </c>
      <c r="FI168" s="9">
        <f>SUM(FC157,FC159)</f>
        <v>-223</v>
      </c>
      <c r="FJ168" s="5">
        <f>SUM(FI168/FH168*100)</f>
        <v>-68.82716049382719</v>
      </c>
    </row>
    <row r="169" ht="20.05" customHeight="1">
      <c r="FD169" t="s" s="4">
        <v>18</v>
      </c>
      <c r="FE169" s="9">
        <f>SUM(FE165:FE168)</f>
        <v>2820</v>
      </c>
      <c r="FF169" s="9">
        <f>SUM(FF165:FF168)</f>
        <v>1854</v>
      </c>
      <c r="FG169" s="9">
        <f>SUM(FG165:FG168)</f>
        <v>1232</v>
      </c>
      <c r="FH169" s="9">
        <f>SUM(FH165:FH168)</f>
        <v>966</v>
      </c>
      <c r="FI169" s="9">
        <f>SUM(FI165:FI168)</f>
        <v>-622</v>
      </c>
      <c r="FJ169" s="5">
        <f>SUM(FI169/FH169*100)</f>
        <v>-64.3892339544513</v>
      </c>
    </row>
    <row r="171" ht="27.65" customHeight="1">
      <c r="FK171" t="s" s="2">
        <v>55</v>
      </c>
      <c r="FL171" s="2"/>
      <c r="FM171" s="2"/>
      <c r="FN171" s="2"/>
      <c r="FO171" s="2"/>
      <c r="FP171" s="2"/>
      <c r="FQ171" s="2"/>
      <c r="FR171" s="2"/>
      <c r="FS171" s="2"/>
    </row>
    <row r="172" ht="20.05" customHeight="1">
      <c r="FK172" t="s" s="3">
        <v>1</v>
      </c>
      <c r="FL172" t="s" s="3">
        <v>2</v>
      </c>
      <c r="FM172" t="s" s="3">
        <v>3</v>
      </c>
      <c r="FN172" t="s" s="3">
        <v>4</v>
      </c>
      <c r="FO172" t="s" s="3">
        <v>5</v>
      </c>
      <c r="FP172" t="s" s="3">
        <v>6</v>
      </c>
      <c r="FQ172" t="s" s="3">
        <v>7</v>
      </c>
      <c r="FR172" t="s" s="3">
        <v>8</v>
      </c>
      <c r="FS172" t="s" s="3">
        <v>9</v>
      </c>
    </row>
    <row r="173" ht="20.05" customHeight="1">
      <c r="FK173" t="s" s="4">
        <v>12</v>
      </c>
      <c r="FL173" s="5">
        <v>67.5676</v>
      </c>
      <c r="FM173" s="6">
        <v>36.1746</v>
      </c>
      <c r="FN173" s="6">
        <f>SUM(FM173-FL173)</f>
        <v>-31.393</v>
      </c>
      <c r="FO173" s="7">
        <v>481</v>
      </c>
      <c r="FP173" s="7">
        <v>325</v>
      </c>
      <c r="FQ173" s="7">
        <v>174</v>
      </c>
      <c r="FR173" s="7">
        <v>156</v>
      </c>
      <c r="FS173" s="7">
        <f>SUM(FQ173-FP173)</f>
        <v>-151</v>
      </c>
    </row>
    <row r="174" ht="20.05" customHeight="1">
      <c r="FK174" t="s" s="4">
        <v>13</v>
      </c>
      <c r="FL174" s="6">
        <v>61.1231</v>
      </c>
      <c r="FM174" s="6">
        <v>23.3261</v>
      </c>
      <c r="FN174" s="6">
        <f>SUM(FM174-FL174)</f>
        <v>-37.797</v>
      </c>
      <c r="FO174" s="7">
        <v>463</v>
      </c>
      <c r="FP174" s="7">
        <v>283</v>
      </c>
      <c r="FQ174" s="7">
        <v>108</v>
      </c>
      <c r="FR174" s="7">
        <v>180</v>
      </c>
      <c r="FS174" s="7">
        <f>SUM(FQ174-FP174)</f>
        <v>-175</v>
      </c>
    </row>
    <row r="175" ht="20.05" customHeight="1">
      <c r="FK175" t="s" s="4">
        <v>14</v>
      </c>
      <c r="FL175" s="6">
        <v>84.3348</v>
      </c>
      <c r="FM175" s="6">
        <v>37.9828</v>
      </c>
      <c r="FN175" s="6">
        <f>SUM(FM175-FL175)</f>
        <v>-46.352</v>
      </c>
      <c r="FO175" s="7">
        <v>466</v>
      </c>
      <c r="FP175" s="7">
        <v>393</v>
      </c>
      <c r="FQ175" s="7">
        <v>177</v>
      </c>
      <c r="FR175" s="7">
        <v>73</v>
      </c>
      <c r="FS175" s="7">
        <f>SUM(FQ175-FP175)</f>
        <v>-216</v>
      </c>
    </row>
    <row r="176" ht="20.05" customHeight="1">
      <c r="FK176" t="s" s="4">
        <v>15</v>
      </c>
      <c r="FL176" s="6">
        <v>68.8985</v>
      </c>
      <c r="FM176" s="6">
        <v>26.7819</v>
      </c>
      <c r="FN176" s="6">
        <f>SUM(FM176-FL176)</f>
        <v>-42.1166</v>
      </c>
      <c r="FO176" s="7">
        <v>463</v>
      </c>
      <c r="FP176" s="7">
        <v>319</v>
      </c>
      <c r="FQ176" s="7">
        <v>124</v>
      </c>
      <c r="FR176" s="7">
        <v>144</v>
      </c>
      <c r="FS176" s="7">
        <f>SUM(FQ176-FP176)</f>
        <v>-195</v>
      </c>
    </row>
    <row r="177" ht="20.05" customHeight="1">
      <c r="FK177" t="s" s="4">
        <v>16</v>
      </c>
      <c r="FL177" s="6">
        <v>54.5064</v>
      </c>
      <c r="FM177" s="6">
        <v>17.1674</v>
      </c>
      <c r="FN177" s="6">
        <f>SUM(FM177-FL177)</f>
        <v>-37.339</v>
      </c>
      <c r="FO177" s="7">
        <v>466</v>
      </c>
      <c r="FP177" s="7">
        <v>254</v>
      </c>
      <c r="FQ177" s="7">
        <v>80</v>
      </c>
      <c r="FR177" s="7">
        <v>212</v>
      </c>
      <c r="FS177" s="7">
        <f>SUM(FQ177-FP177)</f>
        <v>-174</v>
      </c>
    </row>
    <row r="178" ht="20.05" customHeight="1">
      <c r="FK178" t="s" s="4">
        <v>17</v>
      </c>
      <c r="FL178" s="6">
        <v>58.2121</v>
      </c>
      <c r="FM178" s="6">
        <v>19.5426</v>
      </c>
      <c r="FN178" s="6">
        <f>SUM(FM178-FL178)</f>
        <v>-38.6695</v>
      </c>
      <c r="FO178" s="7">
        <v>481</v>
      </c>
      <c r="FP178" s="7">
        <v>280</v>
      </c>
      <c r="FQ178" s="7">
        <v>94</v>
      </c>
      <c r="FR178" s="7">
        <v>201</v>
      </c>
      <c r="FS178" s="7">
        <f>SUM(FQ178-FP178)</f>
        <v>-186</v>
      </c>
    </row>
    <row r="179" ht="20.05" customHeight="1">
      <c r="FK179" t="s" s="4">
        <v>18</v>
      </c>
      <c r="FL179" s="6">
        <f>AVERAGE(FL172:FL178)</f>
        <v>65.77375000000001</v>
      </c>
      <c r="FM179" s="6">
        <f>AVERAGE(FM172:FM178)</f>
        <v>26.8292333333333</v>
      </c>
      <c r="FN179" s="6">
        <f>AVERAGE(FN172:FN178)</f>
        <v>-38.9445166666667</v>
      </c>
      <c r="FO179" s="7">
        <f>SUM(FO173:FO178)</f>
        <v>2820</v>
      </c>
      <c r="FP179" s="7">
        <f>SUM(FP173:FP178)</f>
        <v>1854</v>
      </c>
      <c r="FQ179" s="7">
        <f>SUM(FQ173:FQ178)</f>
        <v>757</v>
      </c>
      <c r="FR179" s="7">
        <f>SUM(FR173:FR178)</f>
        <v>966</v>
      </c>
      <c r="FS179" s="7">
        <f>SUM(FS173:FS178)</f>
        <v>-1097</v>
      </c>
    </row>
    <row r="181" ht="27.65" customHeight="1">
      <c r="FT181" t="s" s="2">
        <v>56</v>
      </c>
      <c r="FU181" s="2"/>
      <c r="FV181" s="2"/>
      <c r="FW181" s="2"/>
      <c r="FX181" s="2"/>
      <c r="FY181" s="2"/>
      <c r="FZ181" s="2"/>
    </row>
    <row r="182" ht="20.05" customHeight="1">
      <c r="FT182" t="s" s="3">
        <v>20</v>
      </c>
      <c r="FU182" t="s" s="3">
        <v>5</v>
      </c>
      <c r="FV182" t="s" s="3">
        <v>6</v>
      </c>
      <c r="FW182" t="s" s="3">
        <v>7</v>
      </c>
      <c r="FX182" t="s" s="3">
        <v>8</v>
      </c>
      <c r="FY182" t="s" s="3">
        <v>27</v>
      </c>
      <c r="FZ182" t="s" s="3">
        <v>21</v>
      </c>
    </row>
    <row r="183" ht="20.05" customHeight="1">
      <c r="FT183" t="s" s="4">
        <v>22</v>
      </c>
      <c r="FU183" s="9">
        <f>SUM(FO175,FO177)</f>
        <v>932</v>
      </c>
      <c r="FV183" s="9">
        <f>SUM(FP175,FP177)</f>
        <v>647</v>
      </c>
      <c r="FW183" s="9">
        <f>SUM(FQ175,FQ177)</f>
        <v>257</v>
      </c>
      <c r="FX183" s="9">
        <f>SUM(FR175,FR177)</f>
        <v>285</v>
      </c>
      <c r="FY183" s="9">
        <f>SUM(FS175,FS177)</f>
        <v>-390</v>
      </c>
      <c r="FZ183" s="5">
        <f>SUM(FY183/FX183*100)</f>
        <v>-136.842105263158</v>
      </c>
    </row>
    <row r="184" ht="20.05" customHeight="1">
      <c r="FT184" t="s" s="4">
        <v>23</v>
      </c>
      <c r="FU184" s="9">
        <f>SUM(FO173,FO178)</f>
        <v>962</v>
      </c>
      <c r="FV184" s="9">
        <f>SUM(FP173,FP178)</f>
        <v>605</v>
      </c>
      <c r="FW184" s="9">
        <f>SUM(FQ173,FQ178)</f>
        <v>268</v>
      </c>
      <c r="FX184" s="9">
        <f>SUM(FR173,FR178)</f>
        <v>357</v>
      </c>
      <c r="FY184" s="9">
        <f>SUM(FS173,FS178)</f>
        <v>-337</v>
      </c>
      <c r="FZ184" s="5">
        <f>SUM(FY184/FX184*100)</f>
        <v>-94.3977591036415</v>
      </c>
    </row>
    <row r="185" ht="20.05" customHeight="1">
      <c r="FT185" t="s" s="4">
        <v>24</v>
      </c>
      <c r="FU185" s="9">
        <f>SUM(FO174,FO176)</f>
        <v>926</v>
      </c>
      <c r="FV185" s="9">
        <f>SUM(FP174,FP176)</f>
        <v>602</v>
      </c>
      <c r="FW185" s="9">
        <f>SUM(FQ174,FQ176)</f>
        <v>232</v>
      </c>
      <c r="FX185" s="9">
        <f>SUM(FR174,FR176)</f>
        <v>324</v>
      </c>
      <c r="FY185" s="9">
        <f>SUM(FS174,FS176)</f>
        <v>-370</v>
      </c>
      <c r="FZ185" s="5">
        <f>SUM(FY185/FX185*100)</f>
        <v>-114.197530864198</v>
      </c>
    </row>
    <row r="186" ht="20.05" customHeight="1">
      <c r="FT186" t="s" s="4">
        <v>18</v>
      </c>
      <c r="FU186" s="9">
        <f>SUM(FU182:FU185)</f>
        <v>2820</v>
      </c>
      <c r="FV186" s="9">
        <f>SUM(FV182:FV185)</f>
        <v>1854</v>
      </c>
      <c r="FW186" s="9">
        <f>SUM(FW182:FW185)</f>
        <v>757</v>
      </c>
      <c r="FX186" s="9">
        <f>SUM(FX182:FX185)</f>
        <v>966</v>
      </c>
      <c r="FY186" s="9">
        <f>SUM(FY182:FY185)</f>
        <v>-1097</v>
      </c>
      <c r="FZ186" s="5">
        <f>SUM(FY186/FX186*100)</f>
        <v>-113.561076604555</v>
      </c>
    </row>
    <row r="188" ht="27.65" customHeight="1">
      <c r="GA188" t="s" s="2">
        <v>57</v>
      </c>
      <c r="GB188" s="2"/>
      <c r="GC188" s="2"/>
      <c r="GD188" s="2"/>
      <c r="GE188" s="2"/>
      <c r="GF188" s="2"/>
      <c r="GG188" s="2"/>
      <c r="GH188" s="2"/>
      <c r="GI188" s="2"/>
    </row>
    <row r="189" ht="20.05" customHeight="1">
      <c r="GA189" t="s" s="3">
        <v>1</v>
      </c>
      <c r="GB189" t="s" s="3">
        <v>2</v>
      </c>
      <c r="GC189" t="s" s="3">
        <v>3</v>
      </c>
      <c r="GD189" t="s" s="3">
        <v>4</v>
      </c>
      <c r="GE189" t="s" s="3">
        <v>5</v>
      </c>
      <c r="GF189" t="s" s="3">
        <v>6</v>
      </c>
      <c r="GG189" t="s" s="3">
        <v>7</v>
      </c>
      <c r="GH189" t="s" s="3">
        <v>8</v>
      </c>
      <c r="GI189" t="s" s="3">
        <v>9</v>
      </c>
    </row>
    <row r="190" ht="20.05" customHeight="1">
      <c r="GA190" t="s" s="4">
        <v>12</v>
      </c>
      <c r="GB190" s="5">
        <v>67.5676</v>
      </c>
      <c r="GC190" s="6">
        <v>53.4304</v>
      </c>
      <c r="GD190" s="6">
        <f>SUM(GC190-GB190)</f>
        <v>-14.1372</v>
      </c>
      <c r="GE190" s="7">
        <v>481</v>
      </c>
      <c r="GF190" s="7">
        <v>325</v>
      </c>
      <c r="GG190" s="7">
        <v>257</v>
      </c>
      <c r="GH190" s="7">
        <v>156</v>
      </c>
      <c r="GI190" s="7">
        <f>SUM(GG190-GF190)</f>
        <v>-68</v>
      </c>
    </row>
    <row r="191" ht="20.05" customHeight="1">
      <c r="GA191" t="s" s="4">
        <v>13</v>
      </c>
      <c r="GB191" s="6">
        <v>61.1231</v>
      </c>
      <c r="GC191" s="6">
        <v>40.6048</v>
      </c>
      <c r="GD191" s="6">
        <f>SUM(GC191-GB191)</f>
        <v>-20.5183</v>
      </c>
      <c r="GE191" s="7">
        <v>463</v>
      </c>
      <c r="GF191" s="7">
        <v>283</v>
      </c>
      <c r="GG191" s="7">
        <v>188</v>
      </c>
      <c r="GH191" s="7">
        <v>180</v>
      </c>
      <c r="GI191" s="7">
        <f>SUM(GG191-GF191)</f>
        <v>-95</v>
      </c>
    </row>
    <row r="192" ht="20.05" customHeight="1">
      <c r="GA192" t="s" s="4">
        <v>14</v>
      </c>
      <c r="GB192" s="6">
        <v>84.3348</v>
      </c>
      <c r="GC192" s="6">
        <v>60.3004</v>
      </c>
      <c r="GD192" s="6">
        <f>SUM(GC192-GB192)</f>
        <v>-24.0344</v>
      </c>
      <c r="GE192" s="7">
        <v>466</v>
      </c>
      <c r="GF192" s="7">
        <v>393</v>
      </c>
      <c r="GG192" s="7">
        <v>281</v>
      </c>
      <c r="GH192" s="7">
        <v>73</v>
      </c>
      <c r="GI192" s="7">
        <f>SUM(GG192-GF192)</f>
        <v>-112</v>
      </c>
    </row>
    <row r="193" ht="20.05" customHeight="1">
      <c r="GA193" t="s" s="4">
        <v>15</v>
      </c>
      <c r="GB193" s="6">
        <v>68.8985</v>
      </c>
      <c r="GC193" s="6">
        <v>53.1317</v>
      </c>
      <c r="GD193" s="6">
        <f>SUM(GC193-GB193)</f>
        <v>-15.7668</v>
      </c>
      <c r="GE193" s="7">
        <v>463</v>
      </c>
      <c r="GF193" s="7">
        <v>319</v>
      </c>
      <c r="GG193" s="7">
        <v>246</v>
      </c>
      <c r="GH193" s="7">
        <v>144</v>
      </c>
      <c r="GI193" s="7">
        <f>SUM(GG193-GF193)</f>
        <v>-73</v>
      </c>
    </row>
    <row r="194" ht="20.05" customHeight="1">
      <c r="GA194" t="s" s="4">
        <v>16</v>
      </c>
      <c r="GB194" s="6">
        <v>54.5064</v>
      </c>
      <c r="GC194" s="6">
        <v>27.2532</v>
      </c>
      <c r="GD194" s="6">
        <f>SUM(GC194-GB194)</f>
        <v>-27.2532</v>
      </c>
      <c r="GE194" s="7">
        <v>466</v>
      </c>
      <c r="GF194" s="7">
        <v>254</v>
      </c>
      <c r="GG194" s="7">
        <v>127</v>
      </c>
      <c r="GH194" s="7">
        <v>212</v>
      </c>
      <c r="GI194" s="7">
        <f>SUM(GG194-GF194)</f>
        <v>-127</v>
      </c>
    </row>
    <row r="195" ht="20.05" customHeight="1">
      <c r="GA195" t="s" s="4">
        <v>17</v>
      </c>
      <c r="GB195" s="6">
        <v>58.2121</v>
      </c>
      <c r="GC195" s="6">
        <v>33.8877</v>
      </c>
      <c r="GD195" s="6">
        <f>SUM(GC195-GB195)</f>
        <v>-24.3244</v>
      </c>
      <c r="GE195" s="7">
        <v>481</v>
      </c>
      <c r="GF195" s="7">
        <v>280</v>
      </c>
      <c r="GG195" s="7">
        <v>163</v>
      </c>
      <c r="GH195" s="7">
        <v>201</v>
      </c>
      <c r="GI195" s="7">
        <f>SUM(GG195-GF195)</f>
        <v>-117</v>
      </c>
    </row>
    <row r="196" ht="20.05" customHeight="1">
      <c r="GA196" t="s" s="4">
        <v>18</v>
      </c>
      <c r="GB196" s="6">
        <f>AVERAGE(GB189:GB195)</f>
        <v>65.77375000000001</v>
      </c>
      <c r="GC196" s="6">
        <f>AVERAGE(GC189:GC195)</f>
        <v>44.7680333333333</v>
      </c>
      <c r="GD196" s="6">
        <f>AVERAGE(GD189:GD195)</f>
        <v>-21.0057166666667</v>
      </c>
      <c r="GE196" s="7">
        <f>SUM(GE190:GE195)</f>
        <v>2820</v>
      </c>
      <c r="GF196" s="7">
        <f>SUM(GF190:GF195)</f>
        <v>1854</v>
      </c>
      <c r="GG196" s="7">
        <f>SUM(GG190:GG195)</f>
        <v>1262</v>
      </c>
      <c r="GH196" s="7">
        <f>SUM(GH190:GH195)</f>
        <v>966</v>
      </c>
      <c r="GI196" s="7">
        <f>SUM(GI190:GI195)</f>
        <v>-592</v>
      </c>
    </row>
    <row r="198" ht="27.65" customHeight="1">
      <c r="GJ198" t="s" s="2">
        <v>58</v>
      </c>
      <c r="GK198" s="2"/>
      <c r="GL198" s="2"/>
      <c r="GM198" s="2"/>
      <c r="GN198" s="2"/>
      <c r="GO198" s="2"/>
      <c r="GP198" s="2"/>
    </row>
    <row r="199" ht="20.05" customHeight="1">
      <c r="GJ199" t="s" s="3">
        <v>20</v>
      </c>
      <c r="GK199" t="s" s="3">
        <v>5</v>
      </c>
      <c r="GL199" t="s" s="3">
        <v>6</v>
      </c>
      <c r="GM199" t="s" s="3">
        <v>7</v>
      </c>
      <c r="GN199" t="s" s="3">
        <v>8</v>
      </c>
      <c r="GO199" t="s" s="3">
        <v>27</v>
      </c>
      <c r="GP199" t="s" s="3">
        <v>21</v>
      </c>
    </row>
    <row r="200" ht="20.05" customHeight="1">
      <c r="GJ200" t="s" s="4">
        <v>22</v>
      </c>
      <c r="GK200" s="9">
        <f>SUM(GE192,GE194)</f>
        <v>932</v>
      </c>
      <c r="GL200" s="9">
        <f>SUM(GF192,GF194)</f>
        <v>647</v>
      </c>
      <c r="GM200" s="9">
        <f>SUM(GG192,GG194)</f>
        <v>408</v>
      </c>
      <c r="GN200" s="9">
        <f>SUM(GH192,GH194)</f>
        <v>285</v>
      </c>
      <c r="GO200" s="9">
        <f>SUM(GI192,GI194)</f>
        <v>-239</v>
      </c>
      <c r="GP200" s="5">
        <f>SUM(GO200/GN200*100)</f>
        <v>-83.859649122807</v>
      </c>
    </row>
    <row r="201" ht="20.05" customHeight="1">
      <c r="GJ201" t="s" s="4">
        <v>23</v>
      </c>
      <c r="GK201" s="9">
        <f>SUM(GE190,GE195)</f>
        <v>962</v>
      </c>
      <c r="GL201" s="9">
        <f>SUM(GF190,GF195)</f>
        <v>605</v>
      </c>
      <c r="GM201" s="9">
        <f>SUM(GG190,GG195)</f>
        <v>420</v>
      </c>
      <c r="GN201" s="9">
        <f>SUM(GH190,GH195)</f>
        <v>357</v>
      </c>
      <c r="GO201" s="9">
        <f>SUM(GI190,GI195)</f>
        <v>-185</v>
      </c>
      <c r="GP201" s="5">
        <f>SUM(GO201/GN201*100)</f>
        <v>-51.8207282913165</v>
      </c>
    </row>
    <row r="202" ht="20.05" customHeight="1">
      <c r="GJ202" t="s" s="4">
        <v>24</v>
      </c>
      <c r="GK202" s="9">
        <f>SUM(GE191,GE193)</f>
        <v>926</v>
      </c>
      <c r="GL202" s="9">
        <f>SUM(GF191,GF193)</f>
        <v>602</v>
      </c>
      <c r="GM202" s="9">
        <f>SUM(GG191,GG193)</f>
        <v>434</v>
      </c>
      <c r="GN202" s="9">
        <f>SUM(GH191,GH193)</f>
        <v>324</v>
      </c>
      <c r="GO202" s="9">
        <f>SUM(GI191,GI193)</f>
        <v>-168</v>
      </c>
      <c r="GP202" s="5">
        <f>SUM(GO202/GN202*100)</f>
        <v>-51.8518518518519</v>
      </c>
    </row>
    <row r="203" ht="20.05" customHeight="1">
      <c r="GJ203" t="s" s="4">
        <v>18</v>
      </c>
      <c r="GK203" s="9">
        <f>SUM(GK199:GK202)</f>
        <v>2820</v>
      </c>
      <c r="GL203" s="9">
        <f>SUM(GL199:GL202)</f>
        <v>1854</v>
      </c>
      <c r="GM203" s="9">
        <f>SUM(GM199:GM202)</f>
        <v>1262</v>
      </c>
      <c r="GN203" s="9">
        <f>SUM(GN199:GN202)</f>
        <v>966</v>
      </c>
      <c r="GO203" s="9">
        <f>SUM(GO199:GO202)</f>
        <v>-592</v>
      </c>
      <c r="GP203" s="5">
        <f>SUM(GO203/GN203*100)</f>
        <v>-61.2836438923395</v>
      </c>
    </row>
  </sheetData>
  <mergeCells count="24">
    <mergeCell ref="A1:J1"/>
    <mergeCell ref="K11:Q11"/>
    <mergeCell ref="R18:AA18"/>
    <mergeCell ref="AB28:AH28"/>
    <mergeCell ref="AI35:AR35"/>
    <mergeCell ref="AS45:AY45"/>
    <mergeCell ref="AZ52:BI52"/>
    <mergeCell ref="BJ62:BP62"/>
    <mergeCell ref="BQ69:BZ69"/>
    <mergeCell ref="CA79:CG79"/>
    <mergeCell ref="CH86:CQ86"/>
    <mergeCell ref="CR96:CX96"/>
    <mergeCell ref="CY103:DG103"/>
    <mergeCell ref="DH113:DN113"/>
    <mergeCell ref="DO120:DW120"/>
    <mergeCell ref="DX130:ED130"/>
    <mergeCell ref="EE137:EM137"/>
    <mergeCell ref="EN147:ET147"/>
    <mergeCell ref="EU154:FC154"/>
    <mergeCell ref="FD164:FJ164"/>
    <mergeCell ref="FK171:FS171"/>
    <mergeCell ref="FT181:FZ181"/>
    <mergeCell ref="GA188:GI188"/>
    <mergeCell ref="GJ198:GP198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K118"/>
  <sheetViews>
    <sheetView workbookViewId="0" showGridLines="0" defaultGridColor="1"/>
  </sheetViews>
  <sheetFormatPr defaultColWidth="16.3333" defaultRowHeight="19.9" customHeight="1" outlineLevelRow="0" outlineLevelCol="0"/>
  <cols>
    <col min="1" max="16" width="16.3516" style="39" customWidth="1"/>
    <col min="17" max="30" width="16.3516" style="40" customWidth="1"/>
    <col min="31" max="44" width="16.3516" style="41" customWidth="1"/>
    <col min="45" max="58" width="16.3516" style="42" customWidth="1"/>
    <col min="59" max="68" width="16.3516" style="43" customWidth="1"/>
    <col min="69" max="77" width="16.3516" style="44" customWidth="1"/>
    <col min="78" max="86" width="16.3516" style="45" customWidth="1"/>
    <col min="87" max="95" width="16.3516" style="46" customWidth="1"/>
    <col min="96" max="109" width="16.3516" style="47" customWidth="1"/>
    <col min="110" max="123" width="16.3516" style="48" customWidth="1"/>
    <col min="124" max="139" width="16.3516" style="49" customWidth="1"/>
    <col min="140" max="148" width="16.3516" style="50" customWidth="1"/>
    <col min="149" max="157" width="16.3516" style="51" customWidth="1"/>
    <col min="158" max="167" width="16.3516" style="52" customWidth="1"/>
    <col min="168" max="16384" width="16.3516" style="52" customWidth="1"/>
  </cols>
  <sheetData>
    <row r="1" ht="27.65" customHeight="1">
      <c r="A1" t="s" s="2">
        <v>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20.05" customHeight="1">
      <c r="A2" t="s" s="3">
        <v>1</v>
      </c>
      <c r="B2" t="s" s="3">
        <v>2</v>
      </c>
      <c r="C2" t="s" s="3">
        <v>60</v>
      </c>
      <c r="D2" t="s" s="3">
        <v>61</v>
      </c>
      <c r="E2" t="s" s="3">
        <v>62</v>
      </c>
      <c r="F2" t="s" s="3">
        <v>63</v>
      </c>
      <c r="G2" t="s" s="3">
        <v>4</v>
      </c>
      <c r="H2" t="s" s="3">
        <v>5</v>
      </c>
      <c r="I2" t="s" s="3">
        <v>6</v>
      </c>
      <c r="J2" t="s" s="3">
        <v>7</v>
      </c>
      <c r="K2" t="s" s="3">
        <v>8</v>
      </c>
      <c r="L2" t="s" s="3">
        <v>9</v>
      </c>
      <c r="M2" t="s" s="3">
        <v>27</v>
      </c>
      <c r="N2" t="s" s="3">
        <v>64</v>
      </c>
      <c r="O2" t="s" s="3">
        <v>65</v>
      </c>
      <c r="P2" t="s" s="3">
        <v>66</v>
      </c>
    </row>
    <row r="3" ht="20.05" customHeight="1">
      <c r="A3" t="s" s="4">
        <v>12</v>
      </c>
      <c r="B3" s="5">
        <v>67.5676</v>
      </c>
      <c r="C3" s="6">
        <v>75.67570000000001</v>
      </c>
      <c r="D3" s="6">
        <v>71.3098</v>
      </c>
      <c r="E3" s="6">
        <v>72.1414</v>
      </c>
      <c r="F3" s="6">
        <v>79.0021</v>
      </c>
      <c r="G3" s="6">
        <f>SUM(F3-B3)</f>
        <v>11.4345</v>
      </c>
      <c r="H3" s="7">
        <v>481</v>
      </c>
      <c r="I3" s="7">
        <v>325</v>
      </c>
      <c r="J3" s="7">
        <v>380</v>
      </c>
      <c r="K3" s="7">
        <v>156</v>
      </c>
      <c r="L3" s="7">
        <f>SUM(J3-I3)</f>
        <v>55</v>
      </c>
      <c r="M3" s="7">
        <f>SUM(N3:P3)</f>
        <v>52</v>
      </c>
      <c r="N3" s="7">
        <v>21</v>
      </c>
      <c r="O3" s="7">
        <v>18</v>
      </c>
      <c r="P3" s="7">
        <v>13</v>
      </c>
    </row>
    <row r="4" ht="20.05" customHeight="1">
      <c r="A4" t="s" s="4">
        <v>13</v>
      </c>
      <c r="B4" s="6">
        <v>61.1231</v>
      </c>
      <c r="C4" s="6">
        <v>64.3629</v>
      </c>
      <c r="D4" s="6">
        <v>62.419</v>
      </c>
      <c r="E4" s="6">
        <v>61.5551</v>
      </c>
      <c r="F4" s="6">
        <v>65.44280000000001</v>
      </c>
      <c r="G4" s="6">
        <f>SUM(F4-B4)</f>
        <v>4.3197</v>
      </c>
      <c r="H4" s="7">
        <v>463</v>
      </c>
      <c r="I4" s="7">
        <v>283</v>
      </c>
      <c r="J4" s="7">
        <v>303</v>
      </c>
      <c r="K4" s="7">
        <v>180</v>
      </c>
      <c r="L4" s="7">
        <f>SUM(J4-I4)</f>
        <v>20</v>
      </c>
      <c r="M4" s="7">
        <f>SUM(N4:P4)</f>
        <v>19</v>
      </c>
      <c r="N4" s="7">
        <v>14</v>
      </c>
      <c r="O4" s="7">
        <v>5</v>
      </c>
      <c r="P4" s="7">
        <v>0</v>
      </c>
    </row>
    <row r="5" ht="20.05" customHeight="1">
      <c r="A5" t="s" s="4">
        <v>14</v>
      </c>
      <c r="B5" s="6">
        <v>84.3348</v>
      </c>
      <c r="C5" s="6">
        <v>86.6953</v>
      </c>
      <c r="D5" s="6">
        <v>86.4807</v>
      </c>
      <c r="E5" s="6">
        <v>85.6223</v>
      </c>
      <c r="F5" s="6">
        <v>88.1974</v>
      </c>
      <c r="G5" s="6">
        <f>SUM(F5-B5)</f>
        <v>3.8626</v>
      </c>
      <c r="H5" s="7">
        <v>466</v>
      </c>
      <c r="I5" s="7">
        <v>393</v>
      </c>
      <c r="J5" s="7">
        <v>411</v>
      </c>
      <c r="K5" s="7">
        <v>73</v>
      </c>
      <c r="L5" s="7">
        <f>SUM(J5-I5)</f>
        <v>18</v>
      </c>
      <c r="M5" s="7">
        <f>SUM(N5:P5)</f>
        <v>18</v>
      </c>
      <c r="N5" s="7">
        <v>8</v>
      </c>
      <c r="O5" s="7">
        <v>10</v>
      </c>
      <c r="P5" s="7">
        <v>0</v>
      </c>
    </row>
    <row r="6" ht="20.05" customHeight="1">
      <c r="A6" t="s" s="4">
        <v>15</v>
      </c>
      <c r="B6" s="6">
        <v>68.8985</v>
      </c>
      <c r="C6" s="6">
        <v>71.7063</v>
      </c>
      <c r="D6" s="6">
        <v>69.11450000000001</v>
      </c>
      <c r="E6" s="6">
        <v>69.11450000000001</v>
      </c>
      <c r="F6" s="6">
        <v>71.9222</v>
      </c>
      <c r="G6" s="6">
        <f>SUM(F6-B6)</f>
        <v>3.0237</v>
      </c>
      <c r="H6" s="7">
        <v>463</v>
      </c>
      <c r="I6" s="7">
        <v>319</v>
      </c>
      <c r="J6" s="7">
        <v>333</v>
      </c>
      <c r="K6" s="7">
        <v>144</v>
      </c>
      <c r="L6" s="7">
        <f>SUM(J6-I6)</f>
        <v>14</v>
      </c>
      <c r="M6" s="7">
        <f>SUM(N6:P6)</f>
        <v>14</v>
      </c>
      <c r="N6" s="7">
        <v>13</v>
      </c>
      <c r="O6" s="7">
        <v>1</v>
      </c>
      <c r="P6" s="7">
        <v>0</v>
      </c>
    </row>
    <row r="7" ht="20.05" customHeight="1">
      <c r="A7" t="s" s="4">
        <v>16</v>
      </c>
      <c r="B7" s="6">
        <v>54.5064</v>
      </c>
      <c r="C7" s="6">
        <v>58.3691</v>
      </c>
      <c r="D7" s="6">
        <v>57.0815</v>
      </c>
      <c r="E7" s="6">
        <v>57.0815</v>
      </c>
      <c r="F7" s="6">
        <v>59.8712</v>
      </c>
      <c r="G7" s="6">
        <f>SUM(F7-B7)</f>
        <v>5.3648</v>
      </c>
      <c r="H7" s="7">
        <v>466</v>
      </c>
      <c r="I7" s="7">
        <v>254</v>
      </c>
      <c r="J7" s="7">
        <v>279</v>
      </c>
      <c r="K7" s="7">
        <v>212</v>
      </c>
      <c r="L7" s="7">
        <f>SUM(J7-I7)</f>
        <v>25</v>
      </c>
      <c r="M7" s="7">
        <f>SUM(N7:P7)</f>
        <v>25</v>
      </c>
      <c r="N7" s="7">
        <v>6</v>
      </c>
      <c r="O7" s="7">
        <v>12</v>
      </c>
      <c r="P7" s="7">
        <v>7</v>
      </c>
    </row>
    <row r="8" ht="20.05" customHeight="1">
      <c r="A8" t="s" s="4">
        <v>17</v>
      </c>
      <c r="B8" s="6">
        <v>58.2121</v>
      </c>
      <c r="C8" s="6">
        <v>60.0832</v>
      </c>
      <c r="D8" s="6">
        <v>61.1227</v>
      </c>
      <c r="E8" s="6">
        <v>59.4595</v>
      </c>
      <c r="F8" s="6">
        <v>62.1622</v>
      </c>
      <c r="G8" s="6">
        <f>SUM(F8-B8)</f>
        <v>3.9501</v>
      </c>
      <c r="H8" s="7">
        <v>481</v>
      </c>
      <c r="I8" s="7">
        <v>280</v>
      </c>
      <c r="J8" s="7">
        <v>299</v>
      </c>
      <c r="K8" s="7">
        <v>201</v>
      </c>
      <c r="L8" s="7">
        <f>SUM(J8-I8)</f>
        <v>19</v>
      </c>
      <c r="M8" s="7">
        <f>SUM(N8:P8)</f>
        <v>19</v>
      </c>
      <c r="N8" s="7">
        <v>3</v>
      </c>
      <c r="O8" s="7">
        <v>14</v>
      </c>
      <c r="P8" s="7">
        <v>2</v>
      </c>
    </row>
    <row r="9" ht="20.05" customHeight="1">
      <c r="A9" t="s" s="4">
        <v>18</v>
      </c>
      <c r="B9" s="6">
        <f>AVERAGE(B2:B8)</f>
        <v>65.77375000000001</v>
      </c>
      <c r="C9" s="6">
        <f>AVERAGE(C3:C8)</f>
        <v>69.48208333333331</v>
      </c>
      <c r="D9" s="6">
        <f>AVERAGE(D2:D8)</f>
        <v>67.9213666666667</v>
      </c>
      <c r="E9" s="6">
        <f>AVERAGE(E2:E8)</f>
        <v>67.4957166666667</v>
      </c>
      <c r="F9" s="6">
        <f>AVERAGE(F2:F8)</f>
        <v>71.09965</v>
      </c>
      <c r="G9" s="6">
        <f>AVERAGE(G2:G8)</f>
        <v>5.3259</v>
      </c>
      <c r="H9" s="7">
        <f>SUM(H3:H8)</f>
        <v>2820</v>
      </c>
      <c r="I9" s="7">
        <f>SUM(I3:I8)</f>
        <v>1854</v>
      </c>
      <c r="J9" s="7">
        <f>SUM(J3:J8)</f>
        <v>2005</v>
      </c>
      <c r="K9" s="7">
        <f>SUM(K3:K8)</f>
        <v>966</v>
      </c>
      <c r="L9" s="7">
        <f>SUM(L3:L8)</f>
        <v>151</v>
      </c>
      <c r="M9" s="7">
        <f>SUM(M2:M8)</f>
        <v>147</v>
      </c>
      <c r="N9" s="7">
        <f>SUM(N2:N8)</f>
        <v>65</v>
      </c>
      <c r="O9" s="7">
        <f>SUM(O2:O8)</f>
        <v>60</v>
      </c>
      <c r="P9" s="7">
        <f>SUM(P2:P8)</f>
        <v>22</v>
      </c>
    </row>
    <row r="11" ht="27.65" customHeight="1">
      <c r="Q11" t="s" s="2">
        <v>67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ht="20.05" customHeight="1">
      <c r="Q12" t="s" s="3">
        <v>1</v>
      </c>
      <c r="R12" t="s" s="3">
        <v>2</v>
      </c>
      <c r="S12" t="s" s="3">
        <v>61</v>
      </c>
      <c r="T12" t="s" s="3">
        <v>62</v>
      </c>
      <c r="U12" t="s" s="3">
        <v>63</v>
      </c>
      <c r="V12" t="s" s="3">
        <v>4</v>
      </c>
      <c r="W12" t="s" s="3">
        <v>5</v>
      </c>
      <c r="X12" t="s" s="3">
        <v>6</v>
      </c>
      <c r="Y12" t="s" s="3">
        <v>7</v>
      </c>
      <c r="Z12" t="s" s="3">
        <v>8</v>
      </c>
      <c r="AA12" t="s" s="3">
        <v>9</v>
      </c>
      <c r="AB12" t="s" s="3">
        <v>27</v>
      </c>
      <c r="AC12" t="s" s="3">
        <v>65</v>
      </c>
      <c r="AD12" t="s" s="3">
        <v>66</v>
      </c>
    </row>
    <row r="13" ht="20.05" customHeight="1">
      <c r="Q13" t="s" s="4">
        <v>12</v>
      </c>
      <c r="R13" s="5">
        <v>67.5676</v>
      </c>
      <c r="S13" s="6">
        <v>71.3098</v>
      </c>
      <c r="T13" s="6">
        <v>72.1414</v>
      </c>
      <c r="U13" s="6">
        <v>74.6362</v>
      </c>
      <c r="V13" s="6">
        <f>SUM(U13-R13)</f>
        <v>7.0686</v>
      </c>
      <c r="W13" s="7">
        <v>481</v>
      </c>
      <c r="X13" s="7">
        <v>325</v>
      </c>
      <c r="Y13" s="7">
        <v>359</v>
      </c>
      <c r="Z13" s="7">
        <v>156</v>
      </c>
      <c r="AA13" s="7">
        <f>SUM(Y13-X13)</f>
        <v>34</v>
      </c>
      <c r="AB13" s="7">
        <f>SUM(AC13:AD13)</f>
        <v>34</v>
      </c>
      <c r="AC13" s="7">
        <v>18</v>
      </c>
      <c r="AD13" s="7">
        <v>16</v>
      </c>
    </row>
    <row r="14" ht="20.05" customHeight="1">
      <c r="Q14" t="s" s="4">
        <v>13</v>
      </c>
      <c r="R14" s="6">
        <v>61.1231</v>
      </c>
      <c r="S14" s="6">
        <v>62.419</v>
      </c>
      <c r="T14" s="6">
        <v>61.5551</v>
      </c>
      <c r="U14" s="6">
        <v>62.419</v>
      </c>
      <c r="V14" s="6">
        <f>SUM(U14-R14)</f>
        <v>1.2959</v>
      </c>
      <c r="W14" s="7">
        <v>463</v>
      </c>
      <c r="X14" s="7">
        <v>283</v>
      </c>
      <c r="Y14" s="7">
        <v>289</v>
      </c>
      <c r="Z14" s="7">
        <v>180</v>
      </c>
      <c r="AA14" s="7">
        <f>SUM(Y14-X14)</f>
        <v>6</v>
      </c>
      <c r="AB14" s="7">
        <f>SUM(AC14:AD14)</f>
        <v>6</v>
      </c>
      <c r="AC14" s="7">
        <v>6</v>
      </c>
      <c r="AD14" s="7">
        <v>0</v>
      </c>
    </row>
    <row r="15" ht="20.05" customHeight="1">
      <c r="Q15" t="s" s="4">
        <v>14</v>
      </c>
      <c r="R15" s="6">
        <v>84.3348</v>
      </c>
      <c r="S15" s="6">
        <v>86.4807</v>
      </c>
      <c r="T15" s="6">
        <v>85.6223</v>
      </c>
      <c r="U15" s="6">
        <v>86.4807</v>
      </c>
      <c r="V15" s="6">
        <f>SUM(U15-R15)</f>
        <v>2.1459</v>
      </c>
      <c r="W15" s="7">
        <v>466</v>
      </c>
      <c r="X15" s="7">
        <v>393</v>
      </c>
      <c r="Y15" s="7">
        <v>403</v>
      </c>
      <c r="Z15" s="7">
        <v>73</v>
      </c>
      <c r="AA15" s="7">
        <f>SUM(Y15-X15)</f>
        <v>10</v>
      </c>
      <c r="AB15" s="7">
        <f>SUM(AC15:AD15)</f>
        <v>10</v>
      </c>
      <c r="AC15" s="7">
        <v>10</v>
      </c>
      <c r="AD15" s="7">
        <v>0</v>
      </c>
    </row>
    <row r="16" ht="20.05" customHeight="1">
      <c r="Q16" t="s" s="4">
        <v>15</v>
      </c>
      <c r="R16" s="6">
        <v>68.8985</v>
      </c>
      <c r="S16" s="6">
        <v>69.11450000000001</v>
      </c>
      <c r="T16" s="6">
        <v>69.11450000000001</v>
      </c>
      <c r="U16" s="6">
        <v>69.11450000000001</v>
      </c>
      <c r="V16" s="6">
        <f>SUM(U16-R16)</f>
        <v>0.216</v>
      </c>
      <c r="W16" s="7">
        <v>463</v>
      </c>
      <c r="X16" s="7">
        <v>319</v>
      </c>
      <c r="Y16" s="7">
        <v>320</v>
      </c>
      <c r="Z16" s="7">
        <v>144</v>
      </c>
      <c r="AA16" s="7">
        <f>SUM(Y16-X16)</f>
        <v>1</v>
      </c>
      <c r="AB16" s="7">
        <f>SUM(AC16:AD16)</f>
        <v>1</v>
      </c>
      <c r="AC16" s="7">
        <v>1</v>
      </c>
      <c r="AD16" s="7">
        <v>0</v>
      </c>
    </row>
    <row r="17" ht="20.05" customHeight="1">
      <c r="Q17" t="s" s="4">
        <v>16</v>
      </c>
      <c r="R17" s="6">
        <v>54.5064</v>
      </c>
      <c r="S17" s="6">
        <v>57.0815</v>
      </c>
      <c r="T17" s="6">
        <v>57.0815</v>
      </c>
      <c r="U17" s="6">
        <v>58.5837</v>
      </c>
      <c r="V17" s="6">
        <f>SUM(U17-R17)</f>
        <v>4.0773</v>
      </c>
      <c r="W17" s="7">
        <v>466</v>
      </c>
      <c r="X17" s="7">
        <v>254</v>
      </c>
      <c r="Y17" s="7">
        <v>273</v>
      </c>
      <c r="Z17" s="7">
        <v>212</v>
      </c>
      <c r="AA17" s="7">
        <f>SUM(Y17-X17)</f>
        <v>19</v>
      </c>
      <c r="AB17" s="7">
        <f>SUM(AC17:AD17)</f>
        <v>19</v>
      </c>
      <c r="AC17" s="7">
        <v>12</v>
      </c>
      <c r="AD17" s="7">
        <v>7</v>
      </c>
    </row>
    <row r="18" ht="20.05" customHeight="1">
      <c r="Q18" t="s" s="4">
        <v>17</v>
      </c>
      <c r="R18" s="6">
        <v>58.2121</v>
      </c>
      <c r="S18" s="6">
        <v>61.1227</v>
      </c>
      <c r="T18" s="6">
        <v>59.4595</v>
      </c>
      <c r="U18" s="6">
        <v>61.5385</v>
      </c>
      <c r="V18" s="6">
        <f>SUM(U18-R18)</f>
        <v>3.3264</v>
      </c>
      <c r="W18" s="7">
        <v>481</v>
      </c>
      <c r="X18" s="7">
        <v>280</v>
      </c>
      <c r="Y18" s="7">
        <v>296</v>
      </c>
      <c r="Z18" s="7">
        <v>201</v>
      </c>
      <c r="AA18" s="7">
        <f>SUM(Y18-X18)</f>
        <v>16</v>
      </c>
      <c r="AB18" s="7">
        <f>SUM(AC18:AD18)</f>
        <v>16</v>
      </c>
      <c r="AC18" s="7">
        <v>14</v>
      </c>
      <c r="AD18" s="7">
        <v>2</v>
      </c>
    </row>
    <row r="19" ht="20.05" customHeight="1">
      <c r="Q19" t="s" s="4">
        <v>18</v>
      </c>
      <c r="R19" s="6">
        <f>AVERAGE(R12:R18)</f>
        <v>65.77375000000001</v>
      </c>
      <c r="S19" s="6">
        <f>AVERAGE(S12:S18)</f>
        <v>67.9213666666667</v>
      </c>
      <c r="T19" s="6">
        <f>AVERAGE(T12:T18)</f>
        <v>67.4957166666667</v>
      </c>
      <c r="U19" s="6">
        <f>AVERAGE(U12:U18)</f>
        <v>68.79543333333331</v>
      </c>
      <c r="V19" s="6">
        <f>AVERAGE(V12:V18)</f>
        <v>3.02168333333333</v>
      </c>
      <c r="W19" s="7">
        <f>SUM(W13:W18)</f>
        <v>2820</v>
      </c>
      <c r="X19" s="7">
        <f>SUM(X13:X18)</f>
        <v>1854</v>
      </c>
      <c r="Y19" s="7">
        <f>SUM(Y13:Y18)</f>
        <v>1940</v>
      </c>
      <c r="Z19" s="7">
        <f>SUM(Z13:Z18)</f>
        <v>966</v>
      </c>
      <c r="AA19" s="7">
        <f>SUM(AA13:AA18)</f>
        <v>86</v>
      </c>
      <c r="AB19" s="7">
        <f>SUM(AB12:AB18)</f>
        <v>86</v>
      </c>
      <c r="AC19" s="7">
        <f>SUM(AC12:AC18)</f>
        <v>61</v>
      </c>
      <c r="AD19" s="7">
        <f>SUM(AD12:AD18)</f>
        <v>25</v>
      </c>
    </row>
    <row r="21" ht="27.65" customHeight="1">
      <c r="AE21" t="s" s="2">
        <v>68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ht="20.05" customHeight="1">
      <c r="AE22" t="s" s="3">
        <v>1</v>
      </c>
      <c r="AF22" t="s" s="3">
        <v>2</v>
      </c>
      <c r="AG22" t="s" s="3">
        <v>60</v>
      </c>
      <c r="AH22" t="s" s="3">
        <v>61</v>
      </c>
      <c r="AI22" t="s" s="3">
        <v>63</v>
      </c>
      <c r="AJ22" t="s" s="3">
        <v>4</v>
      </c>
      <c r="AK22" t="s" s="3">
        <v>5</v>
      </c>
      <c r="AL22" t="s" s="3">
        <v>6</v>
      </c>
      <c r="AM22" t="s" s="3">
        <v>7</v>
      </c>
      <c r="AN22" t="s" s="3">
        <v>8</v>
      </c>
      <c r="AO22" t="s" s="3">
        <v>9</v>
      </c>
      <c r="AP22" t="s" s="3">
        <v>27</v>
      </c>
      <c r="AQ22" t="s" s="3">
        <v>64</v>
      </c>
      <c r="AR22" t="s" s="3">
        <v>65</v>
      </c>
    </row>
    <row r="23" ht="20.05" customHeight="1">
      <c r="AE23" t="s" s="4">
        <v>12</v>
      </c>
      <c r="AF23" s="5">
        <v>67.5676</v>
      </c>
      <c r="AG23" s="6">
        <v>75.67570000000001</v>
      </c>
      <c r="AH23" s="6">
        <v>71.3098</v>
      </c>
      <c r="AI23" s="6">
        <v>77.96259999999999</v>
      </c>
      <c r="AJ23" s="6">
        <f>SUM(AI23-AF23)</f>
        <v>10.395</v>
      </c>
      <c r="AK23" s="7">
        <v>481</v>
      </c>
      <c r="AL23" s="7">
        <v>325</v>
      </c>
      <c r="AM23" s="7">
        <v>375</v>
      </c>
      <c r="AN23" s="7">
        <v>156</v>
      </c>
      <c r="AO23" s="7">
        <f>SUM(AM23-AL23)</f>
        <v>50</v>
      </c>
      <c r="AP23" s="7">
        <f>SUM(AQ23:AR23)</f>
        <v>50</v>
      </c>
      <c r="AQ23" s="7">
        <v>32</v>
      </c>
      <c r="AR23" s="7">
        <v>18</v>
      </c>
    </row>
    <row r="24" ht="20.05" customHeight="1">
      <c r="AE24" t="s" s="4">
        <v>13</v>
      </c>
      <c r="AF24" s="6">
        <v>61.1231</v>
      </c>
      <c r="AG24" s="6">
        <v>64.3629</v>
      </c>
      <c r="AH24" s="6">
        <v>62.419</v>
      </c>
      <c r="AI24" s="6">
        <v>65.44280000000001</v>
      </c>
      <c r="AJ24" s="6">
        <f>SUM(AI24-AF24)</f>
        <v>4.3197</v>
      </c>
      <c r="AK24" s="7">
        <v>463</v>
      </c>
      <c r="AL24" s="7">
        <v>283</v>
      </c>
      <c r="AM24" s="7">
        <v>303</v>
      </c>
      <c r="AN24" s="7">
        <v>180</v>
      </c>
      <c r="AO24" s="7">
        <f>SUM(AM24-AL24)</f>
        <v>20</v>
      </c>
      <c r="AP24" s="7">
        <f>SUM(AQ24:AR24)</f>
        <v>19</v>
      </c>
      <c r="AQ24" s="7">
        <v>14</v>
      </c>
      <c r="AR24" s="7">
        <v>5</v>
      </c>
    </row>
    <row r="25" ht="20.05" customHeight="1">
      <c r="AE25" t="s" s="4">
        <v>14</v>
      </c>
      <c r="AF25" s="6">
        <v>84.3348</v>
      </c>
      <c r="AG25" s="6">
        <v>86.6953</v>
      </c>
      <c r="AH25" s="6">
        <v>86.4807</v>
      </c>
      <c r="AI25" s="6">
        <v>88.1974</v>
      </c>
      <c r="AJ25" s="6">
        <f>SUM(AI25-AF25)</f>
        <v>3.8626</v>
      </c>
      <c r="AK25" s="7">
        <v>466</v>
      </c>
      <c r="AL25" s="7">
        <v>393</v>
      </c>
      <c r="AM25" s="7">
        <v>411</v>
      </c>
      <c r="AN25" s="7">
        <v>73</v>
      </c>
      <c r="AO25" s="7">
        <f>SUM(AM25-AL25)</f>
        <v>18</v>
      </c>
      <c r="AP25" s="7">
        <f>SUM(AQ25:AR25)</f>
        <v>18</v>
      </c>
      <c r="AQ25" s="7">
        <v>10</v>
      </c>
      <c r="AR25" s="7">
        <v>8</v>
      </c>
    </row>
    <row r="26" ht="20.05" customHeight="1">
      <c r="AE26" t="s" s="4">
        <v>15</v>
      </c>
      <c r="AF26" s="6">
        <v>68.8985</v>
      </c>
      <c r="AG26" s="6">
        <v>71.7063</v>
      </c>
      <c r="AH26" s="6">
        <v>69.11450000000001</v>
      </c>
      <c r="AI26" s="6">
        <v>71.9222</v>
      </c>
      <c r="AJ26" s="6">
        <f>SUM(AI26-AF26)</f>
        <v>3.0237</v>
      </c>
      <c r="AK26" s="7">
        <v>463</v>
      </c>
      <c r="AL26" s="7">
        <v>319</v>
      </c>
      <c r="AM26" s="7">
        <v>333</v>
      </c>
      <c r="AN26" s="7">
        <v>144</v>
      </c>
      <c r="AO26" s="7">
        <f>SUM(AM26-AL26)</f>
        <v>14</v>
      </c>
      <c r="AP26" s="7">
        <f>SUM(AQ26:AR26)</f>
        <v>14</v>
      </c>
      <c r="AQ26" s="7">
        <v>13</v>
      </c>
      <c r="AR26" s="7">
        <v>1</v>
      </c>
    </row>
    <row r="27" ht="20.05" customHeight="1">
      <c r="AE27" t="s" s="4">
        <v>16</v>
      </c>
      <c r="AF27" s="6">
        <v>54.5064</v>
      </c>
      <c r="AG27" s="6">
        <v>58.3691</v>
      </c>
      <c r="AH27" s="6">
        <v>57.0815</v>
      </c>
      <c r="AI27" s="6">
        <v>58.7983</v>
      </c>
      <c r="AJ27" s="6">
        <f>SUM(AI27-AF27)</f>
        <v>4.2919</v>
      </c>
      <c r="AK27" s="7">
        <v>466</v>
      </c>
      <c r="AL27" s="7">
        <v>254</v>
      </c>
      <c r="AM27" s="7">
        <v>274</v>
      </c>
      <c r="AN27" s="7">
        <v>212</v>
      </c>
      <c r="AO27" s="7">
        <f>SUM(AM27-AL27)</f>
        <v>20</v>
      </c>
      <c r="AP27" s="7">
        <f>SUM(AQ27:AR27)</f>
        <v>20</v>
      </c>
      <c r="AQ27" s="7">
        <v>8</v>
      </c>
      <c r="AR27" s="7">
        <v>12</v>
      </c>
    </row>
    <row r="28" ht="20.05" customHeight="1">
      <c r="AE28" t="s" s="4">
        <v>17</v>
      </c>
      <c r="AF28" s="6">
        <v>58.2121</v>
      </c>
      <c r="AG28" s="6">
        <v>60.0832</v>
      </c>
      <c r="AH28" s="6">
        <v>61.1227</v>
      </c>
      <c r="AI28" s="6">
        <v>62.3701</v>
      </c>
      <c r="AJ28" s="6">
        <f>SUM(AI28-AF28)</f>
        <v>4.158</v>
      </c>
      <c r="AK28" s="7">
        <v>481</v>
      </c>
      <c r="AL28" s="7">
        <v>280</v>
      </c>
      <c r="AM28" s="7">
        <v>300</v>
      </c>
      <c r="AN28" s="7">
        <v>201</v>
      </c>
      <c r="AO28" s="7">
        <f>SUM(AM28-AL28)</f>
        <v>20</v>
      </c>
      <c r="AP28" s="7">
        <f>SUM(AQ28:AR28)</f>
        <v>20</v>
      </c>
      <c r="AQ28" s="7">
        <v>6</v>
      </c>
      <c r="AR28" s="7">
        <v>14</v>
      </c>
    </row>
    <row r="29" ht="20.05" customHeight="1">
      <c r="AE29" t="s" s="4">
        <v>18</v>
      </c>
      <c r="AF29" s="6">
        <f>AVERAGE(AF22:AF28)</f>
        <v>65.77375000000001</v>
      </c>
      <c r="AG29" s="6">
        <f>AVERAGE(AG23:AG28)</f>
        <v>69.48208333333331</v>
      </c>
      <c r="AH29" s="6">
        <f>AVERAGE(AH22:AH28)</f>
        <v>67.9213666666667</v>
      </c>
      <c r="AI29" s="6">
        <f>AVERAGE(AI22:AI28)</f>
        <v>70.78223333333329</v>
      </c>
      <c r="AJ29" s="6">
        <f>AVERAGE(AJ22:AJ28)</f>
        <v>5.00848333333333</v>
      </c>
      <c r="AK29" s="7">
        <f>SUM(AK23:AK28)</f>
        <v>2820</v>
      </c>
      <c r="AL29" s="7">
        <f>SUM(AL23:AL28)</f>
        <v>1854</v>
      </c>
      <c r="AM29" s="7">
        <f>SUM(AM23:AM28)</f>
        <v>1996</v>
      </c>
      <c r="AN29" s="7">
        <f>SUM(AN23:AN28)</f>
        <v>966</v>
      </c>
      <c r="AO29" s="7">
        <f>SUM(AO23:AO28)</f>
        <v>142</v>
      </c>
      <c r="AP29" s="7">
        <f>SUM(AP22:AP28)</f>
        <v>141</v>
      </c>
      <c r="AQ29" s="7">
        <f>SUM(AQ22:AQ28)</f>
        <v>83</v>
      </c>
      <c r="AR29" s="7">
        <f>SUM(AR22:AR28)</f>
        <v>58</v>
      </c>
    </row>
    <row r="31" ht="27.65" customHeight="1">
      <c r="AS31" t="s" s="2">
        <v>69</v>
      </c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</row>
    <row r="32" ht="20.05" customHeight="1">
      <c r="AS32" t="s" s="3">
        <v>1</v>
      </c>
      <c r="AT32" t="s" s="3">
        <v>2</v>
      </c>
      <c r="AU32" t="s" s="3">
        <v>60</v>
      </c>
      <c r="AV32" t="s" s="3">
        <v>62</v>
      </c>
      <c r="AW32" t="s" s="3">
        <v>63</v>
      </c>
      <c r="AX32" t="s" s="3">
        <v>4</v>
      </c>
      <c r="AY32" t="s" s="3">
        <v>5</v>
      </c>
      <c r="AZ32" t="s" s="3">
        <v>6</v>
      </c>
      <c r="BA32" t="s" s="3">
        <v>7</v>
      </c>
      <c r="BB32" t="s" s="3">
        <v>8</v>
      </c>
      <c r="BC32" t="s" s="3">
        <v>9</v>
      </c>
      <c r="BD32" t="s" s="3">
        <v>27</v>
      </c>
      <c r="BE32" t="s" s="3">
        <v>64</v>
      </c>
      <c r="BF32" t="s" s="3">
        <v>66</v>
      </c>
    </row>
    <row r="33" ht="20.05" customHeight="1">
      <c r="AS33" t="s" s="4">
        <v>12</v>
      </c>
      <c r="AT33" s="5">
        <v>67.5676</v>
      </c>
      <c r="AU33" s="6">
        <v>75.67570000000001</v>
      </c>
      <c r="AV33" s="6">
        <v>72.1414</v>
      </c>
      <c r="AW33" s="5">
        <v>76.29940000000001</v>
      </c>
      <c r="AX33" s="6">
        <f>SUM(AW33-AT33)</f>
        <v>8.7318</v>
      </c>
      <c r="AY33" s="7">
        <v>481</v>
      </c>
      <c r="AZ33" s="7">
        <v>325</v>
      </c>
      <c r="BA33" s="7">
        <v>367</v>
      </c>
      <c r="BB33" s="7">
        <v>156</v>
      </c>
      <c r="BC33" s="7">
        <f>SUM(BA33-AZ33)</f>
        <v>42</v>
      </c>
      <c r="BD33" s="7">
        <f>SUM(BE33:BF33)</f>
        <v>39</v>
      </c>
      <c r="BE33" s="7">
        <v>20</v>
      </c>
      <c r="BF33" s="7">
        <v>19</v>
      </c>
    </row>
    <row r="34" ht="20.05" customHeight="1">
      <c r="AS34" t="s" s="4">
        <v>13</v>
      </c>
      <c r="AT34" s="6">
        <v>61.1231</v>
      </c>
      <c r="AU34" s="6">
        <v>64.3629</v>
      </c>
      <c r="AV34" s="6">
        <v>61.5551</v>
      </c>
      <c r="AW34" s="6">
        <v>64.7948</v>
      </c>
      <c r="AX34" s="6">
        <f>SUM(AW34-AT34)</f>
        <v>3.6717</v>
      </c>
      <c r="AY34" s="7">
        <v>463</v>
      </c>
      <c r="AZ34" s="7">
        <v>283</v>
      </c>
      <c r="BA34" s="7">
        <v>300</v>
      </c>
      <c r="BB34" s="7">
        <v>180</v>
      </c>
      <c r="BC34" s="7">
        <f>SUM(BA34-AZ34)</f>
        <v>17</v>
      </c>
      <c r="BD34" s="7">
        <f>SUM(BE34:BF34)</f>
        <v>17</v>
      </c>
      <c r="BE34" s="7">
        <v>15</v>
      </c>
      <c r="BF34" s="7">
        <v>2</v>
      </c>
    </row>
    <row r="35" ht="20.05" customHeight="1">
      <c r="AS35" t="s" s="4">
        <v>14</v>
      </c>
      <c r="AT35" s="6">
        <v>84.3348</v>
      </c>
      <c r="AU35" s="6">
        <v>86.6953</v>
      </c>
      <c r="AV35" s="6">
        <v>85.6223</v>
      </c>
      <c r="AW35" s="6">
        <v>87.3391</v>
      </c>
      <c r="AX35" s="6">
        <f>SUM(AW35-AT35)</f>
        <v>3.0043</v>
      </c>
      <c r="AY35" s="7">
        <v>466</v>
      </c>
      <c r="AZ35" s="7">
        <v>393</v>
      </c>
      <c r="BA35" s="7">
        <v>407</v>
      </c>
      <c r="BB35" s="7">
        <v>73</v>
      </c>
      <c r="BC35" s="7">
        <f>SUM(BA35-AZ35)</f>
        <v>14</v>
      </c>
      <c r="BD35" s="7">
        <f>SUM(BE35:BF35)</f>
        <v>14</v>
      </c>
      <c r="BE35" s="7">
        <v>8</v>
      </c>
      <c r="BF35" s="7">
        <v>6</v>
      </c>
    </row>
    <row r="36" ht="20.05" customHeight="1">
      <c r="AS36" t="s" s="4">
        <v>15</v>
      </c>
      <c r="AT36" s="6">
        <v>68.8985</v>
      </c>
      <c r="AU36" s="6">
        <v>71.7063</v>
      </c>
      <c r="AV36" s="6">
        <v>69.11450000000001</v>
      </c>
      <c r="AW36" s="6">
        <v>71.9222</v>
      </c>
      <c r="AX36" s="6">
        <f>SUM(AW36-AT36)</f>
        <v>3.0237</v>
      </c>
      <c r="AY36" s="7">
        <v>463</v>
      </c>
      <c r="AZ36" s="7">
        <v>319</v>
      </c>
      <c r="BA36" s="7">
        <v>333</v>
      </c>
      <c r="BB36" s="7">
        <v>144</v>
      </c>
      <c r="BC36" s="7">
        <f>SUM(BA36-AZ36)</f>
        <v>14</v>
      </c>
      <c r="BD36" s="7">
        <f>SUM(BE36:BF36)</f>
        <v>14</v>
      </c>
      <c r="BE36" s="7">
        <v>13</v>
      </c>
      <c r="BF36" s="7">
        <v>1</v>
      </c>
    </row>
    <row r="37" ht="20.05" customHeight="1">
      <c r="AS37" t="s" s="4">
        <v>16</v>
      </c>
      <c r="AT37" s="6">
        <v>54.5064</v>
      </c>
      <c r="AU37" s="6">
        <v>58.3691</v>
      </c>
      <c r="AV37" s="6">
        <v>57.0815</v>
      </c>
      <c r="AW37" s="6">
        <v>57.7253</v>
      </c>
      <c r="AX37" s="6">
        <f>SUM(AW37-AT37)</f>
        <v>3.2189</v>
      </c>
      <c r="AY37" s="7">
        <v>466</v>
      </c>
      <c r="AZ37" s="7">
        <v>254</v>
      </c>
      <c r="BA37" s="7">
        <v>269</v>
      </c>
      <c r="BB37" s="7">
        <v>212</v>
      </c>
      <c r="BC37" s="7">
        <f>SUM(BA37-AZ37)</f>
        <v>15</v>
      </c>
      <c r="BD37" s="7">
        <f>SUM(BE37:BF37)</f>
        <v>15</v>
      </c>
      <c r="BE37" s="7">
        <v>3</v>
      </c>
      <c r="BF37" s="7">
        <v>12</v>
      </c>
    </row>
    <row r="38" ht="20.05" customHeight="1">
      <c r="AS38" t="s" s="4">
        <v>17</v>
      </c>
      <c r="AT38" s="6">
        <v>58.2121</v>
      </c>
      <c r="AU38" s="6">
        <v>60.0832</v>
      </c>
      <c r="AV38" s="6">
        <v>59.4595</v>
      </c>
      <c r="AW38" s="6">
        <v>59.4595</v>
      </c>
      <c r="AX38" s="6">
        <f>SUM(AW38-AT38)</f>
        <v>1.2474</v>
      </c>
      <c r="AY38" s="7">
        <v>481</v>
      </c>
      <c r="AZ38" s="7">
        <v>280</v>
      </c>
      <c r="BA38" s="7">
        <v>286</v>
      </c>
      <c r="BB38" s="7">
        <v>201</v>
      </c>
      <c r="BC38" s="7">
        <f>SUM(BA38-AZ38)</f>
        <v>6</v>
      </c>
      <c r="BD38" s="7">
        <f>SUM(BE38:BF38)</f>
        <v>5</v>
      </c>
      <c r="BE38" s="7">
        <v>0</v>
      </c>
      <c r="BF38" s="7">
        <v>5</v>
      </c>
    </row>
    <row r="39" ht="20.05" customHeight="1">
      <c r="AS39" t="s" s="4">
        <v>18</v>
      </c>
      <c r="AT39" s="6">
        <f>AVERAGE(AT32:AT38)</f>
        <v>65.77375000000001</v>
      </c>
      <c r="AU39" s="6">
        <f>AVERAGE(AU33:AU38)</f>
        <v>69.48208333333331</v>
      </c>
      <c r="AV39" s="6">
        <f>AVERAGE(AV32:AV38)</f>
        <v>67.4957166666667</v>
      </c>
      <c r="AW39" s="6">
        <f>AVERAGE(AW32:AW38)</f>
        <v>69.59005000000001</v>
      </c>
      <c r="AX39" s="6">
        <f>AVERAGE(AX32:AX38)</f>
        <v>3.8163</v>
      </c>
      <c r="AY39" s="7">
        <f>SUM(AY33:AY38)</f>
        <v>2820</v>
      </c>
      <c r="AZ39" s="7">
        <f>SUM(AZ33:AZ38)</f>
        <v>1854</v>
      </c>
      <c r="BA39" s="7">
        <f>SUM(BA33:BA38)</f>
        <v>1962</v>
      </c>
      <c r="BB39" s="7">
        <f>SUM(BB33:BB38)</f>
        <v>966</v>
      </c>
      <c r="BC39" s="7">
        <f>SUM(BC33:BC38)</f>
        <v>108</v>
      </c>
      <c r="BD39" s="7">
        <f>SUM(BD32:BD38)</f>
        <v>104</v>
      </c>
      <c r="BE39" s="7">
        <f>SUM(BE32:BE38)</f>
        <v>59</v>
      </c>
      <c r="BF39" s="7">
        <f>SUM(BF32:BF38)</f>
        <v>45</v>
      </c>
    </row>
    <row r="41" ht="27.65" customHeight="1">
      <c r="BG41" t="s" s="2">
        <v>70</v>
      </c>
      <c r="BH41" s="2"/>
      <c r="BI41" s="2"/>
      <c r="BJ41" s="2"/>
      <c r="BK41" s="2"/>
      <c r="BL41" s="2"/>
      <c r="BM41" s="2"/>
      <c r="BN41" s="2"/>
      <c r="BO41" s="2"/>
      <c r="BP41" s="2"/>
    </row>
    <row r="42" ht="20.05" customHeight="1">
      <c r="BG42" t="s" s="3">
        <v>20</v>
      </c>
      <c r="BH42" t="s" s="3">
        <v>5</v>
      </c>
      <c r="BI42" t="s" s="3">
        <v>6</v>
      </c>
      <c r="BJ42" t="s" s="3">
        <v>7</v>
      </c>
      <c r="BK42" t="s" s="3">
        <v>8</v>
      </c>
      <c r="BL42" t="s" s="3">
        <v>27</v>
      </c>
      <c r="BM42" t="s" s="3">
        <v>64</v>
      </c>
      <c r="BN42" t="s" s="3">
        <v>65</v>
      </c>
      <c r="BO42" t="s" s="3">
        <v>66</v>
      </c>
      <c r="BP42" t="s" s="3">
        <v>21</v>
      </c>
    </row>
    <row r="43" ht="20.05" customHeight="1">
      <c r="BG43" t="s" s="4">
        <v>22</v>
      </c>
      <c r="BH43" s="9">
        <f>SUM(H5,H7)</f>
        <v>932</v>
      </c>
      <c r="BI43" s="9">
        <f>SUM(I5,I7)</f>
        <v>647</v>
      </c>
      <c r="BJ43" s="9">
        <f>SUM(J5,J7)</f>
        <v>690</v>
      </c>
      <c r="BK43" s="9">
        <f>SUM(K5,K7)</f>
        <v>285</v>
      </c>
      <c r="BL43" s="9">
        <f>SUM(M5,M7)</f>
        <v>43</v>
      </c>
      <c r="BM43" s="9">
        <f>SUM(N5,N7)</f>
        <v>14</v>
      </c>
      <c r="BN43" s="9">
        <f>SUM(O5,O7)</f>
        <v>22</v>
      </c>
      <c r="BO43" s="9">
        <f>SUM(P5,P7)</f>
        <v>7</v>
      </c>
      <c r="BP43" s="5">
        <f>SUM(BL43/BK43*100)</f>
        <v>15.0877192982456</v>
      </c>
    </row>
    <row r="44" ht="20.05" customHeight="1">
      <c r="BG44" t="s" s="4">
        <v>23</v>
      </c>
      <c r="BH44" s="9">
        <f>SUM(H3,H8)</f>
        <v>962</v>
      </c>
      <c r="BI44" s="9">
        <f>SUM(I3,I8)</f>
        <v>605</v>
      </c>
      <c r="BJ44" s="9">
        <f>SUM(J3,J8)</f>
        <v>679</v>
      </c>
      <c r="BK44" s="9">
        <f>SUM(K3,K8)</f>
        <v>357</v>
      </c>
      <c r="BL44" s="9">
        <f>SUM(M3,M8)</f>
        <v>71</v>
      </c>
      <c r="BM44" s="9">
        <f>SUM(N3,N8)</f>
        <v>24</v>
      </c>
      <c r="BN44" s="9">
        <f>SUM(O3,O8)</f>
        <v>32</v>
      </c>
      <c r="BO44" s="9">
        <f>SUM(P3,P8)</f>
        <v>15</v>
      </c>
      <c r="BP44" s="5">
        <f>SUM(BL44/BK44*100)</f>
        <v>19.8879551820728</v>
      </c>
    </row>
    <row r="45" ht="20.05" customHeight="1">
      <c r="BG45" t="s" s="4">
        <v>24</v>
      </c>
      <c r="BH45" s="9">
        <f>SUM(H4,H6)</f>
        <v>926</v>
      </c>
      <c r="BI45" s="9">
        <f>SUM(I4,I6)</f>
        <v>602</v>
      </c>
      <c r="BJ45" s="9">
        <f>SUM(J4,J6)</f>
        <v>636</v>
      </c>
      <c r="BK45" s="9">
        <f>SUM(K4,K6)</f>
        <v>324</v>
      </c>
      <c r="BL45" s="9">
        <f>SUM(M4,M6)</f>
        <v>33</v>
      </c>
      <c r="BM45" s="9">
        <f>SUM(N4,N6)</f>
        <v>27</v>
      </c>
      <c r="BN45" s="9">
        <f>SUM(O4,O6)</f>
        <v>6</v>
      </c>
      <c r="BO45" s="9">
        <f>SUM(P4,P6)</f>
        <v>0</v>
      </c>
      <c r="BP45" s="5">
        <f>SUM(BL45/BK45*100)</f>
        <v>10.1851851851852</v>
      </c>
    </row>
    <row r="46" ht="20.05" customHeight="1">
      <c r="BG46" t="s" s="4">
        <v>18</v>
      </c>
      <c r="BH46" s="9">
        <f>SUM(BH42:BH45)</f>
        <v>2820</v>
      </c>
      <c r="BI46" s="9">
        <f>SUM(BI42:BI45)</f>
        <v>1854</v>
      </c>
      <c r="BJ46" s="9">
        <f>SUM(BJ42:BJ45)</f>
        <v>2005</v>
      </c>
      <c r="BK46" s="9">
        <f>SUM(BK42:BK45)</f>
        <v>966</v>
      </c>
      <c r="BL46" s="9">
        <f>SUM(BL42:BL45)</f>
        <v>147</v>
      </c>
      <c r="BM46" s="9">
        <f>SUM(BM42:BM45)</f>
        <v>65</v>
      </c>
      <c r="BN46" s="9">
        <f>SUM(BN42:BN45)</f>
        <v>60</v>
      </c>
      <c r="BO46" s="9">
        <f>SUM(BO42:BO45)</f>
        <v>22</v>
      </c>
      <c r="BP46" s="5">
        <f>SUM(BL46/BK46*100)</f>
        <v>15.2173913043478</v>
      </c>
    </row>
    <row r="48" ht="27.65" customHeight="1">
      <c r="BQ48" t="s" s="2">
        <v>71</v>
      </c>
      <c r="BR48" s="2"/>
      <c r="BS48" s="2"/>
      <c r="BT48" s="2"/>
      <c r="BU48" s="2"/>
      <c r="BV48" s="2"/>
      <c r="BW48" s="2"/>
      <c r="BX48" s="2"/>
      <c r="BY48" s="2"/>
    </row>
    <row r="49" ht="20.05" customHeight="1">
      <c r="BQ49" t="s" s="3">
        <v>20</v>
      </c>
      <c r="BR49" t="s" s="3">
        <v>5</v>
      </c>
      <c r="BS49" t="s" s="3">
        <v>6</v>
      </c>
      <c r="BT49" t="s" s="3">
        <v>7</v>
      </c>
      <c r="BU49" t="s" s="3">
        <v>8</v>
      </c>
      <c r="BV49" t="s" s="3">
        <v>27</v>
      </c>
      <c r="BW49" t="s" s="3">
        <v>65</v>
      </c>
      <c r="BX49" t="s" s="3">
        <v>66</v>
      </c>
      <c r="BY49" t="s" s="3">
        <v>21</v>
      </c>
    </row>
    <row r="50" ht="20.05" customHeight="1">
      <c r="BQ50" t="s" s="4">
        <v>22</v>
      </c>
      <c r="BR50" s="9">
        <f>SUM(W15,W17)</f>
        <v>932</v>
      </c>
      <c r="BS50" s="9">
        <f>SUM(X15,X17)</f>
        <v>647</v>
      </c>
      <c r="BT50" s="9">
        <f>SUM(Y15,Y17)</f>
        <v>676</v>
      </c>
      <c r="BU50" s="9">
        <f>SUM(Z15,Z17)</f>
        <v>285</v>
      </c>
      <c r="BV50" s="9">
        <f>SUM(AB15,AB17)</f>
        <v>29</v>
      </c>
      <c r="BW50" s="9">
        <f>SUM(AC15,AC17)</f>
        <v>22</v>
      </c>
      <c r="BX50" s="9">
        <f>SUM(AD15,AD17)</f>
        <v>7</v>
      </c>
      <c r="BY50" s="5">
        <f>SUM(BV50/BU50*100)</f>
        <v>10.1754385964912</v>
      </c>
    </row>
    <row r="51" ht="20.05" customHeight="1">
      <c r="BQ51" t="s" s="4">
        <v>23</v>
      </c>
      <c r="BR51" s="9">
        <f>SUM(W13,W18)</f>
        <v>962</v>
      </c>
      <c r="BS51" s="9">
        <f>SUM(X13,X18)</f>
        <v>605</v>
      </c>
      <c r="BT51" s="9">
        <f>SUM(Y13,Y18)</f>
        <v>655</v>
      </c>
      <c r="BU51" s="9">
        <f>SUM(Z13,Z18)</f>
        <v>357</v>
      </c>
      <c r="BV51" s="9">
        <f>SUM(AB13,AB18)</f>
        <v>50</v>
      </c>
      <c r="BW51" s="9">
        <f>SUM(AC13,AC18)</f>
        <v>32</v>
      </c>
      <c r="BX51" s="9">
        <f>SUM(AD13,AD18)</f>
        <v>18</v>
      </c>
      <c r="BY51" s="5">
        <f>SUM(BV51/BU51*100)</f>
        <v>14.0056022408964</v>
      </c>
    </row>
    <row r="52" ht="20.05" customHeight="1">
      <c r="BQ52" t="s" s="4">
        <v>24</v>
      </c>
      <c r="BR52" s="9">
        <f>SUM(W14,W16)</f>
        <v>926</v>
      </c>
      <c r="BS52" s="9">
        <f>SUM(X14,X16)</f>
        <v>602</v>
      </c>
      <c r="BT52" s="9">
        <f>SUM(Y14,Y16)</f>
        <v>609</v>
      </c>
      <c r="BU52" s="9">
        <f>SUM(Z14,Z16)</f>
        <v>324</v>
      </c>
      <c r="BV52" s="9">
        <f>SUM(AB14,AB16)</f>
        <v>7</v>
      </c>
      <c r="BW52" s="9">
        <f>SUM(AC14,AC16)</f>
        <v>7</v>
      </c>
      <c r="BX52" s="9">
        <f>SUM(AD14,AD16)</f>
        <v>0</v>
      </c>
      <c r="BY52" s="5">
        <f>SUM(BV52/BU52*100)</f>
        <v>2.16049382716049</v>
      </c>
    </row>
    <row r="53" ht="20.05" customHeight="1">
      <c r="BQ53" t="s" s="4">
        <v>18</v>
      </c>
      <c r="BR53" s="9">
        <f>SUM(BR49:BR52)</f>
        <v>2820</v>
      </c>
      <c r="BS53" s="9">
        <f>SUM(BS49:BS52)</f>
        <v>1854</v>
      </c>
      <c r="BT53" s="9">
        <f>SUM(BT49:BT52)</f>
        <v>1940</v>
      </c>
      <c r="BU53" s="9">
        <f>SUM(BU49:BU52)</f>
        <v>966</v>
      </c>
      <c r="BV53" s="9">
        <f>SUM(BV49:BV52)</f>
        <v>86</v>
      </c>
      <c r="BW53" s="9">
        <f>SUM(BW49:BW52)</f>
        <v>61</v>
      </c>
      <c r="BX53" s="9">
        <f>SUM(BX49:BX52)</f>
        <v>25</v>
      </c>
      <c r="BY53" s="5">
        <f>SUM(BV53/BU53*100)</f>
        <v>8.902691511387159</v>
      </c>
    </row>
    <row r="55" ht="27.65" customHeight="1">
      <c r="BZ55" t="s" s="2">
        <v>72</v>
      </c>
      <c r="CA55" s="2"/>
      <c r="CB55" s="2"/>
      <c r="CC55" s="2"/>
      <c r="CD55" s="2"/>
      <c r="CE55" s="2"/>
      <c r="CF55" s="2"/>
      <c r="CG55" s="2"/>
      <c r="CH55" s="2"/>
    </row>
    <row r="56" ht="20.05" customHeight="1">
      <c r="BZ56" t="s" s="3">
        <v>20</v>
      </c>
      <c r="CA56" t="s" s="3">
        <v>5</v>
      </c>
      <c r="CB56" t="s" s="3">
        <v>6</v>
      </c>
      <c r="CC56" t="s" s="3">
        <v>7</v>
      </c>
      <c r="CD56" t="s" s="3">
        <v>8</v>
      </c>
      <c r="CE56" t="s" s="3">
        <v>27</v>
      </c>
      <c r="CF56" t="s" s="3">
        <v>64</v>
      </c>
      <c r="CG56" t="s" s="3">
        <v>65</v>
      </c>
      <c r="CH56" t="s" s="3">
        <v>21</v>
      </c>
    </row>
    <row r="57" ht="20.05" customHeight="1">
      <c r="BZ57" t="s" s="4">
        <v>22</v>
      </c>
      <c r="CA57" s="9">
        <f>SUM(AK25,AK27)</f>
        <v>932</v>
      </c>
      <c r="CB57" s="9">
        <f>SUM(AL25,AL27)</f>
        <v>647</v>
      </c>
      <c r="CC57" s="9">
        <f>SUM(AM25,AM27)</f>
        <v>685</v>
      </c>
      <c r="CD57" s="9">
        <f>SUM(AN25,AN27)</f>
        <v>285</v>
      </c>
      <c r="CE57" s="9">
        <f>SUM(AP25,AP27)</f>
        <v>38</v>
      </c>
      <c r="CF57" s="9">
        <f>SUM(AQ25,AQ27)</f>
        <v>18</v>
      </c>
      <c r="CG57" s="9">
        <f>SUM(AR25,AR27)</f>
        <v>20</v>
      </c>
      <c r="CH57" s="5">
        <f>SUM(CE57/CD57*100)</f>
        <v>13.3333333333333</v>
      </c>
    </row>
    <row r="58" ht="20.05" customHeight="1">
      <c r="BZ58" t="s" s="4">
        <v>23</v>
      </c>
      <c r="CA58" s="9">
        <f>SUM(AK23,AK28)</f>
        <v>962</v>
      </c>
      <c r="CB58" s="9">
        <f>SUM(AL23,AL28)</f>
        <v>605</v>
      </c>
      <c r="CC58" s="9">
        <f>SUM(AM23,AM28)</f>
        <v>675</v>
      </c>
      <c r="CD58" s="9">
        <f>SUM(AN23,AN28)</f>
        <v>357</v>
      </c>
      <c r="CE58" s="9">
        <f>SUM(AP23,AP28)</f>
        <v>70</v>
      </c>
      <c r="CF58" s="9">
        <f>SUM(AQ23,AQ28)</f>
        <v>38</v>
      </c>
      <c r="CG58" s="9">
        <f>SUM(AR23,AR28)</f>
        <v>32</v>
      </c>
      <c r="CH58" s="5">
        <f>SUM(CE58/CD58*100)</f>
        <v>19.6078431372549</v>
      </c>
    </row>
    <row r="59" ht="20.05" customHeight="1">
      <c r="BZ59" t="s" s="4">
        <v>24</v>
      </c>
      <c r="CA59" s="9">
        <f>SUM(AK24,AK26)</f>
        <v>926</v>
      </c>
      <c r="CB59" s="9">
        <f>SUM(AL24,AL26)</f>
        <v>602</v>
      </c>
      <c r="CC59" s="9">
        <f>SUM(AM24,AM26)</f>
        <v>636</v>
      </c>
      <c r="CD59" s="9">
        <f>SUM(AN24,AN26)</f>
        <v>324</v>
      </c>
      <c r="CE59" s="9">
        <f>SUM(AP24,AP26)</f>
        <v>33</v>
      </c>
      <c r="CF59" s="9">
        <f>SUM(AQ24,AQ26)</f>
        <v>27</v>
      </c>
      <c r="CG59" s="9">
        <f>SUM(AR24,AR26)</f>
        <v>6</v>
      </c>
      <c r="CH59" s="5">
        <f>SUM(CE59/CD59*100)</f>
        <v>10.1851851851852</v>
      </c>
    </row>
    <row r="60" ht="20.05" customHeight="1">
      <c r="BZ60" t="s" s="4">
        <v>18</v>
      </c>
      <c r="CA60" s="9">
        <f>SUM(CA56:CA59)</f>
        <v>2820</v>
      </c>
      <c r="CB60" s="9">
        <f>SUM(CB56:CB59)</f>
        <v>1854</v>
      </c>
      <c r="CC60" s="9">
        <f>SUM(CC56:CC59)</f>
        <v>1996</v>
      </c>
      <c r="CD60" s="9">
        <f>SUM(CD56:CD59)</f>
        <v>966</v>
      </c>
      <c r="CE60" s="9">
        <f>SUM(CE56:CE59)</f>
        <v>141</v>
      </c>
      <c r="CF60" s="9">
        <f>SUM(CF56:CF59)</f>
        <v>83</v>
      </c>
      <c r="CG60" s="9">
        <f>SUM(CG56:CG59)</f>
        <v>58</v>
      </c>
      <c r="CH60" s="5">
        <f>SUM(CE60/CD60*100)</f>
        <v>14.5962732919255</v>
      </c>
    </row>
    <row r="62" ht="27.65" customHeight="1">
      <c r="CI62" t="s" s="2">
        <v>73</v>
      </c>
      <c r="CJ62" s="2"/>
      <c r="CK62" s="2"/>
      <c r="CL62" s="2"/>
      <c r="CM62" s="2"/>
      <c r="CN62" s="2"/>
      <c r="CO62" s="2"/>
      <c r="CP62" s="2"/>
      <c r="CQ62" s="2"/>
    </row>
    <row r="63" ht="20.05" customHeight="1">
      <c r="CI63" t="s" s="3">
        <v>20</v>
      </c>
      <c r="CJ63" t="s" s="3">
        <v>5</v>
      </c>
      <c r="CK63" t="s" s="3">
        <v>6</v>
      </c>
      <c r="CL63" t="s" s="3">
        <v>7</v>
      </c>
      <c r="CM63" t="s" s="3">
        <v>8</v>
      </c>
      <c r="CN63" t="s" s="3">
        <v>27</v>
      </c>
      <c r="CO63" t="s" s="3">
        <v>64</v>
      </c>
      <c r="CP63" t="s" s="3">
        <v>66</v>
      </c>
      <c r="CQ63" t="s" s="3">
        <v>21</v>
      </c>
    </row>
    <row r="64" ht="20.05" customHeight="1">
      <c r="CI64" t="s" s="4">
        <v>22</v>
      </c>
      <c r="CJ64" s="9">
        <f>SUM(AY35,AY37)</f>
        <v>932</v>
      </c>
      <c r="CK64" s="9">
        <f>SUM(AZ35,AZ37)</f>
        <v>647</v>
      </c>
      <c r="CL64" s="9">
        <f>SUM(BA35,BA37)</f>
        <v>676</v>
      </c>
      <c r="CM64" s="9">
        <f>SUM(BB35,BB37)</f>
        <v>285</v>
      </c>
      <c r="CN64" s="9">
        <f>SUM(BD35,BD37)</f>
        <v>29</v>
      </c>
      <c r="CO64" s="9">
        <f>SUM(BE35,BE37)</f>
        <v>11</v>
      </c>
      <c r="CP64" s="9">
        <f>SUM(BF35,BF37)</f>
        <v>18</v>
      </c>
      <c r="CQ64" s="5">
        <f>SUM(CN64/CM64*100)</f>
        <v>10.1754385964912</v>
      </c>
    </row>
    <row r="65" ht="20.05" customHeight="1">
      <c r="CI65" t="s" s="4">
        <v>23</v>
      </c>
      <c r="CJ65" s="9">
        <f>SUM(AY33,AY38)</f>
        <v>962</v>
      </c>
      <c r="CK65" s="9">
        <f>SUM(AZ33,AZ38)</f>
        <v>605</v>
      </c>
      <c r="CL65" s="9">
        <f>SUM(BA33,BA38)</f>
        <v>653</v>
      </c>
      <c r="CM65" s="9">
        <v>3710</v>
      </c>
      <c r="CN65" s="9">
        <f>SUM(BD33,BD38)</f>
        <v>44</v>
      </c>
      <c r="CO65" s="9">
        <f>SUM(BE33,BE38)</f>
        <v>20</v>
      </c>
      <c r="CP65" s="9">
        <f>SUM(BF33,BF38)</f>
        <v>24</v>
      </c>
      <c r="CQ65" s="5">
        <f>SUM(CN65/CM65*100)</f>
        <v>1.18598382749326</v>
      </c>
    </row>
    <row r="66" ht="20.05" customHeight="1">
      <c r="CI66" t="s" s="4">
        <v>24</v>
      </c>
      <c r="CJ66" s="9">
        <f>SUM(AY34,AY36)</f>
        <v>926</v>
      </c>
      <c r="CK66" s="9">
        <f>SUM(AZ34,AZ36)</f>
        <v>602</v>
      </c>
      <c r="CL66" s="9">
        <f>SUM(BA34,BA36)</f>
        <v>633</v>
      </c>
      <c r="CM66" s="9">
        <f>SUM(BB34,BB36)</f>
        <v>324</v>
      </c>
      <c r="CN66" s="9">
        <f>SUM(BD34,BD36)</f>
        <v>31</v>
      </c>
      <c r="CO66" s="9">
        <f>SUM(BE34,BE36)</f>
        <v>28</v>
      </c>
      <c r="CP66" s="9">
        <f>SUM(BF34,BF36)</f>
        <v>3</v>
      </c>
      <c r="CQ66" s="5">
        <f>SUM(CN66/CM66*100)</f>
        <v>9.5679012345679</v>
      </c>
    </row>
    <row r="67" ht="20.05" customHeight="1">
      <c r="CI67" t="s" s="4">
        <v>18</v>
      </c>
      <c r="CJ67" s="9">
        <f>SUM(CJ63:CJ66)</f>
        <v>2820</v>
      </c>
      <c r="CK67" s="9">
        <f>SUM(CK63:CK66)</f>
        <v>1854</v>
      </c>
      <c r="CL67" s="9">
        <f>SUM(CL63:CL66)</f>
        <v>1962</v>
      </c>
      <c r="CM67" s="9">
        <f>SUM(CM63:CM66)</f>
        <v>4319</v>
      </c>
      <c r="CN67" s="9">
        <f>SUM(CN63:CN66)</f>
        <v>104</v>
      </c>
      <c r="CO67" s="9">
        <f>SUM(CO63:CO66)</f>
        <v>59</v>
      </c>
      <c r="CP67" s="9">
        <f>SUM(BF35,BF37)</f>
        <v>18</v>
      </c>
      <c r="CQ67" s="5">
        <f>SUM(CN67/CM67*100)</f>
        <v>2.40796480666821</v>
      </c>
    </row>
    <row r="69" ht="27.65" customHeight="1">
      <c r="CR69" t="s" s="2">
        <v>74</v>
      </c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</row>
    <row r="70" ht="20.05" customHeight="1">
      <c r="CR70" t="s" s="3">
        <v>1</v>
      </c>
      <c r="CS70" t="s" s="3">
        <v>2</v>
      </c>
      <c r="CT70" t="s" s="3">
        <v>61</v>
      </c>
      <c r="CU70" t="s" s="3">
        <v>75</v>
      </c>
      <c r="CV70" t="s" s="3">
        <v>63</v>
      </c>
      <c r="CW70" t="s" s="3">
        <v>4</v>
      </c>
      <c r="CX70" t="s" s="3">
        <v>5</v>
      </c>
      <c r="CY70" t="s" s="3">
        <v>6</v>
      </c>
      <c r="CZ70" t="s" s="3">
        <v>7</v>
      </c>
      <c r="DA70" t="s" s="3">
        <v>8</v>
      </c>
      <c r="DB70" t="s" s="3">
        <v>9</v>
      </c>
      <c r="DC70" t="s" s="3">
        <v>27</v>
      </c>
      <c r="DD70" t="s" s="3">
        <v>65</v>
      </c>
      <c r="DE70" t="s" s="3">
        <v>66</v>
      </c>
    </row>
    <row r="71" ht="20.05" customHeight="1">
      <c r="CR71" t="s" s="4">
        <v>12</v>
      </c>
      <c r="CS71" s="5">
        <v>67.5676</v>
      </c>
      <c r="CT71" s="6">
        <v>71.3098</v>
      </c>
      <c r="CU71" s="6">
        <v>73.3888</v>
      </c>
      <c r="CV71" s="6">
        <v>75.2599</v>
      </c>
      <c r="CW71" s="6">
        <f>SUM(CV71-CS71)</f>
        <v>7.6923</v>
      </c>
      <c r="CX71" s="7">
        <v>481</v>
      </c>
      <c r="CY71" s="7">
        <v>325</v>
      </c>
      <c r="CZ71" s="7">
        <v>362</v>
      </c>
      <c r="DA71" s="7">
        <v>156</v>
      </c>
      <c r="DB71" s="7">
        <f>SUM(CZ71-CY71)</f>
        <v>37</v>
      </c>
      <c r="DC71" s="7">
        <f>SUM(DD71:DE71)</f>
        <v>37</v>
      </c>
      <c r="DD71" s="7">
        <v>18</v>
      </c>
      <c r="DE71" s="7">
        <v>19</v>
      </c>
    </row>
    <row r="72" ht="20.05" customHeight="1">
      <c r="CR72" t="s" s="4">
        <v>13</v>
      </c>
      <c r="CS72" s="6">
        <v>61.1231</v>
      </c>
      <c r="CT72" s="6">
        <v>62.419</v>
      </c>
      <c r="CU72" s="6">
        <v>61.987</v>
      </c>
      <c r="CV72" s="6">
        <v>62.419</v>
      </c>
      <c r="CW72" s="6">
        <f>SUM(CV72-CS72)</f>
        <v>1.2959</v>
      </c>
      <c r="CX72" s="7">
        <v>463</v>
      </c>
      <c r="CY72" s="7">
        <v>283</v>
      </c>
      <c r="CZ72" s="7">
        <v>289</v>
      </c>
      <c r="DA72" s="7">
        <v>180</v>
      </c>
      <c r="DB72" s="7">
        <f>SUM(CZ72-CY72)</f>
        <v>6</v>
      </c>
      <c r="DC72" s="7">
        <f>SUM(DD72:DE72)</f>
        <v>6</v>
      </c>
      <c r="DD72" s="7">
        <v>6</v>
      </c>
      <c r="DE72" s="7">
        <v>0</v>
      </c>
    </row>
    <row r="73" ht="20.05" customHeight="1">
      <c r="CR73" t="s" s="4">
        <v>14</v>
      </c>
      <c r="CS73" s="6">
        <v>84.3348</v>
      </c>
      <c r="CT73" s="6">
        <v>86.4807</v>
      </c>
      <c r="CU73" s="6">
        <v>85.8369</v>
      </c>
      <c r="CV73" s="6">
        <v>86.4807</v>
      </c>
      <c r="CW73" s="6">
        <f>SUM(CV73-CS73)</f>
        <v>2.1459</v>
      </c>
      <c r="CX73" s="7">
        <v>466</v>
      </c>
      <c r="CY73" s="7">
        <v>393</v>
      </c>
      <c r="CZ73" s="7">
        <v>403</v>
      </c>
      <c r="DA73" s="7">
        <v>73</v>
      </c>
      <c r="DB73" s="7">
        <f>SUM(CZ73-CY73)</f>
        <v>10</v>
      </c>
      <c r="DC73" s="7">
        <f>SUM(DD73:DE73)</f>
        <v>10</v>
      </c>
      <c r="DD73" s="7">
        <v>10</v>
      </c>
      <c r="DE73" s="7">
        <v>0</v>
      </c>
    </row>
    <row r="74" ht="20.05" customHeight="1">
      <c r="CR74" t="s" s="4">
        <v>15</v>
      </c>
      <c r="CS74" s="6">
        <v>68.8985</v>
      </c>
      <c r="CT74" s="6">
        <v>69.11450000000001</v>
      </c>
      <c r="CU74" s="6">
        <v>69.11450000000001</v>
      </c>
      <c r="CV74" s="6">
        <v>69.11450000000001</v>
      </c>
      <c r="CW74" s="6">
        <f>SUM(CV74-CS74)</f>
        <v>0.216</v>
      </c>
      <c r="CX74" s="7">
        <v>463</v>
      </c>
      <c r="CY74" s="7">
        <v>319</v>
      </c>
      <c r="CZ74" s="7">
        <v>320</v>
      </c>
      <c r="DA74" s="7">
        <v>144</v>
      </c>
      <c r="DB74" s="7">
        <f>SUM(CZ74-CY74)</f>
        <v>1</v>
      </c>
      <c r="DC74" s="7">
        <f>SUM(DD74:DE74)</f>
        <v>1</v>
      </c>
      <c r="DD74" s="7">
        <v>1</v>
      </c>
      <c r="DE74" s="7">
        <v>0</v>
      </c>
    </row>
    <row r="75" ht="20.05" customHeight="1">
      <c r="CR75" t="s" s="4">
        <v>16</v>
      </c>
      <c r="CS75" s="6">
        <v>54.5064</v>
      </c>
      <c r="CT75" s="6">
        <v>57.0815</v>
      </c>
      <c r="CU75" s="6">
        <v>57.5107</v>
      </c>
      <c r="CV75" s="6">
        <v>58.3691</v>
      </c>
      <c r="CW75" s="6">
        <f>SUM(CV75-CS75)</f>
        <v>3.8627</v>
      </c>
      <c r="CX75" s="7">
        <v>466</v>
      </c>
      <c r="CY75" s="7">
        <v>254</v>
      </c>
      <c r="CZ75" s="7">
        <v>272</v>
      </c>
      <c r="DA75" s="7">
        <v>212</v>
      </c>
      <c r="DB75" s="7">
        <f>SUM(CZ75-CY75)</f>
        <v>18</v>
      </c>
      <c r="DC75" s="7">
        <f>SUM(DD75:DE75)</f>
        <v>18</v>
      </c>
      <c r="DD75" s="7">
        <v>12</v>
      </c>
      <c r="DE75" s="7">
        <v>6</v>
      </c>
    </row>
    <row r="76" ht="20.05" customHeight="1">
      <c r="CR76" t="s" s="4">
        <v>17</v>
      </c>
      <c r="CS76" s="6">
        <v>58.2121</v>
      </c>
      <c r="CT76" s="6">
        <v>61.1227</v>
      </c>
      <c r="CU76" s="6">
        <v>60.0832</v>
      </c>
      <c r="CV76" s="6">
        <v>61.3306</v>
      </c>
      <c r="CW76" s="6">
        <f>SUM(CV76-CS76)</f>
        <v>3.1185</v>
      </c>
      <c r="CX76" s="7">
        <v>481</v>
      </c>
      <c r="CY76" s="7">
        <v>280</v>
      </c>
      <c r="CZ76" s="7">
        <v>295</v>
      </c>
      <c r="DA76" s="7">
        <v>201</v>
      </c>
      <c r="DB76" s="7">
        <f>SUM(CZ76-CY76)</f>
        <v>15</v>
      </c>
      <c r="DC76" s="7">
        <f>SUM(DD76:DE76)</f>
        <v>15</v>
      </c>
      <c r="DD76" s="7">
        <v>14</v>
      </c>
      <c r="DE76" s="7">
        <v>1</v>
      </c>
    </row>
    <row r="77" ht="20.05" customHeight="1">
      <c r="CR77" t="s" s="4">
        <v>18</v>
      </c>
      <c r="CS77" s="6">
        <f>AVERAGE(CS70:CS76)</f>
        <v>65.77375000000001</v>
      </c>
      <c r="CT77" s="6">
        <f>AVERAGE(CT70:CT76)</f>
        <v>67.9213666666667</v>
      </c>
      <c r="CU77" s="6">
        <f>AVERAGE(CU70:CU76)</f>
        <v>67.98685</v>
      </c>
      <c r="CV77" s="6">
        <f>AVERAGE(CV70:CV76)</f>
        <v>68.8289666666667</v>
      </c>
      <c r="CW77" s="6">
        <f>AVERAGE(CW70:CW76)</f>
        <v>3.05521666666667</v>
      </c>
      <c r="CX77" s="7">
        <f>SUM(CX71:CX76)</f>
        <v>2820</v>
      </c>
      <c r="CY77" s="7">
        <f>SUM(CY71:CY76)</f>
        <v>1854</v>
      </c>
      <c r="CZ77" s="7">
        <f>SUM(CZ71:CZ76)</f>
        <v>1941</v>
      </c>
      <c r="DA77" s="7">
        <f>SUM(DA71:DA76)</f>
        <v>966</v>
      </c>
      <c r="DB77" s="7">
        <f>SUM(DB71:DB76)</f>
        <v>87</v>
      </c>
      <c r="DC77" s="7">
        <f>SUM(DC70:DC76)</f>
        <v>87</v>
      </c>
      <c r="DD77" s="7">
        <f>SUM(DD70:DD76)</f>
        <v>61</v>
      </c>
      <c r="DE77" s="7">
        <f>SUM(DE70:DE76)</f>
        <v>26</v>
      </c>
    </row>
    <row r="79" ht="27.65" customHeight="1">
      <c r="DF79" t="s" s="2">
        <v>76</v>
      </c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ht="20.05" customHeight="1">
      <c r="DF80" t="s" s="3">
        <v>1</v>
      </c>
      <c r="DG80" t="s" s="3">
        <v>2</v>
      </c>
      <c r="DH80" t="s" s="3">
        <v>60</v>
      </c>
      <c r="DI80" t="s" s="3">
        <v>75</v>
      </c>
      <c r="DJ80" t="s" s="3">
        <v>63</v>
      </c>
      <c r="DK80" t="s" s="3">
        <v>4</v>
      </c>
      <c r="DL80" t="s" s="3">
        <v>5</v>
      </c>
      <c r="DM80" t="s" s="3">
        <v>6</v>
      </c>
      <c r="DN80" t="s" s="3">
        <v>7</v>
      </c>
      <c r="DO80" t="s" s="3">
        <v>8</v>
      </c>
      <c r="DP80" t="s" s="3">
        <v>9</v>
      </c>
      <c r="DQ80" t="s" s="3">
        <v>27</v>
      </c>
      <c r="DR80" t="s" s="3">
        <v>64</v>
      </c>
      <c r="DS80" t="s" s="3">
        <v>66</v>
      </c>
    </row>
    <row r="81" ht="20.05" customHeight="1">
      <c r="DF81" t="s" s="4">
        <v>12</v>
      </c>
      <c r="DG81" s="5">
        <v>67.5676</v>
      </c>
      <c r="DH81" s="6">
        <v>75.67570000000001</v>
      </c>
      <c r="DI81" s="6">
        <v>73.3888</v>
      </c>
      <c r="DJ81" s="5">
        <v>77.5468</v>
      </c>
      <c r="DK81" s="6">
        <f>SUM(DJ81-DG81)</f>
        <v>9.979200000000001</v>
      </c>
      <c r="DL81" s="7">
        <v>481</v>
      </c>
      <c r="DM81" s="7">
        <v>325</v>
      </c>
      <c r="DN81" s="7">
        <v>373</v>
      </c>
      <c r="DO81" s="7">
        <v>156</v>
      </c>
      <c r="DP81" s="7">
        <f>SUM(DN81-DM81)</f>
        <v>48</v>
      </c>
      <c r="DQ81" s="7">
        <f>SUM(DR81:DS81)</f>
        <v>45</v>
      </c>
      <c r="DR81" s="7">
        <v>20</v>
      </c>
      <c r="DS81" s="7">
        <v>25</v>
      </c>
    </row>
    <row r="82" ht="20.05" customHeight="1">
      <c r="DF82" t="s" s="4">
        <v>13</v>
      </c>
      <c r="DG82" s="6">
        <v>61.1231</v>
      </c>
      <c r="DH82" s="6">
        <v>64.3629</v>
      </c>
      <c r="DI82" s="6">
        <v>61.987</v>
      </c>
      <c r="DJ82" s="6">
        <v>65.2268</v>
      </c>
      <c r="DK82" s="6">
        <f>SUM(DJ82-DG82)</f>
        <v>4.1037</v>
      </c>
      <c r="DL82" s="7">
        <v>463</v>
      </c>
      <c r="DM82" s="7">
        <v>283</v>
      </c>
      <c r="DN82" s="7">
        <v>302</v>
      </c>
      <c r="DO82" s="7">
        <v>180</v>
      </c>
      <c r="DP82" s="7">
        <f>SUM(DN82-DM82)</f>
        <v>19</v>
      </c>
      <c r="DQ82" s="7">
        <f>SUM(DR82:DS82)</f>
        <v>19</v>
      </c>
      <c r="DR82" s="7">
        <v>15</v>
      </c>
      <c r="DS82" s="7">
        <v>4</v>
      </c>
    </row>
    <row r="83" ht="20.05" customHeight="1">
      <c r="DF83" t="s" s="4">
        <v>14</v>
      </c>
      <c r="DG83" s="6">
        <v>84.3348</v>
      </c>
      <c r="DH83" s="6">
        <v>86.6953</v>
      </c>
      <c r="DI83" s="6">
        <v>85.8369</v>
      </c>
      <c r="DJ83" s="6">
        <v>87.5536</v>
      </c>
      <c r="DK83" s="6">
        <f>SUM(DJ83-DG83)</f>
        <v>3.2188</v>
      </c>
      <c r="DL83" s="7">
        <v>466</v>
      </c>
      <c r="DM83" s="7">
        <v>393</v>
      </c>
      <c r="DN83" s="7">
        <v>408</v>
      </c>
      <c r="DO83" s="7">
        <v>73</v>
      </c>
      <c r="DP83" s="7">
        <f>SUM(DN83-DM83)</f>
        <v>15</v>
      </c>
      <c r="DQ83" s="7">
        <f>SUM(DR83:DS83)</f>
        <v>15</v>
      </c>
      <c r="DR83" s="7">
        <v>8</v>
      </c>
      <c r="DS83" s="7">
        <v>7</v>
      </c>
    </row>
    <row r="84" ht="20.05" customHeight="1">
      <c r="DF84" t="s" s="4">
        <v>15</v>
      </c>
      <c r="DG84" s="6">
        <v>68.8985</v>
      </c>
      <c r="DH84" s="6">
        <v>71.7063</v>
      </c>
      <c r="DI84" s="6">
        <v>69.11450000000001</v>
      </c>
      <c r="DJ84" s="6">
        <v>71.9222</v>
      </c>
      <c r="DK84" s="6">
        <f>SUM(DJ84-DG84)</f>
        <v>3.0237</v>
      </c>
      <c r="DL84" s="7">
        <v>463</v>
      </c>
      <c r="DM84" s="7">
        <v>319</v>
      </c>
      <c r="DN84" s="7">
        <v>333</v>
      </c>
      <c r="DO84" s="7">
        <v>144</v>
      </c>
      <c r="DP84" s="7">
        <f>SUM(DN84-DM84)</f>
        <v>14</v>
      </c>
      <c r="DQ84" s="7">
        <f>SUM(DR84:DS84)</f>
        <v>14</v>
      </c>
      <c r="DR84" s="7">
        <v>13</v>
      </c>
      <c r="DS84" s="7">
        <v>1</v>
      </c>
    </row>
    <row r="85" ht="20.05" customHeight="1">
      <c r="DF85" t="s" s="4">
        <v>16</v>
      </c>
      <c r="DG85" s="6">
        <v>54.5064</v>
      </c>
      <c r="DH85" s="6">
        <v>58.3691</v>
      </c>
      <c r="DI85" s="6">
        <v>57.5107</v>
      </c>
      <c r="DJ85" s="6">
        <v>58.3691</v>
      </c>
      <c r="DK85" s="6">
        <f>SUM(DJ85-DG85)</f>
        <v>3.8627</v>
      </c>
      <c r="DL85" s="7">
        <v>466</v>
      </c>
      <c r="DM85" s="7">
        <v>254</v>
      </c>
      <c r="DN85" s="7">
        <v>272</v>
      </c>
      <c r="DO85" s="7">
        <v>212</v>
      </c>
      <c r="DP85" s="7">
        <f>SUM(DN85-DM85)</f>
        <v>18</v>
      </c>
      <c r="DQ85" s="7">
        <f>SUM(DR85:DS85)</f>
        <v>18</v>
      </c>
      <c r="DR85" s="7">
        <v>4</v>
      </c>
      <c r="DS85" s="7">
        <v>14</v>
      </c>
    </row>
    <row r="86" ht="20.05" customHeight="1">
      <c r="DF86" t="s" s="4">
        <v>17</v>
      </c>
      <c r="DG86" s="6">
        <v>58.2121</v>
      </c>
      <c r="DH86" s="6">
        <v>60.0832</v>
      </c>
      <c r="DI86" s="6">
        <v>60.0832</v>
      </c>
      <c r="DJ86" s="6">
        <v>59.8753</v>
      </c>
      <c r="DK86" s="6">
        <f>SUM(DJ86-DG86)</f>
        <v>1.6632</v>
      </c>
      <c r="DL86" s="7">
        <v>481</v>
      </c>
      <c r="DM86" s="7">
        <v>280</v>
      </c>
      <c r="DN86" s="7">
        <v>288</v>
      </c>
      <c r="DO86" s="7">
        <v>201</v>
      </c>
      <c r="DP86" s="7">
        <f>SUM(DN86-DM86)</f>
        <v>8</v>
      </c>
      <c r="DQ86" s="7">
        <f>SUM(DR86:DS86)</f>
        <v>5</v>
      </c>
      <c r="DR86" s="7">
        <v>-1</v>
      </c>
      <c r="DS86" s="7">
        <v>6</v>
      </c>
    </row>
    <row r="87" ht="20.05" customHeight="1">
      <c r="DF87" t="s" s="4">
        <v>18</v>
      </c>
      <c r="DG87" s="6">
        <f>AVERAGE(DG80:DG86)</f>
        <v>65.77375000000001</v>
      </c>
      <c r="DH87" s="6">
        <f>AVERAGE(DH81:DH86)</f>
        <v>69.48208333333331</v>
      </c>
      <c r="DI87" s="6">
        <f>AVERAGE(DI80:DI86)</f>
        <v>67.98685</v>
      </c>
      <c r="DJ87" s="6">
        <f>AVERAGE(DJ80:DJ86)</f>
        <v>70.0823</v>
      </c>
      <c r="DK87" s="6">
        <f>AVERAGE(DK80:DK86)</f>
        <v>4.30855</v>
      </c>
      <c r="DL87" s="7">
        <f>SUM(DL81:DL86)</f>
        <v>2820</v>
      </c>
      <c r="DM87" s="7">
        <f>SUM(DM81:DM86)</f>
        <v>1854</v>
      </c>
      <c r="DN87" s="7">
        <f>SUM(DN81:DN86)</f>
        <v>1976</v>
      </c>
      <c r="DO87" s="7">
        <f>SUM(DO81:DO86)</f>
        <v>966</v>
      </c>
      <c r="DP87" s="7">
        <f>SUM(DP81:DP86)</f>
        <v>122</v>
      </c>
      <c r="DQ87" s="7">
        <f>SUM(DQ80:DQ86)</f>
        <v>116</v>
      </c>
      <c r="DR87" s="7">
        <f>SUM(DR80:DR86)</f>
        <v>59</v>
      </c>
      <c r="DS87" s="7">
        <f>SUM(DS80:DS86)</f>
        <v>57</v>
      </c>
    </row>
    <row r="89" ht="27.65" customHeight="1">
      <c r="DT89" t="s" s="2">
        <v>77</v>
      </c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</row>
    <row r="90" ht="20.05" customHeight="1">
      <c r="DT90" t="s" s="3">
        <v>1</v>
      </c>
      <c r="DU90" t="s" s="3">
        <v>2</v>
      </c>
      <c r="DV90" t="s" s="3">
        <v>60</v>
      </c>
      <c r="DW90" t="s" s="3">
        <v>61</v>
      </c>
      <c r="DX90" t="s" s="3">
        <v>75</v>
      </c>
      <c r="DY90" t="s" s="3">
        <v>63</v>
      </c>
      <c r="DZ90" t="s" s="3">
        <v>4</v>
      </c>
      <c r="EA90" t="s" s="3">
        <v>5</v>
      </c>
      <c r="EB90" t="s" s="3">
        <v>6</v>
      </c>
      <c r="EC90" t="s" s="3">
        <v>7</v>
      </c>
      <c r="ED90" t="s" s="3">
        <v>8</v>
      </c>
      <c r="EE90" t="s" s="3">
        <v>9</v>
      </c>
      <c r="EF90" t="s" s="3">
        <v>27</v>
      </c>
      <c r="EG90" t="s" s="3">
        <v>64</v>
      </c>
      <c r="EH90" t="s" s="3">
        <v>65</v>
      </c>
      <c r="EI90" t="s" s="3">
        <v>66</v>
      </c>
    </row>
    <row r="91" ht="20.05" customHeight="1">
      <c r="DT91" t="s" s="4">
        <v>12</v>
      </c>
      <c r="DU91" s="5">
        <v>67.5676</v>
      </c>
      <c r="DV91" s="6">
        <v>75.67570000000001</v>
      </c>
      <c r="DW91" s="6">
        <v>71.3098</v>
      </c>
      <c r="DX91" s="6">
        <v>73.3888</v>
      </c>
      <c r="DY91" s="6">
        <v>79.4179</v>
      </c>
      <c r="DZ91" s="6">
        <f>SUM(DY91-DU91)</f>
        <v>11.8503</v>
      </c>
      <c r="EA91" s="7">
        <v>481</v>
      </c>
      <c r="EB91" s="7">
        <v>325</v>
      </c>
      <c r="EC91" s="7">
        <v>382</v>
      </c>
      <c r="ED91" s="7">
        <v>156</v>
      </c>
      <c r="EE91" s="7">
        <f>SUM(EC91-EB91)</f>
        <v>57</v>
      </c>
      <c r="EF91" s="7">
        <f>SUM(EG91:EI91)</f>
        <v>54</v>
      </c>
      <c r="EG91" s="7">
        <v>20</v>
      </c>
      <c r="EH91" s="7">
        <v>18</v>
      </c>
      <c r="EI91" s="7">
        <v>16</v>
      </c>
    </row>
    <row r="92" ht="20.05" customHeight="1">
      <c r="DT92" t="s" s="4">
        <v>13</v>
      </c>
      <c r="DU92" s="6">
        <v>61.1231</v>
      </c>
      <c r="DV92" s="6">
        <v>64.3629</v>
      </c>
      <c r="DW92" s="6">
        <v>62.419</v>
      </c>
      <c r="DX92" s="6">
        <v>61.987</v>
      </c>
      <c r="DY92" s="6">
        <v>65.44280000000001</v>
      </c>
      <c r="DZ92" s="6">
        <f>SUM(DY92-DU92)</f>
        <v>4.3197</v>
      </c>
      <c r="EA92" s="7">
        <v>463</v>
      </c>
      <c r="EB92" s="7">
        <v>283</v>
      </c>
      <c r="EC92" s="7">
        <v>303</v>
      </c>
      <c r="ED92" s="7">
        <v>180</v>
      </c>
      <c r="EE92" s="7">
        <f>SUM(EC92-EB92)</f>
        <v>20</v>
      </c>
      <c r="EF92" s="7">
        <f>SUM(EG92:EI92)</f>
        <v>19</v>
      </c>
      <c r="EG92" s="7">
        <v>14</v>
      </c>
      <c r="EH92" s="7">
        <v>5</v>
      </c>
      <c r="EI92" s="7">
        <v>0</v>
      </c>
    </row>
    <row r="93" ht="20.05" customHeight="1">
      <c r="DT93" t="s" s="4">
        <v>14</v>
      </c>
      <c r="DU93" s="6">
        <v>84.3348</v>
      </c>
      <c r="DV93" s="6">
        <v>86.6953</v>
      </c>
      <c r="DW93" s="6">
        <v>86.4807</v>
      </c>
      <c r="DX93" s="6">
        <v>85.8369</v>
      </c>
      <c r="DY93" s="6">
        <v>88.1974</v>
      </c>
      <c r="DZ93" s="6">
        <f>SUM(DY93-DU93)</f>
        <v>3.8626</v>
      </c>
      <c r="EA93" s="7">
        <v>466</v>
      </c>
      <c r="EB93" s="7">
        <v>393</v>
      </c>
      <c r="EC93" s="7">
        <v>411</v>
      </c>
      <c r="ED93" s="7">
        <v>73</v>
      </c>
      <c r="EE93" s="7">
        <f>SUM(EC93-EB93)</f>
        <v>18</v>
      </c>
      <c r="EF93" s="7">
        <f>SUM(EG93:EI93)</f>
        <v>18</v>
      </c>
      <c r="EG93" s="7">
        <v>8</v>
      </c>
      <c r="EH93" s="7">
        <v>10</v>
      </c>
      <c r="EI93" s="7">
        <v>0</v>
      </c>
    </row>
    <row r="94" ht="20.05" customHeight="1">
      <c r="DT94" t="s" s="4">
        <v>15</v>
      </c>
      <c r="DU94" s="6">
        <v>68.8985</v>
      </c>
      <c r="DV94" s="6">
        <v>71.7063</v>
      </c>
      <c r="DW94" s="6">
        <v>69.11450000000001</v>
      </c>
      <c r="DX94" s="6">
        <v>69.11450000000001</v>
      </c>
      <c r="DY94" s="6">
        <v>71.9222</v>
      </c>
      <c r="DZ94" s="6">
        <f>SUM(DY94-DU94)</f>
        <v>3.0237</v>
      </c>
      <c r="EA94" s="7">
        <v>463</v>
      </c>
      <c r="EB94" s="7">
        <v>319</v>
      </c>
      <c r="EC94" s="7">
        <v>333</v>
      </c>
      <c r="ED94" s="7">
        <v>144</v>
      </c>
      <c r="EE94" s="7">
        <f>SUM(EC94-EB94)</f>
        <v>14</v>
      </c>
      <c r="EF94" s="7">
        <f>SUM(EG94:EI94)</f>
        <v>14</v>
      </c>
      <c r="EG94" s="7">
        <v>13</v>
      </c>
      <c r="EH94" s="7">
        <v>1</v>
      </c>
      <c r="EI94" s="7">
        <v>0</v>
      </c>
    </row>
    <row r="95" ht="20.05" customHeight="1">
      <c r="DT95" t="s" s="4">
        <v>16</v>
      </c>
      <c r="DU95" s="6">
        <v>54.5064</v>
      </c>
      <c r="DV95" s="6">
        <v>58.3691</v>
      </c>
      <c r="DW95" s="6">
        <v>57.0815</v>
      </c>
      <c r="DX95" s="6">
        <v>57.5107</v>
      </c>
      <c r="DY95" s="6">
        <v>59.6567</v>
      </c>
      <c r="DZ95" s="6">
        <f>SUM(DY95-DU95)</f>
        <v>5.1503</v>
      </c>
      <c r="EA95" s="7">
        <v>466</v>
      </c>
      <c r="EB95" s="7">
        <v>254</v>
      </c>
      <c r="EC95" s="7">
        <v>278</v>
      </c>
      <c r="ED95" s="7">
        <v>212</v>
      </c>
      <c r="EE95" s="7">
        <f>SUM(EC95-EB95)</f>
        <v>24</v>
      </c>
      <c r="EF95" s="7">
        <f>SUM(EG95:EI95)</f>
        <v>24</v>
      </c>
      <c r="EG95" s="7">
        <v>6</v>
      </c>
      <c r="EH95" s="7">
        <v>12</v>
      </c>
      <c r="EI95" s="7">
        <v>6</v>
      </c>
    </row>
    <row r="96" ht="20.05" customHeight="1">
      <c r="DT96" t="s" s="4">
        <v>17</v>
      </c>
      <c r="DU96" s="6">
        <v>58.2121</v>
      </c>
      <c r="DV96" s="6">
        <v>60.0832</v>
      </c>
      <c r="DW96" s="6">
        <v>61.1227</v>
      </c>
      <c r="DX96" s="6">
        <v>60.0832</v>
      </c>
      <c r="DY96" s="6">
        <v>62.1622</v>
      </c>
      <c r="DZ96" s="6">
        <f>SUM(DY96-DU96)</f>
        <v>3.9501</v>
      </c>
      <c r="EA96" s="7">
        <v>481</v>
      </c>
      <c r="EB96" s="7">
        <v>280</v>
      </c>
      <c r="EC96" s="7">
        <v>299</v>
      </c>
      <c r="ED96" s="7">
        <v>201</v>
      </c>
      <c r="EE96" s="7">
        <f>SUM(EC96-EB96)</f>
        <v>19</v>
      </c>
      <c r="EF96" s="7">
        <f>SUM(EG96:EI96)</f>
        <v>19</v>
      </c>
      <c r="EG96" s="7">
        <v>4</v>
      </c>
      <c r="EH96" s="7">
        <v>14</v>
      </c>
      <c r="EI96" s="7">
        <v>1</v>
      </c>
    </row>
    <row r="97" ht="20.05" customHeight="1">
      <c r="DT97" t="s" s="4">
        <v>18</v>
      </c>
      <c r="DU97" s="6">
        <f>AVERAGE(DU90:DU96)</f>
        <v>65.77375000000001</v>
      </c>
      <c r="DV97" s="6">
        <f>AVERAGE(DV91:DV96)</f>
        <v>69.48208333333331</v>
      </c>
      <c r="DW97" s="6">
        <f>AVERAGE(DW90:DW96)</f>
        <v>67.9213666666667</v>
      </c>
      <c r="DX97" s="6">
        <f>AVERAGE(DX90:DX96)</f>
        <v>67.98685</v>
      </c>
      <c r="DY97" s="6">
        <f>AVERAGE(DY90:DY96)</f>
        <v>71.1332</v>
      </c>
      <c r="DZ97" s="6">
        <f>AVERAGE(DZ90:DZ96)</f>
        <v>5.35945</v>
      </c>
      <c r="EA97" s="7">
        <f>SUM(EA91:EA96)</f>
        <v>2820</v>
      </c>
      <c r="EB97" s="7">
        <f>SUM(EB91:EB96)</f>
        <v>1854</v>
      </c>
      <c r="EC97" s="7">
        <f>SUM(EC91:EC96)</f>
        <v>2006</v>
      </c>
      <c r="ED97" s="7">
        <f>SUM(ED91:ED96)</f>
        <v>966</v>
      </c>
      <c r="EE97" s="7">
        <f>SUM(EE91:EE96)</f>
        <v>152</v>
      </c>
      <c r="EF97" s="7">
        <f>SUM(EF90:EF96)</f>
        <v>148</v>
      </c>
      <c r="EG97" s="7">
        <f>SUM(EG90:EG96)</f>
        <v>65</v>
      </c>
      <c r="EH97" s="7">
        <f>SUM(EH90:EH96)</f>
        <v>60</v>
      </c>
      <c r="EI97" s="7">
        <f>SUM(EI90:EI96)</f>
        <v>23</v>
      </c>
    </row>
    <row r="99" ht="27.65" customHeight="1">
      <c r="EJ99" t="s" s="2">
        <v>78</v>
      </c>
      <c r="EK99" s="2"/>
      <c r="EL99" s="2"/>
      <c r="EM99" s="2"/>
      <c r="EN99" s="2"/>
      <c r="EO99" s="2"/>
      <c r="EP99" s="2"/>
      <c r="EQ99" s="2"/>
      <c r="ER99" s="2"/>
    </row>
    <row r="100" ht="20.05" customHeight="1">
      <c r="EJ100" t="s" s="3">
        <v>20</v>
      </c>
      <c r="EK100" t="s" s="3">
        <v>5</v>
      </c>
      <c r="EL100" t="s" s="3">
        <v>6</v>
      </c>
      <c r="EM100" t="s" s="3">
        <v>7</v>
      </c>
      <c r="EN100" t="s" s="3">
        <v>8</v>
      </c>
      <c r="EO100" t="s" s="3">
        <v>27</v>
      </c>
      <c r="EP100" t="s" s="3">
        <v>65</v>
      </c>
      <c r="EQ100" t="s" s="3">
        <v>66</v>
      </c>
      <c r="ER100" t="s" s="3">
        <v>21</v>
      </c>
    </row>
    <row r="101" ht="20.05" customHeight="1">
      <c r="EJ101" t="s" s="4">
        <v>22</v>
      </c>
      <c r="EK101" s="9">
        <f>SUM(CX73,CX75)</f>
        <v>932</v>
      </c>
      <c r="EL101" s="9">
        <f>SUM(CY73,CY75)</f>
        <v>647</v>
      </c>
      <c r="EM101" s="9">
        <f>SUM(CZ73,CZ75)</f>
        <v>675</v>
      </c>
      <c r="EN101" s="9">
        <f>SUM(DA73,DA75)</f>
        <v>285</v>
      </c>
      <c r="EO101" s="9">
        <f>SUM(DC73,DC75)</f>
        <v>28</v>
      </c>
      <c r="EP101" s="9">
        <f>SUM(DD73,DD75)</f>
        <v>22</v>
      </c>
      <c r="EQ101" s="9">
        <f>SUM(DE73,DE75)</f>
        <v>6</v>
      </c>
      <c r="ER101" s="5">
        <f>SUM(EO101/EN101*100)</f>
        <v>9.82456140350877</v>
      </c>
    </row>
    <row r="102" ht="20.05" customHeight="1">
      <c r="EJ102" t="s" s="4">
        <v>23</v>
      </c>
      <c r="EK102" s="9">
        <f>SUM(CX71,CX76)</f>
        <v>962</v>
      </c>
      <c r="EL102" s="9">
        <f>SUM(CY71,CY76)</f>
        <v>605</v>
      </c>
      <c r="EM102" s="9">
        <f>SUM(CZ71,CZ76)</f>
        <v>657</v>
      </c>
      <c r="EN102" s="9">
        <f>SUM(DA71,DA76)</f>
        <v>357</v>
      </c>
      <c r="EO102" s="9">
        <f>SUM(DC71,DC76)</f>
        <v>52</v>
      </c>
      <c r="EP102" s="9">
        <f>SUM(DD71,DD76)</f>
        <v>32</v>
      </c>
      <c r="EQ102" s="9">
        <f>SUM(DE71,DE76)</f>
        <v>20</v>
      </c>
      <c r="ER102" s="5">
        <f>SUM(EO102/EN102*100)</f>
        <v>14.5658263305322</v>
      </c>
    </row>
    <row r="103" ht="20.05" customHeight="1">
      <c r="EJ103" t="s" s="4">
        <v>24</v>
      </c>
      <c r="EK103" s="9">
        <f>SUM(CX72,CX74)</f>
        <v>926</v>
      </c>
      <c r="EL103" s="9">
        <f>SUM(CY72,CY74)</f>
        <v>602</v>
      </c>
      <c r="EM103" s="9">
        <f>SUM(CZ72,CZ74)</f>
        <v>609</v>
      </c>
      <c r="EN103" s="9">
        <f>SUM(DA72,DA74)</f>
        <v>324</v>
      </c>
      <c r="EO103" s="9">
        <f>SUM(DC72,DC74)</f>
        <v>7</v>
      </c>
      <c r="EP103" s="9">
        <f>SUM(DD72,DD74)</f>
        <v>7</v>
      </c>
      <c r="EQ103" s="9">
        <f>SUM(DE72,DE74)</f>
        <v>0</v>
      </c>
      <c r="ER103" s="5">
        <f>SUM(EO103/EN103*100)</f>
        <v>2.16049382716049</v>
      </c>
    </row>
    <row r="104" ht="20.05" customHeight="1">
      <c r="EJ104" t="s" s="4">
        <v>18</v>
      </c>
      <c r="EK104" s="9">
        <f>SUM(EK100:EK103)</f>
        <v>2820</v>
      </c>
      <c r="EL104" s="9">
        <f>SUM(EL100:EL103)</f>
        <v>1854</v>
      </c>
      <c r="EM104" s="9">
        <f>SUM(EM100:EM103)</f>
        <v>1941</v>
      </c>
      <c r="EN104" s="9">
        <f>SUM(EN100:EN103)</f>
        <v>966</v>
      </c>
      <c r="EO104" s="9">
        <f>SUM(EO100:EO103)</f>
        <v>87</v>
      </c>
      <c r="EP104" s="9">
        <f>SUM(EP100:EP103)</f>
        <v>61</v>
      </c>
      <c r="EQ104" s="9">
        <f>SUM(EQ100:EQ103)</f>
        <v>26</v>
      </c>
      <c r="ER104" s="5">
        <f>SUM(EO104/EN104*100)</f>
        <v>9.00621118012422</v>
      </c>
    </row>
    <row r="106" ht="27.65" customHeight="1">
      <c r="ES106" t="s" s="2">
        <v>79</v>
      </c>
      <c r="ET106" s="2"/>
      <c r="EU106" s="2"/>
      <c r="EV106" s="2"/>
      <c r="EW106" s="2"/>
      <c r="EX106" s="2"/>
      <c r="EY106" s="2"/>
      <c r="EZ106" s="2"/>
      <c r="FA106" s="2"/>
    </row>
    <row r="107" ht="20.05" customHeight="1">
      <c r="ES107" t="s" s="3">
        <v>20</v>
      </c>
      <c r="ET107" t="s" s="3">
        <v>5</v>
      </c>
      <c r="EU107" t="s" s="3">
        <v>6</v>
      </c>
      <c r="EV107" t="s" s="3">
        <v>7</v>
      </c>
      <c r="EW107" t="s" s="3">
        <v>8</v>
      </c>
      <c r="EX107" t="s" s="3">
        <v>27</v>
      </c>
      <c r="EY107" t="s" s="3">
        <v>64</v>
      </c>
      <c r="EZ107" t="s" s="3">
        <v>66</v>
      </c>
      <c r="FA107" t="s" s="3">
        <v>21</v>
      </c>
    </row>
    <row r="108" ht="20.05" customHeight="1">
      <c r="ES108" t="s" s="4">
        <v>22</v>
      </c>
      <c r="ET108" s="9">
        <f>SUM(DL83,DL85)</f>
        <v>932</v>
      </c>
      <c r="EU108" s="9">
        <f>SUM(DM83,DM85)</f>
        <v>647</v>
      </c>
      <c r="EV108" s="9">
        <f>SUM(DO83,DO85)</f>
        <v>285</v>
      </c>
      <c r="EW108" s="9">
        <f>SUM(DO83,DO85)</f>
        <v>285</v>
      </c>
      <c r="EX108" s="9">
        <f>SUM(DQ83,DQ85)</f>
        <v>33</v>
      </c>
      <c r="EY108" s="9">
        <f>SUM(DR83,DR85)</f>
        <v>12</v>
      </c>
      <c r="EZ108" s="9">
        <f>SUM(DS83,DS85)</f>
        <v>21</v>
      </c>
      <c r="FA108" s="5">
        <f>SUM(EX108/EW108*100)</f>
        <v>11.5789473684211</v>
      </c>
    </row>
    <row r="109" ht="20.05" customHeight="1">
      <c r="ES109" t="s" s="4">
        <v>23</v>
      </c>
      <c r="ET109" s="9">
        <f>SUM(DL81,DL86)</f>
        <v>962</v>
      </c>
      <c r="EU109" s="9">
        <f>SUM(DM81,DM86)</f>
        <v>605</v>
      </c>
      <c r="EV109" s="9">
        <f>SUM(DO81,DO86)</f>
        <v>357</v>
      </c>
      <c r="EW109" s="9">
        <v>3710</v>
      </c>
      <c r="EX109" s="9">
        <f>SUM(DQ81,DQ86)</f>
        <v>50</v>
      </c>
      <c r="EY109" s="9">
        <f>SUM(DR81,DR86)</f>
        <v>19</v>
      </c>
      <c r="EZ109" s="9">
        <f>SUM(DS81,DS86)</f>
        <v>31</v>
      </c>
      <c r="FA109" s="5">
        <f>SUM(EX109/EW109*100)</f>
        <v>1.34770889487871</v>
      </c>
    </row>
    <row r="110" ht="20.05" customHeight="1">
      <c r="ES110" t="s" s="4">
        <v>24</v>
      </c>
      <c r="ET110" s="9">
        <f>SUM(DL82,DL84)</f>
        <v>926</v>
      </c>
      <c r="EU110" s="9">
        <f>SUM(DM82,DM84)</f>
        <v>602</v>
      </c>
      <c r="EV110" s="9">
        <f>SUM(DO82,DO84)</f>
        <v>324</v>
      </c>
      <c r="EW110" s="9">
        <f>SUM(DO82,DO84)</f>
        <v>324</v>
      </c>
      <c r="EX110" s="9">
        <f>SUM(DQ82,DQ84)</f>
        <v>33</v>
      </c>
      <c r="EY110" s="9">
        <f>SUM(DR82,DR84)</f>
        <v>28</v>
      </c>
      <c r="EZ110" s="9">
        <f>SUM(DS82,DS84)</f>
        <v>5</v>
      </c>
      <c r="FA110" s="5">
        <f>SUM(EX110/EW110*100)</f>
        <v>10.1851851851852</v>
      </c>
    </row>
    <row r="111" ht="20.05" customHeight="1">
      <c r="ES111" t="s" s="4">
        <v>18</v>
      </c>
      <c r="ET111" s="9">
        <f>SUM(ET107:ET110)</f>
        <v>2820</v>
      </c>
      <c r="EU111" s="9">
        <f>SUM(EU107:EU110)</f>
        <v>1854</v>
      </c>
      <c r="EV111" s="9">
        <f>SUM(EV107:EV110)</f>
        <v>966</v>
      </c>
      <c r="EW111" s="9">
        <f>SUM(EW107:EW110)</f>
        <v>4319</v>
      </c>
      <c r="EX111" s="9">
        <f>SUM(EX107:EX110)</f>
        <v>116</v>
      </c>
      <c r="EY111" s="9">
        <f>SUM(EY107:EY110)</f>
        <v>59</v>
      </c>
      <c r="EZ111" s="9">
        <f>SUM(DS83,DS85)</f>
        <v>21</v>
      </c>
      <c r="FA111" s="5">
        <f>SUM(EX111/EW111*100)</f>
        <v>2.68580689974531</v>
      </c>
    </row>
    <row r="113" ht="27.65" customHeight="1">
      <c r="FB113" t="s" s="2">
        <v>80</v>
      </c>
      <c r="FC113" s="2"/>
      <c r="FD113" s="2"/>
      <c r="FE113" s="2"/>
      <c r="FF113" s="2"/>
      <c r="FG113" s="2"/>
      <c r="FH113" s="2"/>
      <c r="FI113" s="2"/>
      <c r="FJ113" s="2"/>
      <c r="FK113" s="2"/>
    </row>
    <row r="114" ht="20.05" customHeight="1">
      <c r="FB114" t="s" s="3">
        <v>20</v>
      </c>
      <c r="FC114" t="s" s="3">
        <v>5</v>
      </c>
      <c r="FD114" t="s" s="3">
        <v>6</v>
      </c>
      <c r="FE114" t="s" s="3">
        <v>7</v>
      </c>
      <c r="FF114" t="s" s="3">
        <v>8</v>
      </c>
      <c r="FG114" t="s" s="3">
        <v>27</v>
      </c>
      <c r="FH114" t="s" s="3">
        <v>64</v>
      </c>
      <c r="FI114" t="s" s="3">
        <v>65</v>
      </c>
      <c r="FJ114" t="s" s="3">
        <v>66</v>
      </c>
      <c r="FK114" t="s" s="3">
        <v>21</v>
      </c>
    </row>
    <row r="115" ht="20.05" customHeight="1">
      <c r="FB115" t="s" s="4">
        <v>22</v>
      </c>
      <c r="FC115" s="9">
        <f>SUM(EA93,EA95)</f>
        <v>932</v>
      </c>
      <c r="FD115" s="9">
        <f>SUM(EB93,EB95)</f>
        <v>647</v>
      </c>
      <c r="FE115" s="9">
        <f>SUM(EC93,EC95)</f>
        <v>689</v>
      </c>
      <c r="FF115" s="9">
        <f>SUM(ED93,ED95)</f>
        <v>285</v>
      </c>
      <c r="FG115" s="9">
        <f>SUM(EF93,EF95)</f>
        <v>42</v>
      </c>
      <c r="FH115" s="9">
        <f>SUM(EG93,EG95)</f>
        <v>14</v>
      </c>
      <c r="FI115" s="9">
        <f>SUM(EH93,EH95)</f>
        <v>22</v>
      </c>
      <c r="FJ115" s="9">
        <f>SUM(EI93,EI95)</f>
        <v>6</v>
      </c>
      <c r="FK115" s="5">
        <f>SUM(FG115/FF115*100)</f>
        <v>14.7368421052632</v>
      </c>
    </row>
    <row r="116" ht="20.05" customHeight="1">
      <c r="FB116" t="s" s="4">
        <v>23</v>
      </c>
      <c r="FC116" s="9">
        <f>SUM(EA91,EA96)</f>
        <v>962</v>
      </c>
      <c r="FD116" s="9">
        <f>SUM(EB91,EB96)</f>
        <v>605</v>
      </c>
      <c r="FE116" s="9">
        <f>SUM(EC91,EC96)</f>
        <v>681</v>
      </c>
      <c r="FF116" s="9">
        <f>SUM(ED91,ED96)</f>
        <v>357</v>
      </c>
      <c r="FG116" s="9">
        <f>SUM(EF91,EF96)</f>
        <v>73</v>
      </c>
      <c r="FH116" s="9">
        <f>SUM(EG91,EG96)</f>
        <v>24</v>
      </c>
      <c r="FI116" s="9">
        <f>SUM(EH91,EH96)</f>
        <v>32</v>
      </c>
      <c r="FJ116" s="9">
        <f>SUM(EI91,EI96)</f>
        <v>17</v>
      </c>
      <c r="FK116" s="5">
        <f>SUM(FG116/FF116*100)</f>
        <v>20.4481792717087</v>
      </c>
    </row>
    <row r="117" ht="20.05" customHeight="1">
      <c r="FB117" t="s" s="4">
        <v>24</v>
      </c>
      <c r="FC117" s="9">
        <f>SUM(EA92,EA94)</f>
        <v>926</v>
      </c>
      <c r="FD117" s="9">
        <f>SUM(EB92,EB94)</f>
        <v>602</v>
      </c>
      <c r="FE117" s="9">
        <f>SUM(EC92,EC94)</f>
        <v>636</v>
      </c>
      <c r="FF117" s="9">
        <f>SUM(ED92,ED94)</f>
        <v>324</v>
      </c>
      <c r="FG117" s="9">
        <f>SUM(EF92,EF94)</f>
        <v>33</v>
      </c>
      <c r="FH117" s="9">
        <f>SUM(EG92,EG94)</f>
        <v>27</v>
      </c>
      <c r="FI117" s="9">
        <f>SUM(EH92,EH94)</f>
        <v>6</v>
      </c>
      <c r="FJ117" s="9">
        <f>SUM(EI92,EI94)</f>
        <v>0</v>
      </c>
      <c r="FK117" s="5">
        <f>SUM(FG117/FF117*100)</f>
        <v>10.1851851851852</v>
      </c>
    </row>
    <row r="118" ht="20.05" customHeight="1">
      <c r="FB118" t="s" s="4">
        <v>18</v>
      </c>
      <c r="FC118" s="9">
        <f>SUM(FC114:FC117)</f>
        <v>2820</v>
      </c>
      <c r="FD118" s="9">
        <f>SUM(FD114:FD117)</f>
        <v>1854</v>
      </c>
      <c r="FE118" s="9">
        <f>SUM(FE114:FE117)</f>
        <v>2006</v>
      </c>
      <c r="FF118" s="9">
        <f>SUM(FF114:FF117)</f>
        <v>966</v>
      </c>
      <c r="FG118" s="9">
        <f>SUM(FG114:FG117)</f>
        <v>148</v>
      </c>
      <c r="FH118" s="9">
        <f>SUM(FH114:FH117)</f>
        <v>65</v>
      </c>
      <c r="FI118" s="9">
        <f>SUM(FI114:FI117)</f>
        <v>60</v>
      </c>
      <c r="FJ118" s="9">
        <f>SUM(FJ114:FJ117)</f>
        <v>23</v>
      </c>
      <c r="FK118" s="5">
        <f>SUM(FG118/FF118*100)</f>
        <v>15.3209109730849</v>
      </c>
    </row>
  </sheetData>
  <mergeCells count="14">
    <mergeCell ref="A1:P1"/>
    <mergeCell ref="Q11:AD11"/>
    <mergeCell ref="AE21:AR21"/>
    <mergeCell ref="AS31:BF31"/>
    <mergeCell ref="BG41:BP41"/>
    <mergeCell ref="BQ48:BY48"/>
    <mergeCell ref="BZ55:CH55"/>
    <mergeCell ref="CI62:CQ62"/>
    <mergeCell ref="CR69:DE69"/>
    <mergeCell ref="DF79:DS79"/>
    <mergeCell ref="DT89:EI89"/>
    <mergeCell ref="EJ99:ER99"/>
    <mergeCell ref="ES106:FA106"/>
    <mergeCell ref="FB113:FK113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