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DEV\_projects\drum_kit\project\reserch\"/>
    </mc:Choice>
  </mc:AlternateContent>
  <xr:revisionPtr revIDLastSave="0" documentId="13_ncr:1_{F972C9B6-D9BD-4625-936E-03D9AF6B5FC3}" xr6:coauthVersionLast="31" xr6:coauthVersionMax="31" xr10:uidLastSave="{00000000-0000-0000-0000-000000000000}"/>
  <bookViews>
    <workbookView xWindow="0" yWindow="0" windowWidth="21240" windowHeight="10395" xr2:uid="{7564FC77-BC53-4014-BBA9-3F5006DB63B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9" i="1" l="1"/>
  <c r="H7" i="1" l="1"/>
  <c r="H6" i="1"/>
  <c r="H8" i="1"/>
  <c r="H9" i="1"/>
  <c r="H10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3" i="1"/>
  <c r="K3" i="1" s="1"/>
  <c r="F11" i="1"/>
  <c r="H11" i="1" s="1"/>
  <c r="F12" i="1"/>
  <c r="H12" i="1" s="1"/>
  <c r="F3" i="1"/>
  <c r="F4" i="1"/>
  <c r="G4" i="1" s="1"/>
  <c r="H5" i="1"/>
  <c r="F6" i="1"/>
  <c r="F7" i="1"/>
  <c r="F8" i="1"/>
  <c r="F9" i="1"/>
  <c r="F10" i="1"/>
  <c r="G10" i="1" s="1"/>
  <c r="D4" i="1"/>
  <c r="D5" i="1"/>
  <c r="D6" i="1"/>
  <c r="D7" i="1"/>
  <c r="D8" i="1"/>
  <c r="D9" i="1"/>
  <c r="D10" i="1"/>
  <c r="D11" i="1"/>
  <c r="G11" i="1" s="1"/>
  <c r="D12" i="1"/>
  <c r="D3" i="1"/>
  <c r="G3" i="1" l="1"/>
  <c r="G8" i="1"/>
  <c r="H3" i="1"/>
  <c r="H4" i="1"/>
  <c r="G12" i="1"/>
  <c r="G7" i="1"/>
  <c r="G6" i="1"/>
  <c r="G5" i="1"/>
</calcChain>
</file>

<file path=xl/sharedStrings.xml><?xml version="1.0" encoding="utf-8"?>
<sst xmlns="http://schemas.openxmlformats.org/spreadsheetml/2006/main" count="8" uniqueCount="8">
  <si>
    <t>total mem (KB)</t>
  </si>
  <si>
    <t>out of dynamic mem</t>
  </si>
  <si>
    <t>simultanion
samples</t>
  </si>
  <si>
    <t>buffer
(bytes)</t>
  </si>
  <si>
    <t>speed
(KB/sec)</t>
  </si>
  <si>
    <t>single buff read
(ms)</t>
  </si>
  <si>
    <t>+ 1ms delay in read task</t>
  </si>
  <si>
    <t>buffer play time
(ms) @88,200Hz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</si>
</sst>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2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2" borderId="7" xfId="0" applyNumberForma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2" xfId="0" quotePrefix="1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164" fontId="2" fillId="3" borderId="10" xfId="0" applyNumberFormat="1" applyFont="1" applyFill="1" applyBorder="1" applyAlignment="1">
      <alignment horizontal="right"/>
    </xf>
    <xf numFmtId="164" fontId="2" fillId="2" borderId="11" xfId="0" applyNumberFormat="1" applyFont="1" applyFill="1" applyBorder="1" applyAlignment="1">
      <alignment horizontal="right"/>
    </xf>
    <xf numFmtId="9" fontId="0" fillId="2" borderId="5" xfId="1" applyFont="1" applyFill="1" applyBorder="1" applyAlignment="1">
      <alignment horizontal="right"/>
    </xf>
    <xf numFmtId="9" fontId="0" fillId="3" borderId="5" xfId="1" applyFont="1" applyFill="1" applyBorder="1" applyAlignment="1">
      <alignment horizontal="right"/>
    </xf>
    <xf numFmtId="9" fontId="0" fillId="2" borderId="8" xfId="1" applyFon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4" xfId="0" applyNumberFormat="1" applyFill="1" applyBorder="1" applyAlignment="1">
      <alignment horizontal="right"/>
    </xf>
    <xf numFmtId="165" fontId="0" fillId="3" borderId="5" xfId="0" applyNumberForma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kb/sec</a:t>
            </a:r>
          </a:p>
          <a:p>
            <a:pPr>
              <a:defRPr/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537875658943648"/>
          <c:y val="0.32189435336976319"/>
          <c:w val="0.84922925243481617"/>
          <c:h val="0.513746683303931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speed
(KB/sec)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Sheet1!$C$3:$C$12</c:f>
              <c:numCache>
                <c:formatCode>0.00</c:formatCode>
                <c:ptCount val="10"/>
                <c:pt idx="0">
                  <c:v>317.51937900000001</c:v>
                </c:pt>
                <c:pt idx="1">
                  <c:v>470.804596</c:v>
                </c:pt>
                <c:pt idx="2">
                  <c:v>619.479736</c:v>
                </c:pt>
                <c:pt idx="3">
                  <c:v>735.10406499999999</c:v>
                </c:pt>
                <c:pt idx="4">
                  <c:v>810.76800500000002</c:v>
                </c:pt>
                <c:pt idx="5">
                  <c:v>854.75793499999997</c:v>
                </c:pt>
                <c:pt idx="6">
                  <c:v>878.96997099999999</c:v>
                </c:pt>
                <c:pt idx="7">
                  <c:v>891</c:v>
                </c:pt>
                <c:pt idx="8">
                  <c:v>902.20263699999998</c:v>
                </c:pt>
                <c:pt idx="9">
                  <c:v>908.60693400000002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D-4DA6-AA7F-9A8B4422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77488"/>
        <c:axId val="386289656"/>
      </c:scatterChart>
      <c:valAx>
        <c:axId val="5658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6289656"/>
        <c:crosses val="autoZero"/>
        <c:crossBetween val="midCat"/>
      </c:valAx>
      <c:valAx>
        <c:axId val="38628965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58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kb/sec</a:t>
            </a:r>
            <a:br>
              <a:rPr lang="en-US"/>
            </a:b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573657919245663"/>
          <c:y val="0.313752380952381"/>
          <c:w val="0.8487172974345949"/>
          <c:h val="0.514375103112110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speed
(KB/sec)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Sheet1!$C$3:$C$12</c:f>
              <c:numCache>
                <c:formatCode>0.00</c:formatCode>
                <c:ptCount val="10"/>
                <c:pt idx="0">
                  <c:v>317.51937900000001</c:v>
                </c:pt>
                <c:pt idx="1">
                  <c:v>470.804596</c:v>
                </c:pt>
                <c:pt idx="2">
                  <c:v>619.479736</c:v>
                </c:pt>
                <c:pt idx="3">
                  <c:v>735.10406499999999</c:v>
                </c:pt>
                <c:pt idx="4">
                  <c:v>810.76800500000002</c:v>
                </c:pt>
                <c:pt idx="5">
                  <c:v>854.75793499999997</c:v>
                </c:pt>
                <c:pt idx="6">
                  <c:v>878.96997099999999</c:v>
                </c:pt>
                <c:pt idx="7">
                  <c:v>891</c:v>
                </c:pt>
                <c:pt idx="8">
                  <c:v>902.20263699999998</c:v>
                </c:pt>
                <c:pt idx="9">
                  <c:v>908.60693400000002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E-4BE8-8C4D-90D5C4F05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77488"/>
        <c:axId val="386289656"/>
      </c:scatterChart>
      <c:valAx>
        <c:axId val="5658774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6289656"/>
        <c:crosses val="autoZero"/>
        <c:crossBetween val="midCat"/>
      </c:valAx>
      <c:valAx>
        <c:axId val="38628965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58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12</xdr:row>
      <xdr:rowOff>95250</xdr:rowOff>
    </xdr:from>
    <xdr:to>
      <xdr:col>11</xdr:col>
      <xdr:colOff>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A9EE4-8483-4393-AB37-944D27218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12</xdr:row>
      <xdr:rowOff>95250</xdr:rowOff>
    </xdr:from>
    <xdr:to>
      <xdr:col>5</xdr:col>
      <xdr:colOff>657225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58254-19B5-46B5-A287-525D169F2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AE72-D7D0-4DCF-B086-0E9D50023329}">
  <dimension ref="B1:K12"/>
  <sheetViews>
    <sheetView tabSelected="1" workbookViewId="0">
      <selection activeCell="Q8" sqref="Q8"/>
    </sheetView>
  </sheetViews>
  <sheetFormatPr defaultRowHeight="14.25" x14ac:dyDescent="0.2"/>
  <cols>
    <col min="1" max="1" width="2.5" customWidth="1"/>
    <col min="3" max="3" width="14.75" style="1" customWidth="1"/>
    <col min="4" max="4" width="15.625" style="1" customWidth="1"/>
    <col min="5" max="5" width="1.125" style="1" customWidth="1"/>
    <col min="6" max="6" width="17" customWidth="1"/>
    <col min="7" max="7" width="13.25" customWidth="1"/>
    <col min="8" max="8" width="11.75" bestFit="1" customWidth="1"/>
    <col min="9" max="9" width="0.875" customWidth="1"/>
    <col min="10" max="10" width="13.375" bestFit="1" customWidth="1"/>
    <col min="11" max="11" width="17.75" bestFit="1" customWidth="1"/>
  </cols>
  <sheetData>
    <row r="1" spans="2:11" s="2" customFormat="1" ht="15" thickBot="1" x14ac:dyDescent="0.25">
      <c r="C1" s="3"/>
      <c r="D1" s="3"/>
      <c r="E1" s="3"/>
      <c r="J1" s="2">
        <v>40</v>
      </c>
      <c r="K1" s="2">
        <v>294912</v>
      </c>
    </row>
    <row r="2" spans="2:11" s="13" customFormat="1" ht="35.25" customHeight="1" x14ac:dyDescent="0.2">
      <c r="B2" s="10" t="s">
        <v>3</v>
      </c>
      <c r="C2" s="11" t="s">
        <v>4</v>
      </c>
      <c r="D2" s="12" t="s">
        <v>5</v>
      </c>
      <c r="E2" s="11"/>
      <c r="F2" s="10" t="s">
        <v>7</v>
      </c>
      <c r="G2" s="11" t="s">
        <v>2</v>
      </c>
      <c r="H2" s="22" t="s">
        <v>6</v>
      </c>
      <c r="I2" s="11"/>
      <c r="J2" s="21" t="s">
        <v>0</v>
      </c>
      <c r="K2" s="17" t="s">
        <v>1</v>
      </c>
    </row>
    <row r="3" spans="2:11" x14ac:dyDescent="0.2">
      <c r="B3" s="4">
        <v>4</v>
      </c>
      <c r="C3" s="5">
        <v>317.51937900000001</v>
      </c>
      <c r="D3" s="30">
        <f t="shared" ref="D3:D12" si="0">B3/C3*1000/1024</f>
        <v>1.2302398714378942E-2</v>
      </c>
      <c r="E3" s="5"/>
      <c r="F3" s="31">
        <f t="shared" ref="F3:F12" si="1">B3/88200*1000</f>
        <v>4.5351473922902494E-2</v>
      </c>
      <c r="G3" s="14">
        <f>F3/D3</f>
        <v>3.6863927902040814</v>
      </c>
      <c r="H3" s="23">
        <f>IF((F3-1)/D3&gt;0,(F3-1)/D3,0)</f>
        <v>0</v>
      </c>
      <c r="I3" s="14"/>
      <c r="J3" s="18">
        <f t="shared" ref="J3:J12" si="2">$J$1*2*B3/1024</f>
        <v>0.3125</v>
      </c>
      <c r="K3" s="27">
        <f>J3*1024/$K$1</f>
        <v>1.0850694444444445E-3</v>
      </c>
    </row>
    <row r="4" spans="2:11" x14ac:dyDescent="0.2">
      <c r="B4" s="4">
        <v>8</v>
      </c>
      <c r="C4" s="5">
        <v>470.804596</v>
      </c>
      <c r="D4" s="30">
        <f t="shared" si="0"/>
        <v>1.6593933165427299E-2</v>
      </c>
      <c r="E4" s="5"/>
      <c r="F4" s="31">
        <f t="shared" si="1"/>
        <v>9.0702947845804988E-2</v>
      </c>
      <c r="G4" s="14">
        <f t="shared" ref="G4:G12" si="3">F4/D4</f>
        <v>5.4660306837188202</v>
      </c>
      <c r="H4" s="24">
        <f t="shared" ref="H4:H12" si="4">IF((F4-1)/D4&gt;0,(F4-1)/D4,0)</f>
        <v>0</v>
      </c>
      <c r="I4" s="14"/>
      <c r="J4" s="18">
        <f t="shared" si="2"/>
        <v>0.625</v>
      </c>
      <c r="K4" s="27">
        <f t="shared" ref="K4:K12" si="5">J4*1024/$K$1</f>
        <v>2.170138888888889E-3</v>
      </c>
    </row>
    <row r="5" spans="2:11" x14ac:dyDescent="0.2">
      <c r="B5" s="4">
        <v>16</v>
      </c>
      <c r="C5" s="5">
        <v>619.479736</v>
      </c>
      <c r="D5" s="30">
        <f t="shared" si="0"/>
        <v>2.5222778231441617E-2</v>
      </c>
      <c r="E5" s="5"/>
      <c r="F5" s="31">
        <f>B5/88200*1000</f>
        <v>0.18140589569160998</v>
      </c>
      <c r="G5" s="14">
        <f t="shared" si="3"/>
        <v>7.192145687800453</v>
      </c>
      <c r="H5" s="24">
        <f t="shared" si="4"/>
        <v>0</v>
      </c>
      <c r="I5" s="14"/>
      <c r="J5" s="18">
        <f t="shared" si="2"/>
        <v>1.25</v>
      </c>
      <c r="K5" s="27">
        <f t="shared" si="5"/>
        <v>4.340277777777778E-3</v>
      </c>
    </row>
    <row r="6" spans="2:11" x14ac:dyDescent="0.2">
      <c r="B6" s="4">
        <v>32</v>
      </c>
      <c r="C6" s="5">
        <v>735.10406499999999</v>
      </c>
      <c r="D6" s="30">
        <f t="shared" si="0"/>
        <v>4.2510987883055712E-2</v>
      </c>
      <c r="E6" s="5"/>
      <c r="F6" s="31">
        <f t="shared" si="1"/>
        <v>0.36281179138321995</v>
      </c>
      <c r="G6" s="14">
        <f t="shared" si="3"/>
        <v>8.5345415256235828</v>
      </c>
      <c r="H6" s="24">
        <f t="shared" si="4"/>
        <v>0</v>
      </c>
      <c r="I6" s="14"/>
      <c r="J6" s="18">
        <f t="shared" si="2"/>
        <v>2.5</v>
      </c>
      <c r="K6" s="27">
        <f t="shared" si="5"/>
        <v>8.6805555555555559E-3</v>
      </c>
    </row>
    <row r="7" spans="2:11" x14ac:dyDescent="0.2">
      <c r="B7" s="4">
        <v>64</v>
      </c>
      <c r="C7" s="5">
        <v>810.76800500000002</v>
      </c>
      <c r="D7" s="30">
        <f t="shared" si="0"/>
        <v>7.7087403072843258E-2</v>
      </c>
      <c r="E7" s="5"/>
      <c r="F7" s="31">
        <f t="shared" si="1"/>
        <v>0.7256235827664399</v>
      </c>
      <c r="G7" s="14">
        <f t="shared" si="3"/>
        <v>9.4129981532879814</v>
      </c>
      <c r="H7" s="24">
        <f>IF((F7-1)/D7&gt;0,(F7-1)/D7,0)</f>
        <v>0</v>
      </c>
      <c r="I7" s="14"/>
      <c r="J7" s="18">
        <f t="shared" si="2"/>
        <v>5</v>
      </c>
      <c r="K7" s="27">
        <f t="shared" si="5"/>
        <v>1.7361111111111112E-2</v>
      </c>
    </row>
    <row r="8" spans="2:11" x14ac:dyDescent="0.2">
      <c r="B8" s="4">
        <v>128</v>
      </c>
      <c r="C8" s="5">
        <v>854.75793499999997</v>
      </c>
      <c r="D8" s="30">
        <f t="shared" si="0"/>
        <v>0.14624023349955798</v>
      </c>
      <c r="E8" s="5"/>
      <c r="F8" s="31">
        <f t="shared" si="1"/>
        <v>1.4512471655328798</v>
      </c>
      <c r="G8" s="14">
        <f t="shared" si="3"/>
        <v>9.9237202430839009</v>
      </c>
      <c r="H8" s="24">
        <f t="shared" si="4"/>
        <v>3.0856567630839002</v>
      </c>
      <c r="I8" s="14"/>
      <c r="J8" s="18">
        <f t="shared" si="2"/>
        <v>10</v>
      </c>
      <c r="K8" s="27">
        <f t="shared" si="5"/>
        <v>3.4722222222222224E-2</v>
      </c>
    </row>
    <row r="9" spans="2:11" x14ac:dyDescent="0.2">
      <c r="B9" s="6">
        <v>256</v>
      </c>
      <c r="C9" s="7">
        <v>878.96997099999999</v>
      </c>
      <c r="D9" s="32">
        <f t="shared" si="0"/>
        <v>0.28442382362115987</v>
      </c>
      <c r="E9" s="7"/>
      <c r="F9" s="34">
        <f t="shared" si="1"/>
        <v>2.9024943310657596</v>
      </c>
      <c r="G9" s="15">
        <f>F9/D9</f>
        <v>10.204821432018141</v>
      </c>
      <c r="H9" s="25">
        <f t="shared" si="4"/>
        <v>6.68894154801814</v>
      </c>
      <c r="I9" s="15"/>
      <c r="J9" s="19">
        <f t="shared" si="2"/>
        <v>20</v>
      </c>
      <c r="K9" s="28">
        <f t="shared" si="5"/>
        <v>6.9444444444444448E-2</v>
      </c>
    </row>
    <row r="10" spans="2:11" x14ac:dyDescent="0.2">
      <c r="B10" s="6">
        <v>512</v>
      </c>
      <c r="C10" s="7">
        <v>891</v>
      </c>
      <c r="D10" s="32">
        <f t="shared" si="0"/>
        <v>0.5611672278338945</v>
      </c>
      <c r="E10" s="7"/>
      <c r="F10" s="34">
        <f t="shared" si="1"/>
        <v>5.8049886621315192</v>
      </c>
      <c r="G10" s="15">
        <f t="shared" si="3"/>
        <v>10.344489795918367</v>
      </c>
      <c r="H10" s="25">
        <f t="shared" si="4"/>
        <v>8.562489795918367</v>
      </c>
      <c r="I10" s="15"/>
      <c r="J10" s="19">
        <f t="shared" si="2"/>
        <v>40</v>
      </c>
      <c r="K10" s="28">
        <f t="shared" si="5"/>
        <v>0.1388888888888889</v>
      </c>
    </row>
    <row r="11" spans="2:11" x14ac:dyDescent="0.2">
      <c r="B11" s="4">
        <v>1024</v>
      </c>
      <c r="C11" s="5">
        <v>902.20263699999998</v>
      </c>
      <c r="D11" s="30">
        <f t="shared" si="0"/>
        <v>1.1083984450823547</v>
      </c>
      <c r="E11" s="5"/>
      <c r="F11" s="31">
        <f t="shared" si="1"/>
        <v>11.609977324263038</v>
      </c>
      <c r="G11" s="14">
        <f t="shared" si="3"/>
        <v>10.474552157460316</v>
      </c>
      <c r="H11" s="24">
        <f t="shared" si="4"/>
        <v>9.5723495204603157</v>
      </c>
      <c r="I11" s="14"/>
      <c r="J11" s="18">
        <f t="shared" si="2"/>
        <v>80</v>
      </c>
      <c r="K11" s="27">
        <f t="shared" si="5"/>
        <v>0.27777777777777779</v>
      </c>
    </row>
    <row r="12" spans="2:11" ht="15" thickBot="1" x14ac:dyDescent="0.25">
      <c r="B12" s="8">
        <v>2048</v>
      </c>
      <c r="C12" s="9">
        <v>908.60693400000002</v>
      </c>
      <c r="D12" s="33">
        <f t="shared" si="0"/>
        <v>2.2011718435774119</v>
      </c>
      <c r="E12" s="9"/>
      <c r="F12" s="35">
        <f t="shared" si="1"/>
        <v>23.219954648526077</v>
      </c>
      <c r="G12" s="16">
        <f t="shared" si="3"/>
        <v>10.548905900408164</v>
      </c>
      <c r="H12" s="26">
        <f t="shared" si="4"/>
        <v>10.094602433408165</v>
      </c>
      <c r="I12" s="16"/>
      <c r="J12" s="20">
        <f t="shared" si="2"/>
        <v>160</v>
      </c>
      <c r="K12" s="29">
        <f t="shared" si="5"/>
        <v>0.55555555555555558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</dc:creator>
  <cp:lastModifiedBy>Yak</cp:lastModifiedBy>
  <dcterms:created xsi:type="dcterms:W3CDTF">2018-01-07T01:07:02Z</dcterms:created>
  <dcterms:modified xsi:type="dcterms:W3CDTF">2018-04-23T23:10:45Z</dcterms:modified>
</cp:coreProperties>
</file>