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Downloads/"/>
    </mc:Choice>
  </mc:AlternateContent>
  <xr:revisionPtr revIDLastSave="0" documentId="13_ncr:1_{37F6C329-DD74-BA4C-9186-7B5F84CF85C7}" xr6:coauthVersionLast="47" xr6:coauthVersionMax="47" xr10:uidLastSave="{00000000-0000-0000-0000-000000000000}"/>
  <bookViews>
    <workbookView xWindow="11760" yWindow="5900" windowWidth="28040" windowHeight="17440" xr2:uid="{781C18B9-31A8-C44F-AD55-75724E8108D5}"/>
  </bookViews>
  <sheets>
    <sheet name="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J4" i="1"/>
  <c r="K4" i="1"/>
  <c r="J5" i="1"/>
  <c r="K5" i="1"/>
  <c r="J6" i="1"/>
  <c r="K6" i="1"/>
  <c r="J7" i="1"/>
  <c r="K7" i="1"/>
  <c r="J8" i="1"/>
  <c r="K8" i="1"/>
  <c r="J9" i="1"/>
  <c r="K9" i="1"/>
  <c r="J3" i="1"/>
</calcChain>
</file>

<file path=xl/sharedStrings.xml><?xml version="1.0" encoding="utf-8"?>
<sst xmlns="http://schemas.openxmlformats.org/spreadsheetml/2006/main" count="51" uniqueCount="19">
  <si>
    <t>MPSP</t>
  </si>
  <si>
    <t>GWP</t>
  </si>
  <si>
    <t>Original Module</t>
  </si>
  <si>
    <t>WWT Module</t>
  </si>
  <si>
    <t>%diff</t>
  </si>
  <si>
    <t>Corn</t>
  </si>
  <si>
    <t>1G sugarcane</t>
  </si>
  <si>
    <t>1G oilcane</t>
  </si>
  <si>
    <t>Corn stover</t>
  </si>
  <si>
    <t>2G sugarcane</t>
  </si>
  <si>
    <t>2G oilcane</t>
  </si>
  <si>
    <t>Lactic acid</t>
  </si>
  <si>
    <t>unit</t>
  </si>
  <si>
    <t>$/gal</t>
  </si>
  <si>
    <t>$/kg</t>
  </si>
  <si>
    <t>kg CO2e/gal</t>
  </si>
  <si>
    <t>kg CO2e/kg</t>
  </si>
  <si>
    <t>NA</t>
  </si>
  <si>
    <t>Biorefinery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</si>
</sst>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42B9-9C3C-2E4F-A73C-DDCC8F0322B4}">
  <dimension ref="A1:K9"/>
  <sheetViews>
    <sheetView tabSelected="1" workbookViewId="0">
      <selection activeCell="K7" sqref="K7"/>
    </sheetView>
  </sheetViews>
  <sheetFormatPr baseColWidth="10" defaultRowHeight="16" x14ac:dyDescent="0.2"/>
  <cols>
    <col min="1" max="1" width="12.33203125" style="2" bestFit="1" customWidth="1"/>
    <col min="2" max="2" width="10.83203125" style="1"/>
    <col min="3" max="3" width="10.83203125" style="2"/>
    <col min="4" max="4" width="10.83203125" style="1"/>
    <col min="5" max="5" width="11.1640625" style="2" bestFit="1" customWidth="1"/>
    <col min="6" max="6" width="10.83203125" style="1"/>
    <col min="7" max="7" width="10.83203125" style="2"/>
    <col min="8" max="8" width="10.83203125" style="1"/>
    <col min="9" max="9" width="11.1640625" style="2" bestFit="1" customWidth="1"/>
    <col min="10" max="16384" width="10.83203125" style="2"/>
  </cols>
  <sheetData>
    <row r="1" spans="1:11" x14ac:dyDescent="0.2">
      <c r="A1" s="9" t="s">
        <v>18</v>
      </c>
      <c r="B1" s="10" t="s">
        <v>2</v>
      </c>
      <c r="C1" s="10"/>
      <c r="D1" s="10"/>
      <c r="E1" s="10"/>
      <c r="F1" s="10" t="s">
        <v>3</v>
      </c>
      <c r="G1" s="10"/>
      <c r="H1" s="10"/>
      <c r="I1" s="10"/>
      <c r="J1" s="10" t="s">
        <v>4</v>
      </c>
      <c r="K1" s="10"/>
    </row>
    <row r="2" spans="1:11" x14ac:dyDescent="0.2">
      <c r="A2" s="9"/>
      <c r="B2" s="11" t="s">
        <v>0</v>
      </c>
      <c r="C2" s="12" t="s">
        <v>12</v>
      </c>
      <c r="D2" s="11" t="s">
        <v>1</v>
      </c>
      <c r="E2" s="12" t="s">
        <v>12</v>
      </c>
      <c r="F2" s="11" t="s">
        <v>0</v>
      </c>
      <c r="G2" s="12" t="s">
        <v>12</v>
      </c>
      <c r="H2" s="11" t="s">
        <v>1</v>
      </c>
      <c r="I2" s="12" t="s">
        <v>12</v>
      </c>
      <c r="J2" s="12" t="s">
        <v>0</v>
      </c>
      <c r="K2" s="12" t="s">
        <v>1</v>
      </c>
    </row>
    <row r="3" spans="1:11" x14ac:dyDescent="0.2">
      <c r="A3" s="3" t="s">
        <v>5</v>
      </c>
      <c r="B3" s="5">
        <v>1.449975</v>
      </c>
      <c r="C3" s="6" t="s">
        <v>13</v>
      </c>
      <c r="D3" s="5" t="s">
        <v>17</v>
      </c>
      <c r="E3" s="6" t="s">
        <v>15</v>
      </c>
      <c r="F3" s="5">
        <v>1.47315378332988</v>
      </c>
      <c r="G3" s="6" t="s">
        <v>13</v>
      </c>
      <c r="H3" s="5">
        <v>2.9232636178160698</v>
      </c>
      <c r="I3" s="6" t="s">
        <v>15</v>
      </c>
      <c r="J3" s="13">
        <f>(F3-B3)/B3</f>
        <v>1.5985643428252205E-2</v>
      </c>
      <c r="K3" s="13" t="str">
        <f>IF(D3&lt;&gt;"NA",(H3-D3)/D3, "NA")</f>
        <v>NA</v>
      </c>
    </row>
    <row r="4" spans="1:11" x14ac:dyDescent="0.2">
      <c r="A4" s="3" t="s">
        <v>6</v>
      </c>
      <c r="B4" s="5">
        <v>1.98072653339243</v>
      </c>
      <c r="C4" s="6" t="s">
        <v>13</v>
      </c>
      <c r="D4" s="5">
        <v>-1.19221726461644</v>
      </c>
      <c r="E4" s="6" t="s">
        <v>15</v>
      </c>
      <c r="F4" s="5">
        <v>2.0508944638316202</v>
      </c>
      <c r="G4" s="6" t="s">
        <v>13</v>
      </c>
      <c r="H4" s="5">
        <v>-1.2228964716925499</v>
      </c>
      <c r="I4" s="6" t="s">
        <v>15</v>
      </c>
      <c r="J4" s="14">
        <f t="shared" ref="J4:J9" si="0">(F4-B4)/B4</f>
        <v>3.5425349868470846E-2</v>
      </c>
      <c r="K4" s="14">
        <f t="shared" ref="K4:K9" si="1">IF(D4&lt;&gt;"NA",(H4-D4)/D4, "NA")</f>
        <v>2.573289951977004E-2</v>
      </c>
    </row>
    <row r="5" spans="1:11" x14ac:dyDescent="0.2">
      <c r="A5" s="3" t="s">
        <v>7</v>
      </c>
      <c r="B5" s="5">
        <v>1.56233433061413</v>
      </c>
      <c r="C5" s="6" t="s">
        <v>13</v>
      </c>
      <c r="D5" s="5">
        <v>-14.4104208052172</v>
      </c>
      <c r="E5" s="6" t="s">
        <v>15</v>
      </c>
      <c r="F5" s="5">
        <v>1.6155876482255001</v>
      </c>
      <c r="G5" s="6" t="s">
        <v>13</v>
      </c>
      <c r="H5" s="5">
        <v>-12.6943903253852</v>
      </c>
      <c r="I5" s="6" t="s">
        <v>15</v>
      </c>
      <c r="J5" s="14">
        <f t="shared" si="0"/>
        <v>3.4085737327705659E-2</v>
      </c>
      <c r="K5" s="14">
        <f t="shared" si="1"/>
        <v>-0.1190826071651372</v>
      </c>
    </row>
    <row r="6" spans="1:11" x14ac:dyDescent="0.2">
      <c r="A6" s="3" t="s">
        <v>8</v>
      </c>
      <c r="B6" s="5">
        <v>2.08890385830817</v>
      </c>
      <c r="C6" s="6" t="s">
        <v>13</v>
      </c>
      <c r="D6" s="5" t="s">
        <v>17</v>
      </c>
      <c r="E6" s="6" t="s">
        <v>15</v>
      </c>
      <c r="F6" s="5">
        <v>2.0889122200216299</v>
      </c>
      <c r="G6" s="6" t="s">
        <v>13</v>
      </c>
      <c r="H6" s="5">
        <v>0.196715214615172</v>
      </c>
      <c r="I6" s="6" t="s">
        <v>15</v>
      </c>
      <c r="J6" s="14">
        <f t="shared" si="0"/>
        <v>4.0029192471458653E-6</v>
      </c>
      <c r="K6" s="14" t="str">
        <f t="shared" si="1"/>
        <v>NA</v>
      </c>
    </row>
    <row r="7" spans="1:11" x14ac:dyDescent="0.2">
      <c r="A7" s="3" t="s">
        <v>9</v>
      </c>
      <c r="B7" s="5">
        <v>2.3039220436825998</v>
      </c>
      <c r="C7" s="6" t="s">
        <v>13</v>
      </c>
      <c r="D7" s="5">
        <v>1.22296597305937</v>
      </c>
      <c r="E7" s="6" t="s">
        <v>15</v>
      </c>
      <c r="F7" s="5">
        <v>2.3039409173223202</v>
      </c>
      <c r="G7" s="6" t="s">
        <v>13</v>
      </c>
      <c r="H7" s="5">
        <v>1.4340793091800701</v>
      </c>
      <c r="I7" s="6" t="s">
        <v>15</v>
      </c>
      <c r="J7" s="14">
        <f t="shared" si="0"/>
        <v>8.1919610831321355E-6</v>
      </c>
      <c r="K7" s="14">
        <f t="shared" si="1"/>
        <v>0.17262404741530069</v>
      </c>
    </row>
    <row r="8" spans="1:11" x14ac:dyDescent="0.2">
      <c r="A8" s="3" t="s">
        <v>10</v>
      </c>
      <c r="B8" s="5">
        <v>1.93805541257314</v>
      </c>
      <c r="C8" s="6" t="s">
        <v>13</v>
      </c>
      <c r="D8" s="5">
        <v>-1.7200790777439099</v>
      </c>
      <c r="E8" s="6" t="s">
        <v>15</v>
      </c>
      <c r="F8" s="5">
        <v>1.9364810222819</v>
      </c>
      <c r="G8" s="6" t="s">
        <v>13</v>
      </c>
      <c r="H8" s="5">
        <v>0.88919223102845302</v>
      </c>
      <c r="I8" s="6" t="s">
        <v>15</v>
      </c>
      <c r="J8" s="14">
        <f t="shared" si="0"/>
        <v>-8.1235566384020607E-4</v>
      </c>
      <c r="K8" s="14">
        <f t="shared" si="1"/>
        <v>-1.5169484604130732</v>
      </c>
    </row>
    <row r="9" spans="1:11" x14ac:dyDescent="0.2">
      <c r="A9" s="4" t="s">
        <v>11</v>
      </c>
      <c r="B9" s="7">
        <v>1.3987783406124501</v>
      </c>
      <c r="C9" s="8" t="s">
        <v>14</v>
      </c>
      <c r="D9" s="7">
        <v>4.3970713685636396</v>
      </c>
      <c r="E9" s="8" t="s">
        <v>16</v>
      </c>
      <c r="F9" s="7">
        <v>1.3752830264351901</v>
      </c>
      <c r="G9" s="8" t="s">
        <v>14</v>
      </c>
      <c r="H9" s="7">
        <v>4.5058112500984802</v>
      </c>
      <c r="I9" s="8" t="s">
        <v>16</v>
      </c>
      <c r="J9" s="15">
        <f t="shared" si="0"/>
        <v>-1.6797024585734358E-2</v>
      </c>
      <c r="K9" s="15">
        <f t="shared" si="1"/>
        <v>2.4730069726014454E-2</v>
      </c>
    </row>
  </sheetData>
  <mergeCells count="4">
    <mergeCell ref="B1:E1"/>
    <mergeCell ref="F1:I1"/>
    <mergeCell ref="J1:K1"/>
    <mergeCell ref="A1:A2"/>
  </mergeCells>
  <conditionalFormatting sqref="J3:K9">
    <cfRule type="cellIs" dxfId="2" priority="2" operator="greaterThan">
      <formula>0.05</formula>
    </cfRule>
    <cfRule type="cellIs" dxfId="1" priority="1" operator="notBetween">
      <formula>-0.05</formula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2022-09-29T18:19:14Z</dcterms:created>
  <dcterms:modified xsi:type="dcterms:W3CDTF">2022-09-29T19:02:16Z</dcterms:modified>
</cp:coreProperties>
</file>