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eedyousefalmalaq/Desktop/"/>
    </mc:Choice>
  </mc:AlternateContent>
  <xr:revisionPtr revIDLastSave="0" documentId="13_ncr:1_{8E2D629B-CA4B-C547-A0D0-54C4A5F8EA50}" xr6:coauthVersionLast="47" xr6:coauthVersionMax="47" xr10:uidLastSave="{00000000-0000-0000-0000-000000000000}"/>
  <bookViews>
    <workbookView xWindow="0" yWindow="0" windowWidth="28800" windowHeight="18000" activeTab="4" xr2:uid="{E8F05331-52A1-CA4F-9453-9597BCD39B9A}"/>
  </bookViews>
  <sheets>
    <sheet name="data" sheetId="2" r:id="rId1"/>
    <sheet name="graphs" sheetId="4" r:id="rId2"/>
    <sheet name="baseline_vs_BatterySaver" sheetId="8" r:id="rId3"/>
    <sheet name="qos_data" sheetId="9" r:id="rId4"/>
    <sheet name="qos_results" sheetId="10" r:id="rId5"/>
    <sheet name="Qos_web" sheetId="11" r:id="rId6"/>
    <sheet name="Qos_web_results" sheetId="12" r:id="rId7"/>
  </sheets>
  <calcPr calcId="191029"/>
  <pivotCaches>
    <pivotCache cacheId="15" r:id="rId8"/>
    <pivotCache cacheId="16" r:id="rId9"/>
    <pivotCache cacheId="1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2" i="11" l="1"/>
  <c r="Q42" i="11"/>
  <c r="R42" i="11"/>
  <c r="S42" i="11"/>
  <c r="T42" i="11"/>
  <c r="P43" i="11"/>
  <c r="Q43" i="11"/>
  <c r="R43" i="11"/>
  <c r="S43" i="11"/>
  <c r="T43" i="11"/>
  <c r="P44" i="11"/>
  <c r="Q44" i="11"/>
  <c r="R44" i="11"/>
  <c r="S44" i="11"/>
  <c r="T44" i="11"/>
  <c r="P45" i="11"/>
  <c r="Q45" i="11"/>
  <c r="R45" i="11"/>
  <c r="S45" i="11"/>
  <c r="T45" i="11"/>
  <c r="P46" i="11"/>
  <c r="Q46" i="11"/>
  <c r="R46" i="11"/>
  <c r="S46" i="11"/>
  <c r="T46" i="11"/>
  <c r="P47" i="11"/>
  <c r="Q47" i="11"/>
  <c r="R47" i="11"/>
  <c r="S47" i="11"/>
  <c r="T47" i="11"/>
  <c r="P48" i="11"/>
  <c r="Q48" i="11"/>
  <c r="R48" i="11"/>
  <c r="S48" i="11"/>
  <c r="T48" i="11"/>
  <c r="P49" i="11"/>
  <c r="Q49" i="11"/>
  <c r="R49" i="11"/>
  <c r="S49" i="11"/>
  <c r="T49" i="11"/>
  <c r="P50" i="11"/>
  <c r="Q50" i="11"/>
  <c r="R50" i="11"/>
  <c r="S50" i="11"/>
  <c r="T50" i="11"/>
  <c r="P51" i="11"/>
  <c r="Q51" i="11"/>
  <c r="R51" i="11"/>
  <c r="S51" i="11"/>
  <c r="T51" i="11"/>
  <c r="P52" i="11"/>
  <c r="Q52" i="11"/>
  <c r="R52" i="11"/>
  <c r="S52" i="11"/>
  <c r="T52" i="11"/>
  <c r="P53" i="11"/>
  <c r="Q53" i="11"/>
  <c r="R53" i="11"/>
  <c r="S53" i="11"/>
  <c r="T53" i="11"/>
  <c r="P54" i="11"/>
  <c r="Q54" i="11"/>
  <c r="R54" i="11"/>
  <c r="S54" i="11"/>
  <c r="T54" i="11"/>
  <c r="P55" i="11"/>
  <c r="Q55" i="11"/>
  <c r="R55" i="11"/>
  <c r="S55" i="11"/>
  <c r="T55" i="11"/>
  <c r="P56" i="11"/>
  <c r="Q56" i="11"/>
  <c r="R56" i="11"/>
  <c r="S56" i="11"/>
  <c r="T56" i="11"/>
  <c r="P57" i="11"/>
  <c r="Q57" i="11"/>
  <c r="R57" i="11"/>
  <c r="S57" i="11"/>
  <c r="T57" i="11"/>
  <c r="P58" i="11"/>
  <c r="Q58" i="11"/>
  <c r="R58" i="11"/>
  <c r="S58" i="11"/>
  <c r="T58" i="11"/>
  <c r="P59" i="11"/>
  <c r="Q59" i="11"/>
  <c r="R59" i="11"/>
  <c r="S59" i="11"/>
  <c r="T59" i="11"/>
  <c r="P60" i="11"/>
  <c r="Q60" i="11"/>
  <c r="R60" i="11"/>
  <c r="S60" i="11"/>
  <c r="T60" i="11"/>
  <c r="P61" i="11"/>
  <c r="Q61" i="11"/>
  <c r="R61" i="11"/>
  <c r="S61" i="11"/>
  <c r="T61" i="11"/>
  <c r="P32" i="11"/>
  <c r="Q32" i="11"/>
  <c r="R32" i="11"/>
  <c r="S32" i="11"/>
  <c r="T32" i="11"/>
  <c r="P33" i="11"/>
  <c r="Q33" i="11"/>
  <c r="R33" i="11"/>
  <c r="S33" i="11"/>
  <c r="T33" i="11"/>
  <c r="P34" i="11"/>
  <c r="Q34" i="11"/>
  <c r="R34" i="11"/>
  <c r="S34" i="11"/>
  <c r="T34" i="11"/>
  <c r="P35" i="11"/>
  <c r="Q35" i="11"/>
  <c r="R35" i="11"/>
  <c r="S35" i="11"/>
  <c r="T35" i="11"/>
  <c r="P36" i="11"/>
  <c r="Q36" i="11"/>
  <c r="R36" i="11"/>
  <c r="S36" i="11"/>
  <c r="T36" i="11"/>
  <c r="P37" i="11"/>
  <c r="Q37" i="11"/>
  <c r="R37" i="11"/>
  <c r="S37" i="11"/>
  <c r="T37" i="11"/>
  <c r="P38" i="11"/>
  <c r="Q38" i="11"/>
  <c r="R38" i="11"/>
  <c r="S38" i="11"/>
  <c r="T38" i="11"/>
  <c r="P39" i="11"/>
  <c r="Q39" i="11"/>
  <c r="R39" i="11"/>
  <c r="S39" i="11"/>
  <c r="T39" i="11"/>
  <c r="P40" i="11"/>
  <c r="Q40" i="11"/>
  <c r="R40" i="11"/>
  <c r="S40" i="11"/>
  <c r="T40" i="11"/>
  <c r="P41" i="11"/>
  <c r="Q41" i="11"/>
  <c r="R41" i="11"/>
  <c r="S41" i="11"/>
  <c r="T41" i="11"/>
  <c r="T22" i="11"/>
  <c r="T23" i="11"/>
  <c r="T24" i="11"/>
  <c r="T25" i="11"/>
  <c r="T26" i="11"/>
  <c r="T27" i="11"/>
  <c r="T28" i="11"/>
  <c r="T29" i="11"/>
  <c r="T30" i="11"/>
  <c r="T31" i="11"/>
  <c r="P22" i="11"/>
  <c r="Q22" i="11"/>
  <c r="R22" i="11"/>
  <c r="S22" i="11"/>
  <c r="P23" i="11"/>
  <c r="Q23" i="11"/>
  <c r="R23" i="11"/>
  <c r="S23" i="11"/>
  <c r="P24" i="11"/>
  <c r="Q24" i="11"/>
  <c r="R24" i="11"/>
  <c r="S24" i="11"/>
  <c r="P25" i="11"/>
  <c r="Q25" i="11"/>
  <c r="R25" i="11"/>
  <c r="S25" i="11"/>
  <c r="P26" i="11"/>
  <c r="Q26" i="11"/>
  <c r="R26" i="11"/>
  <c r="S26" i="11"/>
  <c r="P27" i="11"/>
  <c r="Q27" i="11"/>
  <c r="R27" i="11"/>
  <c r="S27" i="11"/>
  <c r="P28" i="11"/>
  <c r="Q28" i="11"/>
  <c r="R28" i="11"/>
  <c r="S28" i="11"/>
  <c r="P29" i="11"/>
  <c r="Q29" i="11"/>
  <c r="R29" i="11"/>
  <c r="S29" i="11"/>
  <c r="P30" i="11"/>
  <c r="Q30" i="11"/>
  <c r="R30" i="11"/>
  <c r="S30" i="11"/>
  <c r="P31" i="11"/>
  <c r="Q31" i="11"/>
  <c r="R31" i="11"/>
  <c r="S31" i="11"/>
  <c r="P12" i="11"/>
  <c r="Q12" i="11"/>
  <c r="R12" i="11"/>
  <c r="S12" i="11"/>
  <c r="T12" i="11"/>
  <c r="P13" i="11"/>
  <c r="Q13" i="11"/>
  <c r="R13" i="11"/>
  <c r="S13" i="11"/>
  <c r="T13" i="11"/>
  <c r="P14" i="11"/>
  <c r="Q14" i="11"/>
  <c r="R14" i="11"/>
  <c r="S14" i="11"/>
  <c r="T14" i="11"/>
  <c r="P15" i="11"/>
  <c r="Q15" i="11"/>
  <c r="R15" i="11"/>
  <c r="S15" i="11"/>
  <c r="T15" i="11"/>
  <c r="P16" i="11"/>
  <c r="Q16" i="11"/>
  <c r="R16" i="11"/>
  <c r="S16" i="11"/>
  <c r="T16" i="11"/>
  <c r="P17" i="11"/>
  <c r="Q17" i="11"/>
  <c r="R17" i="11"/>
  <c r="S17" i="11"/>
  <c r="T17" i="11"/>
  <c r="P18" i="11"/>
  <c r="Q18" i="11"/>
  <c r="R18" i="11"/>
  <c r="S18" i="11"/>
  <c r="T18" i="11"/>
  <c r="P19" i="11"/>
  <c r="Q19" i="11"/>
  <c r="R19" i="11"/>
  <c r="S19" i="11"/>
  <c r="T19" i="11"/>
  <c r="P20" i="11"/>
  <c r="Q20" i="11"/>
  <c r="R20" i="11"/>
  <c r="S20" i="11"/>
  <c r="T20" i="11"/>
  <c r="P21" i="11"/>
  <c r="Q21" i="11"/>
  <c r="R21" i="11"/>
  <c r="S21" i="11"/>
  <c r="T21" i="11"/>
  <c r="P3" i="11"/>
  <c r="Q3" i="11"/>
  <c r="R3" i="11"/>
  <c r="S3" i="11"/>
  <c r="T3" i="11"/>
  <c r="P4" i="11"/>
  <c r="Q4" i="11"/>
  <c r="R4" i="11"/>
  <c r="S4" i="11"/>
  <c r="T4" i="11"/>
  <c r="P5" i="11"/>
  <c r="Q5" i="11"/>
  <c r="R5" i="11"/>
  <c r="S5" i="11"/>
  <c r="T5" i="11"/>
  <c r="P6" i="11"/>
  <c r="Q6" i="11"/>
  <c r="R6" i="11"/>
  <c r="S6" i="11"/>
  <c r="T6" i="11"/>
  <c r="P7" i="11"/>
  <c r="Q7" i="11"/>
  <c r="R7" i="11"/>
  <c r="S7" i="11"/>
  <c r="T7" i="11"/>
  <c r="P8" i="11"/>
  <c r="Q8" i="11"/>
  <c r="R8" i="11"/>
  <c r="S8" i="11"/>
  <c r="T8" i="11"/>
  <c r="P9" i="11"/>
  <c r="Q9" i="11"/>
  <c r="R9" i="11"/>
  <c r="S9" i="11"/>
  <c r="T9" i="11"/>
  <c r="P10" i="11"/>
  <c r="Q10" i="11"/>
  <c r="R10" i="11"/>
  <c r="S10" i="11"/>
  <c r="T10" i="11"/>
  <c r="P11" i="11"/>
  <c r="Q11" i="11"/>
  <c r="R11" i="11"/>
  <c r="S11" i="11"/>
  <c r="T11" i="11"/>
  <c r="T2" i="11"/>
  <c r="S2" i="11"/>
  <c r="R2" i="11"/>
  <c r="Q2" i="11"/>
  <c r="P2" i="11"/>
  <c r="U61" i="9"/>
  <c r="T61" i="9"/>
  <c r="S61" i="9"/>
  <c r="R61" i="9"/>
  <c r="Q61" i="9"/>
  <c r="U60" i="9"/>
  <c r="T60" i="9"/>
  <c r="S60" i="9"/>
  <c r="R60" i="9"/>
  <c r="Q60" i="9"/>
  <c r="U59" i="9"/>
  <c r="T59" i="9"/>
  <c r="S59" i="9"/>
  <c r="R59" i="9"/>
  <c r="Q59" i="9"/>
  <c r="U58" i="9"/>
  <c r="T58" i="9"/>
  <c r="S58" i="9"/>
  <c r="R58" i="9"/>
  <c r="Q58" i="9"/>
  <c r="U57" i="9"/>
  <c r="T57" i="9"/>
  <c r="S57" i="9"/>
  <c r="R57" i="9"/>
  <c r="Q57" i="9"/>
  <c r="U56" i="9"/>
  <c r="T56" i="9"/>
  <c r="S56" i="9"/>
  <c r="R56" i="9"/>
  <c r="Q56" i="9"/>
  <c r="U55" i="9"/>
  <c r="T55" i="9"/>
  <c r="S55" i="9"/>
  <c r="R55" i="9"/>
  <c r="Q55" i="9"/>
  <c r="U54" i="9"/>
  <c r="T54" i="9"/>
  <c r="S54" i="9"/>
  <c r="R54" i="9"/>
  <c r="Q54" i="9"/>
  <c r="U53" i="9"/>
  <c r="T53" i="9"/>
  <c r="S53" i="9"/>
  <c r="R53" i="9"/>
  <c r="Q53" i="9"/>
  <c r="U52" i="9"/>
  <c r="T52" i="9"/>
  <c r="S52" i="9"/>
  <c r="R52" i="9"/>
  <c r="Q52" i="9"/>
  <c r="U51" i="9"/>
  <c r="T51" i="9"/>
  <c r="S51" i="9"/>
  <c r="R51" i="9"/>
  <c r="Q51" i="9"/>
  <c r="U50" i="9"/>
  <c r="T50" i="9"/>
  <c r="S50" i="9"/>
  <c r="R50" i="9"/>
  <c r="Q50" i="9"/>
  <c r="U49" i="9"/>
  <c r="T49" i="9"/>
  <c r="S49" i="9"/>
  <c r="R49" i="9"/>
  <c r="Q49" i="9"/>
  <c r="U48" i="9"/>
  <c r="T48" i="9"/>
  <c r="S48" i="9"/>
  <c r="R48" i="9"/>
  <c r="Q48" i="9"/>
  <c r="U47" i="9"/>
  <c r="T47" i="9"/>
  <c r="S47" i="9"/>
  <c r="R47" i="9"/>
  <c r="Q47" i="9"/>
  <c r="U46" i="9"/>
  <c r="T46" i="9"/>
  <c r="S46" i="9"/>
  <c r="R46" i="9"/>
  <c r="Q46" i="9"/>
  <c r="U45" i="9"/>
  <c r="T45" i="9"/>
  <c r="S45" i="9"/>
  <c r="R45" i="9"/>
  <c r="Q45" i="9"/>
  <c r="U44" i="9"/>
  <c r="T44" i="9"/>
  <c r="S44" i="9"/>
  <c r="R44" i="9"/>
  <c r="Q44" i="9"/>
  <c r="U43" i="9"/>
  <c r="T43" i="9"/>
  <c r="S43" i="9"/>
  <c r="R43" i="9"/>
  <c r="Q43" i="9"/>
  <c r="U42" i="9"/>
  <c r="T42" i="9"/>
  <c r="S42" i="9"/>
  <c r="R42" i="9"/>
  <c r="Q42" i="9"/>
  <c r="U41" i="9"/>
  <c r="T41" i="9"/>
  <c r="S41" i="9"/>
  <c r="R41" i="9"/>
  <c r="Q41" i="9"/>
  <c r="U40" i="9"/>
  <c r="T40" i="9"/>
  <c r="S40" i="9"/>
  <c r="R40" i="9"/>
  <c r="Q40" i="9"/>
  <c r="U39" i="9"/>
  <c r="T39" i="9"/>
  <c r="S39" i="9"/>
  <c r="R39" i="9"/>
  <c r="Q39" i="9"/>
  <c r="U38" i="9"/>
  <c r="T38" i="9"/>
  <c r="S38" i="9"/>
  <c r="R38" i="9"/>
  <c r="Q38" i="9"/>
  <c r="U37" i="9"/>
  <c r="T37" i="9"/>
  <c r="S37" i="9"/>
  <c r="R37" i="9"/>
  <c r="Q37" i="9"/>
  <c r="U36" i="9"/>
  <c r="T36" i="9"/>
  <c r="S36" i="9"/>
  <c r="R36" i="9"/>
  <c r="Q36" i="9"/>
  <c r="U35" i="9"/>
  <c r="T35" i="9"/>
  <c r="S35" i="9"/>
  <c r="R35" i="9"/>
  <c r="Q35" i="9"/>
  <c r="U34" i="9"/>
  <c r="T34" i="9"/>
  <c r="S34" i="9"/>
  <c r="R34" i="9"/>
  <c r="Q34" i="9"/>
  <c r="U33" i="9"/>
  <c r="T33" i="9"/>
  <c r="S33" i="9"/>
  <c r="R33" i="9"/>
  <c r="Q33" i="9"/>
  <c r="U32" i="9"/>
  <c r="T32" i="9"/>
  <c r="S32" i="9"/>
  <c r="R32" i="9"/>
  <c r="Q32" i="9"/>
  <c r="U31" i="9"/>
  <c r="T31" i="9"/>
  <c r="S31" i="9"/>
  <c r="R31" i="9"/>
  <c r="Q31" i="9"/>
  <c r="U30" i="9"/>
  <c r="T30" i="9"/>
  <c r="S30" i="9"/>
  <c r="R30" i="9"/>
  <c r="Q30" i="9"/>
  <c r="U29" i="9"/>
  <c r="T29" i="9"/>
  <c r="S29" i="9"/>
  <c r="R29" i="9"/>
  <c r="Q29" i="9"/>
  <c r="U28" i="9"/>
  <c r="T28" i="9"/>
  <c r="S28" i="9"/>
  <c r="R28" i="9"/>
  <c r="Q28" i="9"/>
  <c r="U27" i="9"/>
  <c r="T27" i="9"/>
  <c r="S27" i="9"/>
  <c r="R27" i="9"/>
  <c r="Q27" i="9"/>
  <c r="U26" i="9"/>
  <c r="T26" i="9"/>
  <c r="S26" i="9"/>
  <c r="R26" i="9"/>
  <c r="Q26" i="9"/>
  <c r="U25" i="9"/>
  <c r="T25" i="9"/>
  <c r="S25" i="9"/>
  <c r="R25" i="9"/>
  <c r="Q25" i="9"/>
  <c r="U24" i="9"/>
  <c r="T24" i="9"/>
  <c r="S24" i="9"/>
  <c r="R24" i="9"/>
  <c r="Q24" i="9"/>
  <c r="U23" i="9"/>
  <c r="T23" i="9"/>
  <c r="S23" i="9"/>
  <c r="R23" i="9"/>
  <c r="Q23" i="9"/>
  <c r="U22" i="9"/>
  <c r="T22" i="9"/>
  <c r="S22" i="9"/>
  <c r="R22" i="9"/>
  <c r="Q22" i="9"/>
  <c r="U21" i="9"/>
  <c r="T21" i="9"/>
  <c r="S21" i="9"/>
  <c r="R21" i="9"/>
  <c r="Q21" i="9"/>
  <c r="U20" i="9"/>
  <c r="T20" i="9"/>
  <c r="S20" i="9"/>
  <c r="R20" i="9"/>
  <c r="Q20" i="9"/>
  <c r="U19" i="9"/>
  <c r="T19" i="9"/>
  <c r="S19" i="9"/>
  <c r="R19" i="9"/>
  <c r="Q19" i="9"/>
  <c r="U18" i="9"/>
  <c r="T18" i="9"/>
  <c r="S18" i="9"/>
  <c r="R18" i="9"/>
  <c r="Q18" i="9"/>
  <c r="U17" i="9"/>
  <c r="T17" i="9"/>
  <c r="S17" i="9"/>
  <c r="R17" i="9"/>
  <c r="Q17" i="9"/>
  <c r="U16" i="9"/>
  <c r="T16" i="9"/>
  <c r="S16" i="9"/>
  <c r="R16" i="9"/>
  <c r="Q16" i="9"/>
  <c r="U15" i="9"/>
  <c r="T15" i="9"/>
  <c r="S15" i="9"/>
  <c r="R15" i="9"/>
  <c r="Q15" i="9"/>
  <c r="U14" i="9"/>
  <c r="T14" i="9"/>
  <c r="S14" i="9"/>
  <c r="R14" i="9"/>
  <c r="Q14" i="9"/>
  <c r="U13" i="9"/>
  <c r="T13" i="9"/>
  <c r="S13" i="9"/>
  <c r="R13" i="9"/>
  <c r="Q13" i="9"/>
  <c r="U12" i="9"/>
  <c r="T12" i="9"/>
  <c r="S12" i="9"/>
  <c r="R12" i="9"/>
  <c r="Q12" i="9"/>
  <c r="U11" i="9"/>
  <c r="T11" i="9"/>
  <c r="S11" i="9"/>
  <c r="R11" i="9"/>
  <c r="Q11" i="9"/>
  <c r="U10" i="9"/>
  <c r="T10" i="9"/>
  <c r="S10" i="9"/>
  <c r="R10" i="9"/>
  <c r="Q10" i="9"/>
  <c r="U9" i="9"/>
  <c r="T9" i="9"/>
  <c r="S9" i="9"/>
  <c r="R9" i="9"/>
  <c r="Q9" i="9"/>
  <c r="U8" i="9"/>
  <c r="T8" i="9"/>
  <c r="S8" i="9"/>
  <c r="R8" i="9"/>
  <c r="Q8" i="9"/>
  <c r="U7" i="9"/>
  <c r="T7" i="9"/>
  <c r="S7" i="9"/>
  <c r="R7" i="9"/>
  <c r="Q7" i="9"/>
  <c r="U6" i="9"/>
  <c r="T6" i="9"/>
  <c r="S6" i="9"/>
  <c r="R6" i="9"/>
  <c r="Q6" i="9"/>
  <c r="U5" i="9"/>
  <c r="T5" i="9"/>
  <c r="S5" i="9"/>
  <c r="R5" i="9"/>
  <c r="Q5" i="9"/>
  <c r="U4" i="9"/>
  <c r="T4" i="9"/>
  <c r="S4" i="9"/>
  <c r="R4" i="9"/>
  <c r="Q4" i="9"/>
  <c r="U3" i="9"/>
  <c r="T3" i="9"/>
  <c r="S3" i="9"/>
  <c r="R3" i="9"/>
  <c r="Q3" i="9"/>
  <c r="U2" i="9"/>
  <c r="T2" i="9"/>
  <c r="S2" i="9"/>
  <c r="R2" i="9"/>
  <c r="Q2" i="9"/>
  <c r="V45" i="8"/>
  <c r="V55" i="8"/>
  <c r="U55" i="8"/>
  <c r="T55" i="8"/>
  <c r="S55" i="8"/>
  <c r="U45" i="8"/>
  <c r="T45" i="8"/>
  <c r="S45" i="8"/>
  <c r="V35" i="8"/>
  <c r="U35" i="8"/>
  <c r="T35" i="8"/>
  <c r="S35" i="8"/>
  <c r="V25" i="8"/>
  <c r="U25" i="8"/>
  <c r="T25" i="8"/>
  <c r="S25" i="8"/>
  <c r="V15" i="8"/>
  <c r="U15" i="8"/>
  <c r="T15" i="8"/>
  <c r="S15" i="8"/>
  <c r="V5" i="8"/>
  <c r="U5" i="8"/>
  <c r="T5" i="8"/>
  <c r="S5" i="8"/>
  <c r="M55" i="8"/>
  <c r="K55" i="8"/>
  <c r="L55" i="8"/>
  <c r="J55" i="8"/>
  <c r="M45" i="8"/>
  <c r="K45" i="8"/>
  <c r="L45" i="8"/>
  <c r="J45" i="8"/>
  <c r="M35" i="8"/>
  <c r="K35" i="8"/>
  <c r="L35" i="8"/>
  <c r="J35" i="8"/>
  <c r="M25" i="8"/>
  <c r="K25" i="8"/>
  <c r="L25" i="8"/>
  <c r="J25" i="8"/>
  <c r="M15" i="8"/>
  <c r="K15" i="8"/>
  <c r="L15" i="8"/>
  <c r="J15" i="8"/>
  <c r="M5" i="8"/>
  <c r="K5" i="8"/>
  <c r="L5" i="8"/>
  <c r="J5" i="8"/>
  <c r="E18" i="4"/>
  <c r="E19" i="4"/>
  <c r="E20" i="4"/>
  <c r="E21" i="4"/>
  <c r="E22" i="4"/>
  <c r="E23" i="4"/>
</calcChain>
</file>

<file path=xl/sharedStrings.xml><?xml version="1.0" encoding="utf-8"?>
<sst xmlns="http://schemas.openxmlformats.org/spreadsheetml/2006/main" count="5139" uniqueCount="214">
  <si>
    <t>power</t>
  </si>
  <si>
    <t>energy</t>
  </si>
  <si>
    <t>time</t>
  </si>
  <si>
    <t>app</t>
  </si>
  <si>
    <t>game</t>
  </si>
  <si>
    <t>cores_num</t>
  </si>
  <si>
    <t>y</t>
  </si>
  <si>
    <t>social_media</t>
  </si>
  <si>
    <t>core_s0</t>
  </si>
  <si>
    <t>core_s1</t>
  </si>
  <si>
    <t>core_s2</t>
  </si>
  <si>
    <t>core_s3</t>
  </si>
  <si>
    <t>core_l0</t>
  </si>
  <si>
    <t>core_l1</t>
  </si>
  <si>
    <t>core_m1</t>
  </si>
  <si>
    <t>core_m0</t>
  </si>
  <si>
    <t>video_call</t>
  </si>
  <si>
    <t>background_music</t>
  </si>
  <si>
    <t>Row Labels</t>
  </si>
  <si>
    <t>Grand Total</t>
  </si>
  <si>
    <t>Average of power</t>
  </si>
  <si>
    <t>Average of time</t>
  </si>
  <si>
    <t>idle</t>
  </si>
  <si>
    <t>ave of energy</t>
  </si>
  <si>
    <t>n</t>
  </si>
  <si>
    <t>web</t>
  </si>
  <si>
    <t>(All)</t>
  </si>
  <si>
    <t>8 cores</t>
  </si>
  <si>
    <t>BatterySaver_backgroundmusic</t>
  </si>
  <si>
    <t>BatterySaver_game</t>
  </si>
  <si>
    <t>BatterySaver_socialmedia</t>
  </si>
  <si>
    <t>BatterySaver_idle</t>
  </si>
  <si>
    <t>BatterySaver_videocall</t>
  </si>
  <si>
    <t>BatterySaver_web</t>
  </si>
  <si>
    <t>core</t>
  </si>
  <si>
    <t>games</t>
  </si>
  <si>
    <t>Idle</t>
  </si>
  <si>
    <t>`</t>
  </si>
  <si>
    <t>Mean</t>
  </si>
  <si>
    <t>Benchmark</t>
  </si>
  <si>
    <t xml:space="preserve">Baseline </t>
  </si>
  <si>
    <t xml:space="preserve">Battery Saver </t>
  </si>
  <si>
    <t>change</t>
  </si>
  <si>
    <t>mean</t>
  </si>
  <si>
    <t>std</t>
  </si>
  <si>
    <t>Power (Watt)</t>
  </si>
  <si>
    <t>Energy (J)</t>
  </si>
  <si>
    <t>Background music</t>
  </si>
  <si>
    <t>Video playing</t>
  </si>
  <si>
    <t>Social media</t>
  </si>
  <si>
    <t>Web browsing</t>
  </si>
  <si>
    <t>Video call</t>
  </si>
  <si>
    <t>baseline</t>
  </si>
  <si>
    <t>Battery Saver</t>
  </si>
  <si>
    <t>Power</t>
  </si>
  <si>
    <t> change</t>
  </si>
  <si>
    <t>%</t>
  </si>
  <si>
    <t>brightness</t>
  </si>
  <si>
    <t>idle_screen_on</t>
  </si>
  <si>
    <t>idle_screen_off</t>
  </si>
  <si>
    <t>random</t>
  </si>
  <si>
    <t>internet</t>
  </si>
  <si>
    <t>wifi_only_NoSimCard</t>
  </si>
  <si>
    <t>5G_only_WifiOff</t>
  </si>
  <si>
    <t>Energy</t>
  </si>
  <si>
    <t>Time</t>
  </si>
  <si>
    <t>start_time</t>
  </si>
  <si>
    <t>start_total_frame</t>
  </si>
  <si>
    <t>start_Janky_frames</t>
  </si>
  <si>
    <t>start_Number_Missed_Vsync</t>
  </si>
  <si>
    <t>end_time</t>
  </si>
  <si>
    <t>end_total_frame</t>
  </si>
  <si>
    <t>end_Number_Missed_Vsync</t>
  </si>
  <si>
    <t>Diff_time</t>
  </si>
  <si>
    <t>Diff_total_frame</t>
  </si>
  <si>
    <t>Diff_Number_Missed_Vsync</t>
  </si>
  <si>
    <t>end_Janky_frames</t>
  </si>
  <si>
    <t>Diff_Janky_frames</t>
  </si>
  <si>
    <t>start_Janky_frames_legacy</t>
  </si>
  <si>
    <t>end_Janky_frames_legacy</t>
  </si>
  <si>
    <t>Diff_Janky_frames_legacy</t>
  </si>
  <si>
    <t>twitter</t>
  </si>
  <si>
    <t>tiktok</t>
  </si>
  <si>
    <t>Average of Diff_total_frame</t>
  </si>
  <si>
    <t>Average of Diff_Janky_frames</t>
  </si>
  <si>
    <t>Average of Diff_Janky_frames_legacy</t>
  </si>
  <si>
    <t>Average of Diff_Number_Missed_Vsync</t>
  </si>
  <si>
    <t>16:11:09</t>
  </si>
  <si>
    <t>16:13:52</t>
  </si>
  <si>
    <t>16:16:36</t>
  </si>
  <si>
    <t>16:19:07</t>
  </si>
  <si>
    <t>16:21:41</t>
  </si>
  <si>
    <t>16:24:18</t>
  </si>
  <si>
    <t>16:26:53</t>
  </si>
  <si>
    <t>16:29:31</t>
  </si>
  <si>
    <t>16:32:08</t>
  </si>
  <si>
    <t>16:34:47</t>
  </si>
  <si>
    <t>cores</t>
  </si>
  <si>
    <t>all</t>
  </si>
  <si>
    <t>16:13:29</t>
  </si>
  <si>
    <t>16:16:13</t>
  </si>
  <si>
    <t>16:18:44</t>
  </si>
  <si>
    <t>16:21:18</t>
  </si>
  <si>
    <t>16:23:55</t>
  </si>
  <si>
    <t>16:26:30</t>
  </si>
  <si>
    <t>16:29:08</t>
  </si>
  <si>
    <t>16:31:44</t>
  </si>
  <si>
    <t>16:34:24</t>
  </si>
  <si>
    <t>16:36:55</t>
  </si>
  <si>
    <t>1s</t>
  </si>
  <si>
    <t>16:37:18</t>
  </si>
  <si>
    <t>16:40:18</t>
  </si>
  <si>
    <t>16:43:17</t>
  </si>
  <si>
    <t>16:46:06</t>
  </si>
  <si>
    <t>16:48:58</t>
  </si>
  <si>
    <t>16:51:52</t>
  </si>
  <si>
    <t>16:54:43</t>
  </si>
  <si>
    <t>16:57:36</t>
  </si>
  <si>
    <t>17:00:15</t>
  </si>
  <si>
    <t>17:02:55</t>
  </si>
  <si>
    <t>16:39:48</t>
  </si>
  <si>
    <t>16:42:46</t>
  </si>
  <si>
    <t>16:45:41</t>
  </si>
  <si>
    <t>16:48:31</t>
  </si>
  <si>
    <t>16:51:26</t>
  </si>
  <si>
    <t>16:54:16</t>
  </si>
  <si>
    <t>16:57:09</t>
  </si>
  <si>
    <t>16:59:48</t>
  </si>
  <si>
    <t>17:02:29</t>
  </si>
  <si>
    <t>17:05:22</t>
  </si>
  <si>
    <t>2s</t>
  </si>
  <si>
    <t>17:05:49</t>
  </si>
  <si>
    <t>17:08:34</t>
  </si>
  <si>
    <t>17:11:28</t>
  </si>
  <si>
    <t>17:14:18</t>
  </si>
  <si>
    <t>17:17:12</t>
  </si>
  <si>
    <t>17:19:56</t>
  </si>
  <si>
    <t>17:22:35</t>
  </si>
  <si>
    <t>17:25:15</t>
  </si>
  <si>
    <t>17:28:08</t>
  </si>
  <si>
    <t>17:30:50</t>
  </si>
  <si>
    <t>17:08:10</t>
  </si>
  <si>
    <t>17:11:04</t>
  </si>
  <si>
    <t>17:13:54</t>
  </si>
  <si>
    <t>17:16:48</t>
  </si>
  <si>
    <t>17:19:32</t>
  </si>
  <si>
    <t>17:22:11</t>
  </si>
  <si>
    <t>17:24:51</t>
  </si>
  <si>
    <t>17:27:44</t>
  </si>
  <si>
    <t>17:30:27</t>
  </si>
  <si>
    <t>17:33:11</t>
  </si>
  <si>
    <t>17:33:35</t>
  </si>
  <si>
    <t>17:36:25</t>
  </si>
  <si>
    <t>17:39:03</t>
  </si>
  <si>
    <t>17:41:45</t>
  </si>
  <si>
    <t>17:44:40</t>
  </si>
  <si>
    <t>17:47:21</t>
  </si>
  <si>
    <t>17:50:02</t>
  </si>
  <si>
    <t>17:52:49</t>
  </si>
  <si>
    <t>17:55:34</t>
  </si>
  <si>
    <t>17:58:15</t>
  </si>
  <si>
    <t>4s</t>
  </si>
  <si>
    <t>17:36:02</t>
  </si>
  <si>
    <t>17:38:40</t>
  </si>
  <si>
    <t>17:41:22</t>
  </si>
  <si>
    <t>17:44:17</t>
  </si>
  <si>
    <t>17:46:58</t>
  </si>
  <si>
    <t>17:49:39</t>
  </si>
  <si>
    <t>17:52:26</t>
  </si>
  <si>
    <t>17:55:10</t>
  </si>
  <si>
    <t>17:57:52</t>
  </si>
  <si>
    <t>18:00:31</t>
  </si>
  <si>
    <t>4s2m</t>
  </si>
  <si>
    <t>4s2l</t>
  </si>
  <si>
    <t>18:26:21</t>
  </si>
  <si>
    <t>18:28:56</t>
  </si>
  <si>
    <t>18:31:35</t>
  </si>
  <si>
    <t>18:34:13</t>
  </si>
  <si>
    <t>18:36:48</t>
  </si>
  <si>
    <t>18:39:26</t>
  </si>
  <si>
    <t>18:42:01</t>
  </si>
  <si>
    <t>18:44:40</t>
  </si>
  <si>
    <t>18:47:15</t>
  </si>
  <si>
    <t>18:49:53</t>
  </si>
  <si>
    <t>18:28:33</t>
  </si>
  <si>
    <t>18:31:12</t>
  </si>
  <si>
    <t>18:33:50</t>
  </si>
  <si>
    <t>18:36:25</t>
  </si>
  <si>
    <t>18:39:03</t>
  </si>
  <si>
    <t>18:41:38</t>
  </si>
  <si>
    <t>18:44:16</t>
  </si>
  <si>
    <t>18:46:52</t>
  </si>
  <si>
    <t>18:49:29</t>
  </si>
  <si>
    <t>18:52:02</t>
  </si>
  <si>
    <t>22:02:23</t>
  </si>
  <si>
    <t>22:05:11</t>
  </si>
  <si>
    <t>22:07:47</t>
  </si>
  <si>
    <t>22:10:30</t>
  </si>
  <si>
    <t>22:13:03</t>
  </si>
  <si>
    <t>22:15:45</t>
  </si>
  <si>
    <t>22:18:21</t>
  </si>
  <si>
    <t>22:21:01</t>
  </si>
  <si>
    <t>22:23:33</t>
  </si>
  <si>
    <t>22:26:19</t>
  </si>
  <si>
    <t>22:04:48</t>
  </si>
  <si>
    <t>22:07:24</t>
  </si>
  <si>
    <t>22:10:07</t>
  </si>
  <si>
    <t>22:12:40</t>
  </si>
  <si>
    <t>22:15:22</t>
  </si>
  <si>
    <t>22:17:58</t>
  </si>
  <si>
    <t>22:20:38</t>
  </si>
  <si>
    <t>22:23:10</t>
  </si>
  <si>
    <t>22:25:56</t>
  </si>
  <si>
    <t>22:28:43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</si>
</sst>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8" borderId="10" xfId="0" applyFont="1" applyFill="1" applyBorder="1" applyAlignment="1">
      <alignment vertical="center"/>
    </xf>
    <xf numFmtId="0" fontId="3" fillId="8" borderId="10" xfId="0" applyFont="1" applyFill="1" applyBorder="1" applyAlignment="1">
      <alignment horizontal="right" vertical="center"/>
    </xf>
    <xf numFmtId="0" fontId="3" fillId="8" borderId="11" xfId="0" applyFont="1" applyFill="1" applyBorder="1" applyAlignment="1">
      <alignment horizontal="right" vertical="center"/>
    </xf>
    <xf numFmtId="0" fontId="3" fillId="8" borderId="0" xfId="0" applyFont="1" applyFill="1" applyAlignment="1">
      <alignment horizontal="right" vertical="center"/>
    </xf>
    <xf numFmtId="10" fontId="3" fillId="8" borderId="11" xfId="0" applyNumberFormat="1" applyFont="1" applyFill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8" borderId="12" xfId="0" applyFont="1" applyFill="1" applyBorder="1" applyAlignment="1">
      <alignment vertical="center"/>
    </xf>
    <xf numFmtId="0" fontId="3" fillId="8" borderId="12" xfId="0" applyFont="1" applyFill="1" applyBorder="1" applyAlignment="1">
      <alignment horizontal="right" vertical="center"/>
    </xf>
    <xf numFmtId="0" fontId="3" fillId="8" borderId="7" xfId="0" applyFont="1" applyFill="1" applyBorder="1" applyAlignment="1">
      <alignment horizontal="right" vertical="center"/>
    </xf>
    <xf numFmtId="0" fontId="3" fillId="8" borderId="8" xfId="0" applyFont="1" applyFill="1" applyBorder="1" applyAlignment="1">
      <alignment horizontal="right" vertical="center"/>
    </xf>
    <xf numFmtId="10" fontId="3" fillId="8" borderId="7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 indent="1"/>
    </xf>
    <xf numFmtId="21" fontId="0" fillId="0" borderId="0" xfId="0" applyNumberFormat="1"/>
    <xf numFmtId="10" fontId="0" fillId="0" borderId="0" xfId="0" applyNumberFormat="1"/>
    <xf numFmtId="164" fontId="0" fillId="0" borderId="0" xfId="1" applyNumberFormat="1" applyFont="1" applyFill="1" applyBorder="1"/>
    <xf numFmtId="0" fontId="6" fillId="0" borderId="0" xfId="0" applyFont="1"/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</a:t>
            </a:r>
            <a:r>
              <a:rPr lang="en-GB" baseline="0"/>
              <a:t> </a:t>
            </a:r>
            <a:r>
              <a:rPr lang="en-GB"/>
              <a:t>Power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graphs!$L$51:$L$56</c:f>
              <c:numCache>
                <c:formatCode>General</c:formatCode>
                <c:ptCount val="6"/>
                <c:pt idx="0">
                  <c:v>0.92806960000000005</c:v>
                </c:pt>
                <c:pt idx="1">
                  <c:v>1.4392232</c:v>
                </c:pt>
                <c:pt idx="2">
                  <c:v>1.4603489999999999</c:v>
                </c:pt>
                <c:pt idx="3">
                  <c:v>3.0162046</c:v>
                </c:pt>
                <c:pt idx="4">
                  <c:v>0.42755100000000007</c:v>
                </c:pt>
                <c:pt idx="5">
                  <c:v>1.8020742000000003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2-3A44-AF9D-9E07E583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305632"/>
        <c:axId val="276307360"/>
      </c:barChart>
      <c:catAx>
        <c:axId val="2763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07360"/>
        <c:crosses val="autoZero"/>
        <c:auto val="1"/>
        <c:lblAlgn val="ctr"/>
        <c:lblOffset val="100"/>
        <c:noMultiLvlLbl val="0"/>
      </c:catAx>
      <c:valAx>
        <c:axId val="2763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</a:t>
            </a:r>
            <a:r>
              <a:rPr lang="en-GB" baseline="0"/>
              <a:t>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graphs!$M$51:$M$56</c:f>
              <c:numCache>
                <c:formatCode>General</c:formatCode>
                <c:ptCount val="6"/>
                <c:pt idx="0">
                  <c:v>124.667174</c:v>
                </c:pt>
                <c:pt idx="1">
                  <c:v>134.31204499999998</c:v>
                </c:pt>
                <c:pt idx="2">
                  <c:v>139.878828</c:v>
                </c:pt>
                <c:pt idx="3">
                  <c:v>128.15018519999998</c:v>
                </c:pt>
                <c:pt idx="4">
                  <c:v>155.7137366</c:v>
                </c:pt>
                <c:pt idx="5">
                  <c:v>131.731325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B-7747-9F78-AF28361E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894223"/>
        <c:axId val="311633984"/>
      </c:barChart>
      <c:catAx>
        <c:axId val="20428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33984"/>
        <c:crosses val="autoZero"/>
        <c:auto val="1"/>
        <c:lblAlgn val="ctr"/>
        <c:lblOffset val="100"/>
        <c:noMultiLvlLbl val="0"/>
      </c:catAx>
      <c:valAx>
        <c:axId val="3116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graphs!$N$51:$N$56</c:f>
              <c:numCache>
                <c:formatCode>General</c:formatCode>
                <c:ptCount val="6"/>
                <c:pt idx="0">
                  <c:v>115.92</c:v>
                </c:pt>
                <c:pt idx="1">
                  <c:v>193.2</c:v>
                </c:pt>
                <c:pt idx="2">
                  <c:v>204.24</c:v>
                </c:pt>
                <c:pt idx="3">
                  <c:v>386.4</c:v>
                </c:pt>
                <c:pt idx="4">
                  <c:v>66.240000000000009</c:v>
                </c:pt>
                <c:pt idx="5">
                  <c:v>237.36000000000004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5349-9ABE-1DEA82F6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169375"/>
        <c:axId val="2066920543"/>
      </c:barChart>
      <c:catAx>
        <c:axId val="206716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20543"/>
        <c:crosses val="autoZero"/>
        <c:auto val="1"/>
        <c:lblAlgn val="ctr"/>
        <c:lblOffset val="100"/>
        <c:noMultiLvlLbl val="0"/>
      </c:catAx>
      <c:valAx>
        <c:axId val="20669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6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8</xdr:row>
      <xdr:rowOff>0</xdr:rowOff>
    </xdr:from>
    <xdr:to>
      <xdr:col>12</xdr:col>
      <xdr:colOff>550842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AA8BB-0269-A886-33FC-554A6E6CF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23</xdr:row>
      <xdr:rowOff>25400</xdr:rowOff>
    </xdr:from>
    <xdr:to>
      <xdr:col>13</xdr:col>
      <xdr:colOff>122409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CB557-A97D-3505-0733-490ECF4F1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98614</xdr:colOff>
      <xdr:row>6</xdr:row>
      <xdr:rowOff>178107</xdr:rowOff>
    </xdr:from>
    <xdr:to>
      <xdr:col>21</xdr:col>
      <xdr:colOff>76505</xdr:colOff>
      <xdr:row>20</xdr:row>
      <xdr:rowOff>76508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E811D-7758-E05D-6CC6-4C392E767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42.813594675928" createdVersion="8" refreshedVersion="8" minRefreshableVersion="3" recordCount="422" xr:uid="{5BAD0BF2-3F18-9C49-BB95-E9483D409D74}">
  <cacheSource type="worksheet">
    <worksheetSource ref="D1:R423" sheet="data"/>
  </cacheSource>
  <cacheFields count="15">
    <cacheField name="power" numFmtId="0">
      <sharedItems containsSemiMixedTypes="0" containsString="0" containsNumber="1" minValue="0.289856" maxValue="5.0699209999999999"/>
    </cacheField>
    <cacheField name="energy" numFmtId="0">
      <sharedItems containsSemiMixedTypes="0" containsString="0" containsNumber="1" minValue="55.2" maxValue="634.79999999999995"/>
    </cacheField>
    <cacheField name="time" numFmtId="0">
      <sharedItems containsSemiMixedTypes="0" containsString="0" containsNumber="1" minValue="120.146092" maxValue="206.883928"/>
    </cacheField>
    <cacheField name="app" numFmtId="0">
      <sharedItems count="14">
        <s v="social_media"/>
        <s v="game"/>
        <s v="video_call"/>
        <s v="background_music"/>
        <s v="idle"/>
        <s v="web"/>
        <s v="BatterySaver_backgroundmusic"/>
        <s v="BatterySaver_game"/>
        <s v="BatterySaver_socialmedia"/>
        <s v="BatterySaver_idle"/>
        <s v="BatterySaver_videocall"/>
        <s v="BatterySaver_web"/>
        <s v="idle_screen_on"/>
        <s v="idle_screen_off"/>
      </sharedItems>
    </cacheField>
    <cacheField name="cores_num" numFmtId="0">
      <sharedItems containsSemiMixedTypes="0" containsString="0" containsNumber="1" containsInteger="1" minValue="2" maxValue="68" count="63">
        <n v="8"/>
        <n v="2"/>
        <n v="4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1" u="1"/>
        <n v="32" u="1"/>
        <n v="33" u="1"/>
        <n v="34" u="1"/>
        <n v="35" u="1"/>
        <n v="36" u="1"/>
        <n v="37" u="1"/>
        <n v="38" u="1"/>
        <n v="39" u="1"/>
        <n v="40" u="1"/>
        <n v="41" u="1"/>
        <n v="42" u="1"/>
        <n v="43" u="1"/>
        <n v="44" u="1"/>
        <n v="45" u="1"/>
        <n v="46" u="1"/>
        <n v="47" u="1"/>
        <n v="48" u="1"/>
        <n v="49" u="1"/>
        <n v="50" u="1"/>
        <n v="51" u="1"/>
        <n v="52" u="1"/>
        <n v="53" u="1"/>
        <n v="54" u="1"/>
        <n v="55" u="1"/>
        <n v="56" u="1"/>
        <n v="57" u="1"/>
        <n v="58" u="1"/>
        <n v="59" u="1"/>
        <n v="60" u="1"/>
        <n v="61" u="1"/>
        <n v="62" u="1"/>
        <n v="63" u="1"/>
        <n v="64" u="1"/>
        <n v="65" u="1"/>
        <n v="66" u="1"/>
        <n v="67" u="1"/>
        <n v="68" u="1"/>
      </sharedItems>
    </cacheField>
    <cacheField name="core_s0" numFmtId="0">
      <sharedItems count="2">
        <s v="y"/>
        <s v="n"/>
      </sharedItems>
    </cacheField>
    <cacheField name="core_s1" numFmtId="0">
      <sharedItems count="2">
        <s v="y"/>
        <s v="n"/>
      </sharedItems>
    </cacheField>
    <cacheField name="core_s2" numFmtId="0">
      <sharedItems count="2">
        <s v="y"/>
        <s v="n"/>
      </sharedItems>
    </cacheField>
    <cacheField name="core_s3" numFmtId="0">
      <sharedItems count="2">
        <s v="y"/>
        <s v="n"/>
      </sharedItems>
    </cacheField>
    <cacheField name="core_m0" numFmtId="0">
      <sharedItems count="2">
        <s v="y"/>
        <s v="n"/>
      </sharedItems>
    </cacheField>
    <cacheField name="core_m1" numFmtId="0">
      <sharedItems count="2">
        <s v="y"/>
        <s v="n"/>
      </sharedItems>
    </cacheField>
    <cacheField name="core_l0" numFmtId="0">
      <sharedItems count="2">
        <s v="y"/>
        <s v="n"/>
      </sharedItems>
    </cacheField>
    <cacheField name="core_l1" numFmtId="0">
      <sharedItems count="2">
        <s v="y"/>
        <s v="n"/>
      </sharedItems>
    </cacheField>
    <cacheField name="brightness" numFmtId="0">
      <sharedItems containsMixedTypes="1" containsNumber="1" containsInteger="1" minValue="1" maxValue="100"/>
    </cacheField>
    <cacheField name="internet" numFmtId="0">
      <sharedItems count="2">
        <s v="wifi_only_NoSimCard"/>
        <s v="5G_only_WifiOf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62.743223958336" createdVersion="8" refreshedVersion="8" minRefreshableVersion="3" recordCount="60" xr:uid="{D6E1AB7D-ACF1-CF48-BF4A-7DA6296F52C4}">
  <cacheSource type="worksheet">
    <worksheetSource ref="C1:U61" sheet="qos_data"/>
  </cacheSource>
  <cacheFields count="19">
    <cacheField name="app" numFmtId="0">
      <sharedItems count="6">
        <s v="video_call"/>
        <s v="background_music"/>
        <s v="twitter"/>
        <s v="tiktok"/>
        <s v="game"/>
        <s v="web"/>
      </sharedItems>
    </cacheField>
    <cacheField name="Power" numFmtId="0">
      <sharedItems containsSemiMixedTypes="0" containsString="0" containsNumber="1" minValue="-3.6368079999999998" maxValue="-0.64350700000000005"/>
    </cacheField>
    <cacheField name="Energy" numFmtId="0">
      <sharedItems containsSemiMixedTypes="0" containsString="0" containsNumber="1" minValue="-469.2" maxValue="-82.8"/>
    </cacheField>
    <cacheField name="Time" numFmtId="0">
      <sharedItems containsSemiMixedTypes="0" containsString="0" containsNumber="1" minValue="121.20261000000001" maxValue="150.09546700000001"/>
    </cacheField>
    <cacheField name="start_time" numFmtId="21">
      <sharedItems containsSemiMixedTypes="0" containsNonDate="0" containsDate="1" containsString="0" minDate="1899-12-30T12:12:01" maxDate="1899-12-30T15:03:09"/>
    </cacheField>
    <cacheField name="start_total_frame" numFmtId="0">
      <sharedItems containsSemiMixedTypes="0" containsString="0" containsNumber="1" containsInteger="1" minValue="6" maxValue="53275"/>
    </cacheField>
    <cacheField name="start_Janky_frames" numFmtId="0">
      <sharedItems containsSemiMixedTypes="0" containsString="0" containsNumber="1" containsInteger="1" minValue="0" maxValue="125"/>
    </cacheField>
    <cacheField name="start_Janky_frames_legacy" numFmtId="0">
      <sharedItems containsSemiMixedTypes="0" containsString="0" containsNumber="1" containsInteger="1" minValue="0" maxValue="314"/>
    </cacheField>
    <cacheField name="start_Number_Missed_Vsync" numFmtId="0">
      <sharedItems containsSemiMixedTypes="0" containsString="0" containsNumber="1" containsInteger="1" minValue="0" maxValue="56"/>
    </cacheField>
    <cacheField name="end_time" numFmtId="21">
      <sharedItems containsSemiMixedTypes="0" containsNonDate="0" containsDate="1" containsString="0" minDate="1899-12-30T12:14:18" maxDate="1899-12-30T15:05:21"/>
    </cacheField>
    <cacheField name="end_total_frame" numFmtId="0">
      <sharedItems containsSemiMixedTypes="0" containsString="0" containsNumber="1" containsInteger="1" minValue="7" maxValue="58824"/>
    </cacheField>
    <cacheField name="end_Janky_frames" numFmtId="0">
      <sharedItems containsSemiMixedTypes="0" containsString="0" containsNumber="1" containsInteger="1" minValue="0" maxValue="132"/>
    </cacheField>
    <cacheField name="end_Janky_frames_legacy" numFmtId="0">
      <sharedItems containsSemiMixedTypes="0" containsString="0" containsNumber="1" containsInteger="1" minValue="0" maxValue="2686"/>
    </cacheField>
    <cacheField name="end_Number_Missed_Vsync" numFmtId="0">
      <sharedItems containsSemiMixedTypes="0" containsString="0" containsNumber="1" containsInteger="1" minValue="0" maxValue="59"/>
    </cacheField>
    <cacheField name="Diff_time" numFmtId="21">
      <sharedItems containsSemiMixedTypes="0" containsNonDate="0" containsDate="1" containsString="0" minDate="1899-12-30T00:02:03" maxDate="1899-12-30T00:02:54"/>
    </cacheField>
    <cacheField name="Diff_total_frame" numFmtId="0">
      <sharedItems containsSemiMixedTypes="0" containsString="0" containsNumber="1" containsInteger="1" minValue="0" maxValue="6085"/>
    </cacheField>
    <cacheField name="Diff_Janky_frames" numFmtId="0">
      <sharedItems containsSemiMixedTypes="0" containsString="0" containsNumber="1" containsInteger="1" minValue="0" maxValue="118"/>
    </cacheField>
    <cacheField name="Diff_Janky_frames_legacy" numFmtId="0">
      <sharedItems containsSemiMixedTypes="0" containsString="0" containsNumber="1" containsInteger="1" minValue="0" maxValue="2686"/>
    </cacheField>
    <cacheField name="Diff_Number_Missed_Vsync" numFmtId="0">
      <sharedItems containsSemiMixedTypes="0" containsString="0" containsNumber="1" containsInteger="1" minValue="0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63.938705208333" createdVersion="8" refreshedVersion="8" minRefreshableVersion="3" recordCount="60" xr:uid="{53B628E8-D835-4E4E-B94E-E7751ED140C6}">
  <cacheSource type="worksheet">
    <worksheetSource ref="A1:T61" sheet="Qos_web"/>
  </cacheSource>
  <cacheFields count="20">
    <cacheField name="app" numFmtId="0">
      <sharedItems/>
    </cacheField>
    <cacheField name="cores" numFmtId="0">
      <sharedItems count="6">
        <s v="all"/>
        <s v="1s"/>
        <s v="2s"/>
        <s v="4s"/>
        <s v="4s2m"/>
        <s v="4s2l"/>
      </sharedItems>
    </cacheField>
    <cacheField name="Power" numFmtId="0">
      <sharedItems containsSemiMixedTypes="0" containsString="0" containsNumber="1" minValue="-2.447781" maxValue="-1.4237740000000001"/>
    </cacheField>
    <cacheField name="Energy" numFmtId="0">
      <sharedItems containsSemiMixedTypes="0" containsString="0" containsNumber="1" minValue="-303.60000000000002" maxValue="-193.2"/>
    </cacheField>
    <cacheField name="Time" numFmtId="0">
      <sharedItems containsSemiMixedTypes="0" containsString="0" containsNumber="1" minValue="120.158507" maxValue="138.15520000000001"/>
    </cacheField>
    <cacheField name="start_time" numFmtId="0">
      <sharedItems/>
    </cacheField>
    <cacheField name="start_total_frame" numFmtId="0">
      <sharedItems containsSemiMixedTypes="0" containsString="0" containsNumber="1" containsInteger="1" minValue="5" maxValue="19"/>
    </cacheField>
    <cacheField name="start_Janky_frames" numFmtId="0">
      <sharedItems containsSemiMixedTypes="0" containsString="0" containsNumber="1" containsInteger="1" minValue="1" maxValue="5"/>
    </cacheField>
    <cacheField name="start_Janky_frames_legacy" numFmtId="0">
      <sharedItems containsSemiMixedTypes="0" containsString="0" containsNumber="1" containsInteger="1" minValue="2" maxValue="11"/>
    </cacheField>
    <cacheField name="start_Number_Missed_Vsync" numFmtId="0">
      <sharedItems containsSemiMixedTypes="0" containsString="0" containsNumber="1" containsInteger="1" minValue="1" maxValue="4"/>
    </cacheField>
    <cacheField name="end_time" numFmtId="0">
      <sharedItems/>
    </cacheField>
    <cacheField name="end_total_frame" numFmtId="0">
      <sharedItems containsSemiMixedTypes="0" containsString="0" containsNumber="1" containsInteger="1" minValue="3258" maxValue="4981"/>
    </cacheField>
    <cacheField name="end_Janky_frames" numFmtId="0">
      <sharedItems containsSemiMixedTypes="0" containsString="0" containsNumber="1" containsInteger="1" minValue="45" maxValue="372"/>
    </cacheField>
    <cacheField name="end_Janky_frames_legacy" numFmtId="0">
      <sharedItems containsSemiMixedTypes="0" containsString="0" containsNumber="1" containsInteger="1" minValue="107" maxValue="2071"/>
    </cacheField>
    <cacheField name="end_Number_Missed_Vsync" numFmtId="0">
      <sharedItems containsSemiMixedTypes="0" containsString="0" containsNumber="1" containsInteger="1" minValue="5" maxValue="60"/>
    </cacheField>
    <cacheField name="Diff_time" numFmtId="21">
      <sharedItems containsSemiMixedTypes="0" containsNonDate="0" containsDate="1" containsString="0" minDate="1899-12-30T00:02:08" maxDate="1899-12-30T00:02:32"/>
    </cacheField>
    <cacheField name="Diff_total_frame" numFmtId="0">
      <sharedItems containsSemiMixedTypes="0" containsString="0" containsNumber="1" containsInteger="1" minValue="3241" maxValue="4965"/>
    </cacheField>
    <cacheField name="Diff_Janky_frames" numFmtId="0">
      <sharedItems containsSemiMixedTypes="0" containsString="0" containsNumber="1" containsInteger="1" minValue="43" maxValue="370"/>
    </cacheField>
    <cacheField name="Diff_Janky_frames_legacy" numFmtId="0">
      <sharedItems containsSemiMixedTypes="0" containsString="0" containsNumber="1" containsInteger="1" minValue="103" maxValue="2064"/>
    </cacheField>
    <cacheField name="Diff_Number_Missed_Vsync" numFmtId="0">
      <sharedItems containsSemiMixedTypes="0" containsString="0" containsNumber="1" containsInteger="1" minValue="4" maxValue="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">
  <r>
    <n v="1.52092"/>
    <n v="220.8"/>
    <n v="145.17530400000001"/>
    <x v="0"/>
    <x v="0"/>
    <x v="0"/>
    <x v="0"/>
    <x v="0"/>
    <x v="0"/>
    <x v="0"/>
    <x v="0"/>
    <x v="0"/>
    <x v="0"/>
    <s v="random"/>
    <x v="0"/>
  </r>
  <r>
    <n v="1.509763"/>
    <n v="193.2"/>
    <n v="127.967141"/>
    <x v="0"/>
    <x v="0"/>
    <x v="0"/>
    <x v="0"/>
    <x v="0"/>
    <x v="0"/>
    <x v="0"/>
    <x v="0"/>
    <x v="0"/>
    <x v="0"/>
    <s v="random"/>
    <x v="0"/>
  </r>
  <r>
    <n v="1.350349"/>
    <n v="193.2"/>
    <n v="143.07409999999999"/>
    <x v="0"/>
    <x v="0"/>
    <x v="0"/>
    <x v="0"/>
    <x v="0"/>
    <x v="0"/>
    <x v="0"/>
    <x v="0"/>
    <x v="0"/>
    <x v="0"/>
    <s v="random"/>
    <x v="0"/>
  </r>
  <r>
    <n v="1.507083"/>
    <n v="220.8"/>
    <n v="146.50815900000001"/>
    <x v="0"/>
    <x v="0"/>
    <x v="0"/>
    <x v="0"/>
    <x v="0"/>
    <x v="0"/>
    <x v="0"/>
    <x v="0"/>
    <x v="0"/>
    <x v="0"/>
    <s v="random"/>
    <x v="0"/>
  </r>
  <r>
    <n v="1.4136299999999999"/>
    <n v="193.2"/>
    <n v="136.66943599999999"/>
    <x v="0"/>
    <x v="0"/>
    <x v="0"/>
    <x v="0"/>
    <x v="0"/>
    <x v="0"/>
    <x v="0"/>
    <x v="0"/>
    <x v="0"/>
    <x v="0"/>
    <s v="random"/>
    <x v="0"/>
  </r>
  <r>
    <n v="1.4702980000000001"/>
    <n v="193.2"/>
    <n v="131.40190799999999"/>
    <x v="1"/>
    <x v="0"/>
    <x v="0"/>
    <x v="0"/>
    <x v="0"/>
    <x v="0"/>
    <x v="0"/>
    <x v="0"/>
    <x v="0"/>
    <x v="0"/>
    <s v="random"/>
    <x v="0"/>
  </r>
  <r>
    <n v="1.398428"/>
    <n v="193.2"/>
    <n v="138.15515099999999"/>
    <x v="1"/>
    <x v="0"/>
    <x v="0"/>
    <x v="0"/>
    <x v="0"/>
    <x v="0"/>
    <x v="0"/>
    <x v="0"/>
    <x v="0"/>
    <x v="0"/>
    <s v="random"/>
    <x v="0"/>
  </r>
  <r>
    <n v="1.4664330000000001"/>
    <n v="193.2"/>
    <n v="131.74826899999999"/>
    <x v="1"/>
    <x v="0"/>
    <x v="0"/>
    <x v="0"/>
    <x v="0"/>
    <x v="0"/>
    <x v="0"/>
    <x v="0"/>
    <x v="0"/>
    <x v="0"/>
    <s v="random"/>
    <x v="0"/>
  </r>
  <r>
    <n v="1.4625109999999999"/>
    <n v="193.2"/>
    <n v="132.10153399999999"/>
    <x v="1"/>
    <x v="0"/>
    <x v="0"/>
    <x v="0"/>
    <x v="0"/>
    <x v="0"/>
    <x v="0"/>
    <x v="0"/>
    <x v="0"/>
    <x v="0"/>
    <s v="random"/>
    <x v="0"/>
  </r>
  <r>
    <n v="1.3984460000000001"/>
    <n v="193.2"/>
    <n v="138.15336300000001"/>
    <x v="1"/>
    <x v="0"/>
    <x v="0"/>
    <x v="0"/>
    <x v="0"/>
    <x v="0"/>
    <x v="0"/>
    <x v="0"/>
    <x v="0"/>
    <x v="0"/>
    <s v="random"/>
    <x v="0"/>
  </r>
  <r>
    <n v="2.923149"/>
    <n v="386.4"/>
    <n v="132.186196"/>
    <x v="2"/>
    <x v="0"/>
    <x v="0"/>
    <x v="0"/>
    <x v="0"/>
    <x v="0"/>
    <x v="0"/>
    <x v="0"/>
    <x v="0"/>
    <x v="0"/>
    <s v="random"/>
    <x v="0"/>
  </r>
  <r>
    <n v="3.0296439999999998"/>
    <n v="386.4"/>
    <n v="127.539733"/>
    <x v="2"/>
    <x v="0"/>
    <x v="0"/>
    <x v="0"/>
    <x v="0"/>
    <x v="0"/>
    <x v="0"/>
    <x v="0"/>
    <x v="0"/>
    <x v="0"/>
    <s v="random"/>
    <x v="0"/>
  </r>
  <r>
    <n v="2.9947119999999998"/>
    <n v="386.4"/>
    <n v="129.02742599999999"/>
    <x v="2"/>
    <x v="0"/>
    <x v="0"/>
    <x v="0"/>
    <x v="0"/>
    <x v="0"/>
    <x v="0"/>
    <x v="0"/>
    <x v="0"/>
    <x v="0"/>
    <s v="random"/>
    <x v="0"/>
  </r>
  <r>
    <n v="3.0806339999999999"/>
    <n v="386.4"/>
    <n v="125.42874500000001"/>
    <x v="2"/>
    <x v="0"/>
    <x v="0"/>
    <x v="0"/>
    <x v="0"/>
    <x v="0"/>
    <x v="0"/>
    <x v="0"/>
    <x v="0"/>
    <x v="0"/>
    <s v="random"/>
    <x v="0"/>
  </r>
  <r>
    <n v="3.0528840000000002"/>
    <n v="386.4"/>
    <n v="126.568826"/>
    <x v="2"/>
    <x v="0"/>
    <x v="0"/>
    <x v="0"/>
    <x v="0"/>
    <x v="0"/>
    <x v="0"/>
    <x v="0"/>
    <x v="0"/>
    <x v="0"/>
    <s v="random"/>
    <x v="0"/>
  </r>
  <r>
    <n v="0.88212599999999997"/>
    <n v="110.4"/>
    <n v="125.15219"/>
    <x v="3"/>
    <x v="0"/>
    <x v="0"/>
    <x v="0"/>
    <x v="0"/>
    <x v="0"/>
    <x v="0"/>
    <x v="0"/>
    <x v="0"/>
    <x v="0"/>
    <s v="random"/>
    <x v="0"/>
  </r>
  <r>
    <n v="0.91082099999999999"/>
    <n v="110.4"/>
    <n v="121.209337"/>
    <x v="3"/>
    <x v="0"/>
    <x v="0"/>
    <x v="0"/>
    <x v="0"/>
    <x v="0"/>
    <x v="0"/>
    <x v="0"/>
    <x v="0"/>
    <x v="0"/>
    <s v="random"/>
    <x v="0"/>
  </r>
  <r>
    <n v="0.91882799999999998"/>
    <n v="110.4"/>
    <n v="120.153037"/>
    <x v="3"/>
    <x v="0"/>
    <x v="0"/>
    <x v="0"/>
    <x v="0"/>
    <x v="0"/>
    <x v="0"/>
    <x v="0"/>
    <x v="0"/>
    <x v="0"/>
    <s v="random"/>
    <x v="0"/>
  </r>
  <r>
    <n v="0.91883899999999996"/>
    <n v="110.4"/>
    <n v="120.15160299999999"/>
    <x v="3"/>
    <x v="0"/>
    <x v="0"/>
    <x v="0"/>
    <x v="0"/>
    <x v="0"/>
    <x v="0"/>
    <x v="0"/>
    <x v="0"/>
    <x v="0"/>
    <s v="random"/>
    <x v="0"/>
  </r>
  <r>
    <n v="1.0097339999999999"/>
    <n v="138"/>
    <n v="136.669703"/>
    <x v="3"/>
    <x v="0"/>
    <x v="0"/>
    <x v="0"/>
    <x v="0"/>
    <x v="0"/>
    <x v="0"/>
    <x v="0"/>
    <x v="0"/>
    <x v="0"/>
    <s v="random"/>
    <x v="0"/>
  </r>
  <r>
    <n v="0.37767400000000001"/>
    <n v="55.2"/>
    <n v="146.157883"/>
    <x v="4"/>
    <x v="0"/>
    <x v="0"/>
    <x v="0"/>
    <x v="0"/>
    <x v="0"/>
    <x v="0"/>
    <x v="0"/>
    <x v="0"/>
    <x v="0"/>
    <s v="random"/>
    <x v="0"/>
  </r>
  <r>
    <n v="0.42693900000000001"/>
    <n v="55.2"/>
    <n v="129.292529"/>
    <x v="4"/>
    <x v="0"/>
    <x v="0"/>
    <x v="0"/>
    <x v="0"/>
    <x v="0"/>
    <x v="0"/>
    <x v="0"/>
    <x v="0"/>
    <x v="0"/>
    <s v="random"/>
    <x v="0"/>
  </r>
  <r>
    <n v="0.341557"/>
    <n v="55.2"/>
    <n v="161.61286200000001"/>
    <x v="4"/>
    <x v="0"/>
    <x v="0"/>
    <x v="0"/>
    <x v="0"/>
    <x v="0"/>
    <x v="0"/>
    <x v="0"/>
    <x v="0"/>
    <x v="0"/>
    <s v="random"/>
    <x v="0"/>
  </r>
  <r>
    <n v="0.422346"/>
    <n v="82.8"/>
    <n v="196.04801699999999"/>
    <x v="4"/>
    <x v="0"/>
    <x v="0"/>
    <x v="0"/>
    <x v="0"/>
    <x v="0"/>
    <x v="0"/>
    <x v="0"/>
    <x v="0"/>
    <x v="0"/>
    <s v="random"/>
    <x v="0"/>
  </r>
  <r>
    <n v="0.56923900000000005"/>
    <n v="82.8"/>
    <n v="145.457392"/>
    <x v="4"/>
    <x v="0"/>
    <x v="0"/>
    <x v="0"/>
    <x v="0"/>
    <x v="0"/>
    <x v="0"/>
    <x v="0"/>
    <x v="0"/>
    <x v="0"/>
    <s v="random"/>
    <x v="0"/>
  </r>
  <r>
    <n v="1.1992339999999999"/>
    <n v="165.6"/>
    <n v="138.088155"/>
    <x v="3"/>
    <x v="1"/>
    <x v="1"/>
    <x v="1"/>
    <x v="1"/>
    <x v="1"/>
    <x v="1"/>
    <x v="1"/>
    <x v="0"/>
    <x v="0"/>
    <s v="random"/>
    <x v="0"/>
  </r>
  <r>
    <n v="0.75898699999999997"/>
    <n v="110.4"/>
    <n v="145.45704900000001"/>
    <x v="3"/>
    <x v="1"/>
    <x v="1"/>
    <x v="1"/>
    <x v="1"/>
    <x v="1"/>
    <x v="1"/>
    <x v="1"/>
    <x v="0"/>
    <x v="0"/>
    <s v="random"/>
    <x v="0"/>
  </r>
  <r>
    <n v="0.76454800000000001"/>
    <n v="110.4"/>
    <n v="144.398957"/>
    <x v="3"/>
    <x v="1"/>
    <x v="1"/>
    <x v="1"/>
    <x v="1"/>
    <x v="1"/>
    <x v="1"/>
    <x v="1"/>
    <x v="0"/>
    <x v="0"/>
    <s v="random"/>
    <x v="0"/>
  </r>
  <r>
    <n v="0.77586599999999994"/>
    <n v="110.4"/>
    <n v="142.2927"/>
    <x v="3"/>
    <x v="1"/>
    <x v="1"/>
    <x v="1"/>
    <x v="1"/>
    <x v="1"/>
    <x v="1"/>
    <x v="1"/>
    <x v="0"/>
    <x v="0"/>
    <s v="random"/>
    <x v="0"/>
  </r>
  <r>
    <n v="0.775837"/>
    <n v="110.4"/>
    <n v="142.297875"/>
    <x v="3"/>
    <x v="1"/>
    <x v="1"/>
    <x v="1"/>
    <x v="1"/>
    <x v="1"/>
    <x v="1"/>
    <x v="1"/>
    <x v="0"/>
    <x v="0"/>
    <s v="random"/>
    <x v="0"/>
  </r>
  <r>
    <n v="0.78703599999999996"/>
    <n v="110.4"/>
    <n v="140.27319700000001"/>
    <x v="3"/>
    <x v="1"/>
    <x v="1"/>
    <x v="1"/>
    <x v="1"/>
    <x v="1"/>
    <x v="0"/>
    <x v="0"/>
    <x v="1"/>
    <x v="1"/>
    <s v="random"/>
    <x v="0"/>
  </r>
  <r>
    <n v="0.77922999999999998"/>
    <n v="110.4"/>
    <n v="141.678314"/>
    <x v="3"/>
    <x v="1"/>
    <x v="1"/>
    <x v="1"/>
    <x v="1"/>
    <x v="1"/>
    <x v="0"/>
    <x v="0"/>
    <x v="1"/>
    <x v="1"/>
    <s v="random"/>
    <x v="0"/>
  </r>
  <r>
    <n v="0.79146300000000003"/>
    <n v="110.4"/>
    <n v="139.488553"/>
    <x v="3"/>
    <x v="1"/>
    <x v="1"/>
    <x v="1"/>
    <x v="1"/>
    <x v="1"/>
    <x v="0"/>
    <x v="0"/>
    <x v="1"/>
    <x v="1"/>
    <s v="random"/>
    <x v="0"/>
  </r>
  <r>
    <n v="0.77012999999999998"/>
    <n v="110.4"/>
    <n v="143.352338"/>
    <x v="3"/>
    <x v="1"/>
    <x v="1"/>
    <x v="1"/>
    <x v="1"/>
    <x v="1"/>
    <x v="0"/>
    <x v="0"/>
    <x v="1"/>
    <x v="1"/>
    <s v="random"/>
    <x v="0"/>
  </r>
  <r>
    <n v="0.68305199999999999"/>
    <n v="82.8"/>
    <n v="121.220726"/>
    <x v="3"/>
    <x v="1"/>
    <x v="1"/>
    <x v="1"/>
    <x v="1"/>
    <x v="1"/>
    <x v="0"/>
    <x v="0"/>
    <x v="1"/>
    <x v="1"/>
    <s v="random"/>
    <x v="0"/>
  </r>
  <r>
    <n v="0.94363600000000003"/>
    <n v="138"/>
    <n v="146.242808"/>
    <x v="3"/>
    <x v="1"/>
    <x v="0"/>
    <x v="0"/>
    <x v="1"/>
    <x v="1"/>
    <x v="1"/>
    <x v="1"/>
    <x v="1"/>
    <x v="1"/>
    <s v="random"/>
    <x v="0"/>
  </r>
  <r>
    <n v="0.80522800000000005"/>
    <n v="110.4"/>
    <n v="137.10403500000001"/>
    <x v="3"/>
    <x v="1"/>
    <x v="0"/>
    <x v="0"/>
    <x v="1"/>
    <x v="1"/>
    <x v="1"/>
    <x v="1"/>
    <x v="1"/>
    <x v="1"/>
    <s v="random"/>
    <x v="0"/>
  </r>
  <r>
    <n v="0.74813700000000005"/>
    <n v="110.4"/>
    <n v="147.56661"/>
    <x v="3"/>
    <x v="1"/>
    <x v="0"/>
    <x v="0"/>
    <x v="1"/>
    <x v="1"/>
    <x v="1"/>
    <x v="1"/>
    <x v="1"/>
    <x v="1"/>
    <s v="random"/>
    <x v="0"/>
  </r>
  <r>
    <n v="0.75351699999999999"/>
    <n v="110.4"/>
    <n v="146.51296199999999"/>
    <x v="3"/>
    <x v="1"/>
    <x v="0"/>
    <x v="0"/>
    <x v="1"/>
    <x v="1"/>
    <x v="1"/>
    <x v="1"/>
    <x v="1"/>
    <x v="1"/>
    <s v="random"/>
    <x v="0"/>
  </r>
  <r>
    <n v="0.66570799999999997"/>
    <n v="82.8"/>
    <n v="124.378894"/>
    <x v="3"/>
    <x v="1"/>
    <x v="0"/>
    <x v="0"/>
    <x v="1"/>
    <x v="1"/>
    <x v="1"/>
    <x v="1"/>
    <x v="1"/>
    <x v="1"/>
    <s v="random"/>
    <x v="0"/>
  </r>
  <r>
    <n v="0.72902599999999995"/>
    <n v="110.4"/>
    <n v="151.434866"/>
    <x v="3"/>
    <x v="2"/>
    <x v="0"/>
    <x v="0"/>
    <x v="1"/>
    <x v="1"/>
    <x v="0"/>
    <x v="0"/>
    <x v="1"/>
    <x v="1"/>
    <s v="random"/>
    <x v="0"/>
  </r>
  <r>
    <n v="0.69825300000000001"/>
    <n v="110.4"/>
    <n v="158.10889"/>
    <x v="3"/>
    <x v="2"/>
    <x v="0"/>
    <x v="0"/>
    <x v="1"/>
    <x v="1"/>
    <x v="0"/>
    <x v="0"/>
    <x v="1"/>
    <x v="1"/>
    <s v="random"/>
    <x v="0"/>
  </r>
  <r>
    <n v="0.74594000000000005"/>
    <n v="110.4"/>
    <n v="148.001274"/>
    <x v="3"/>
    <x v="2"/>
    <x v="0"/>
    <x v="0"/>
    <x v="1"/>
    <x v="1"/>
    <x v="0"/>
    <x v="0"/>
    <x v="1"/>
    <x v="1"/>
    <s v="random"/>
    <x v="0"/>
  </r>
  <r>
    <n v="0.65059100000000003"/>
    <n v="82.8"/>
    <n v="127.26897700000001"/>
    <x v="3"/>
    <x v="2"/>
    <x v="0"/>
    <x v="0"/>
    <x v="1"/>
    <x v="1"/>
    <x v="0"/>
    <x v="0"/>
    <x v="1"/>
    <x v="1"/>
    <s v="random"/>
    <x v="0"/>
  </r>
  <r>
    <n v="0.667578"/>
    <n v="82.8"/>
    <n v="124.03053800000001"/>
    <x v="3"/>
    <x v="2"/>
    <x v="0"/>
    <x v="0"/>
    <x v="1"/>
    <x v="1"/>
    <x v="0"/>
    <x v="0"/>
    <x v="1"/>
    <x v="1"/>
    <s v="random"/>
    <x v="0"/>
  </r>
  <r>
    <n v="0.82634399999999997"/>
    <n v="110.4"/>
    <n v="133.60049900000001"/>
    <x v="3"/>
    <x v="2"/>
    <x v="0"/>
    <x v="0"/>
    <x v="0"/>
    <x v="0"/>
    <x v="1"/>
    <x v="1"/>
    <x v="1"/>
    <x v="1"/>
    <s v="random"/>
    <x v="0"/>
  </r>
  <r>
    <n v="0.81366700000000003"/>
    <n v="110.4"/>
    <n v="135.68202099999999"/>
    <x v="3"/>
    <x v="2"/>
    <x v="0"/>
    <x v="0"/>
    <x v="0"/>
    <x v="0"/>
    <x v="1"/>
    <x v="1"/>
    <x v="1"/>
    <x v="1"/>
    <s v="random"/>
    <x v="0"/>
  </r>
  <r>
    <n v="0.83515899999999998"/>
    <n v="110.4"/>
    <n v="132.19038"/>
    <x v="3"/>
    <x v="2"/>
    <x v="0"/>
    <x v="0"/>
    <x v="0"/>
    <x v="0"/>
    <x v="1"/>
    <x v="1"/>
    <x v="1"/>
    <x v="1"/>
    <s v="random"/>
    <x v="0"/>
  </r>
  <r>
    <n v="0.58298899999999998"/>
    <n v="82.8"/>
    <n v="142.02668199999999"/>
    <x v="3"/>
    <x v="2"/>
    <x v="0"/>
    <x v="0"/>
    <x v="0"/>
    <x v="0"/>
    <x v="1"/>
    <x v="1"/>
    <x v="1"/>
    <x v="1"/>
    <s v="random"/>
    <x v="0"/>
  </r>
  <r>
    <n v="0.50546400000000002"/>
    <n v="82.8"/>
    <n v="163.80982900000001"/>
    <x v="3"/>
    <x v="2"/>
    <x v="0"/>
    <x v="0"/>
    <x v="0"/>
    <x v="0"/>
    <x v="1"/>
    <x v="1"/>
    <x v="1"/>
    <x v="1"/>
    <s v="random"/>
    <x v="0"/>
  </r>
  <r>
    <n v="0.53049299999999999"/>
    <n v="82.8"/>
    <n v="156.081084"/>
    <x v="3"/>
    <x v="2"/>
    <x v="0"/>
    <x v="0"/>
    <x v="0"/>
    <x v="0"/>
    <x v="1"/>
    <x v="1"/>
    <x v="1"/>
    <x v="1"/>
    <s v="random"/>
    <x v="0"/>
  </r>
  <r>
    <n v="0.55418500000000004"/>
    <n v="82.8"/>
    <n v="149.40865099999999"/>
    <x v="3"/>
    <x v="2"/>
    <x v="0"/>
    <x v="0"/>
    <x v="0"/>
    <x v="0"/>
    <x v="1"/>
    <x v="1"/>
    <x v="1"/>
    <x v="1"/>
    <s v="random"/>
    <x v="0"/>
  </r>
  <r>
    <n v="1.543615"/>
    <n v="193.2"/>
    <n v="125.160706"/>
    <x v="1"/>
    <x v="1"/>
    <x v="1"/>
    <x v="1"/>
    <x v="1"/>
    <x v="1"/>
    <x v="1"/>
    <x v="1"/>
    <x v="0"/>
    <x v="0"/>
    <s v="random"/>
    <x v="0"/>
  </r>
  <r>
    <n v="1.4902070000000001"/>
    <n v="193.2"/>
    <n v="129.64642499999999"/>
    <x v="1"/>
    <x v="1"/>
    <x v="1"/>
    <x v="1"/>
    <x v="1"/>
    <x v="1"/>
    <x v="1"/>
    <x v="1"/>
    <x v="0"/>
    <x v="0"/>
    <s v="random"/>
    <x v="0"/>
  </r>
  <r>
    <n v="1.4462299999999999"/>
    <n v="193.2"/>
    <n v="133.58870999999999"/>
    <x v="1"/>
    <x v="1"/>
    <x v="1"/>
    <x v="1"/>
    <x v="1"/>
    <x v="1"/>
    <x v="1"/>
    <x v="1"/>
    <x v="0"/>
    <x v="0"/>
    <s v="random"/>
    <x v="0"/>
  </r>
  <r>
    <n v="1.494291"/>
    <n v="193.2"/>
    <n v="129.292055"/>
    <x v="1"/>
    <x v="1"/>
    <x v="1"/>
    <x v="1"/>
    <x v="1"/>
    <x v="1"/>
    <x v="1"/>
    <x v="1"/>
    <x v="0"/>
    <x v="0"/>
    <s v="random"/>
    <x v="0"/>
  </r>
  <r>
    <n v="1.543682"/>
    <n v="193.2"/>
    <n v="125.155322"/>
    <x v="1"/>
    <x v="1"/>
    <x v="1"/>
    <x v="1"/>
    <x v="1"/>
    <x v="1"/>
    <x v="1"/>
    <x v="1"/>
    <x v="0"/>
    <x v="0"/>
    <s v="random"/>
    <x v="0"/>
  </r>
  <r>
    <n v="1.5179940000000001"/>
    <n v="193.2"/>
    <n v="127.273234"/>
    <x v="1"/>
    <x v="1"/>
    <x v="1"/>
    <x v="1"/>
    <x v="1"/>
    <x v="1"/>
    <x v="0"/>
    <x v="0"/>
    <x v="1"/>
    <x v="1"/>
    <s v="random"/>
    <x v="0"/>
  </r>
  <r>
    <n v="1.769075"/>
    <n v="220.8"/>
    <n v="124.811003"/>
    <x v="1"/>
    <x v="1"/>
    <x v="1"/>
    <x v="1"/>
    <x v="1"/>
    <x v="1"/>
    <x v="0"/>
    <x v="0"/>
    <x v="1"/>
    <x v="1"/>
    <s v="random"/>
    <x v="0"/>
  </r>
  <r>
    <n v="1.4662980000000001"/>
    <n v="193.2"/>
    <n v="131.76037700000001"/>
    <x v="1"/>
    <x v="1"/>
    <x v="1"/>
    <x v="1"/>
    <x v="1"/>
    <x v="1"/>
    <x v="0"/>
    <x v="0"/>
    <x v="1"/>
    <x v="1"/>
    <s v="random"/>
    <x v="0"/>
  </r>
  <r>
    <n v="1.474202"/>
    <n v="193.2"/>
    <n v="131.053911"/>
    <x v="1"/>
    <x v="1"/>
    <x v="1"/>
    <x v="1"/>
    <x v="1"/>
    <x v="1"/>
    <x v="0"/>
    <x v="0"/>
    <x v="1"/>
    <x v="1"/>
    <s v="random"/>
    <x v="0"/>
  </r>
  <r>
    <n v="1.478186"/>
    <n v="193.2"/>
    <n v="130.700751"/>
    <x v="1"/>
    <x v="1"/>
    <x v="1"/>
    <x v="1"/>
    <x v="1"/>
    <x v="1"/>
    <x v="0"/>
    <x v="0"/>
    <x v="1"/>
    <x v="1"/>
    <s v="random"/>
    <x v="0"/>
  </r>
  <r>
    <n v="1.478092"/>
    <n v="193.2"/>
    <n v="130.709014"/>
    <x v="1"/>
    <x v="2"/>
    <x v="0"/>
    <x v="0"/>
    <x v="1"/>
    <x v="1"/>
    <x v="0"/>
    <x v="0"/>
    <x v="1"/>
    <x v="1"/>
    <s v="random"/>
    <x v="0"/>
  </r>
  <r>
    <n v="1.350265"/>
    <n v="193.2"/>
    <n v="143.08298500000001"/>
    <x v="1"/>
    <x v="2"/>
    <x v="0"/>
    <x v="0"/>
    <x v="1"/>
    <x v="1"/>
    <x v="0"/>
    <x v="0"/>
    <x v="1"/>
    <x v="1"/>
    <s v="random"/>
    <x v="0"/>
  </r>
  <r>
    <n v="1.3120069999999999"/>
    <n v="165.6"/>
    <n v="126.218835"/>
    <x v="1"/>
    <x v="2"/>
    <x v="0"/>
    <x v="0"/>
    <x v="1"/>
    <x v="1"/>
    <x v="0"/>
    <x v="0"/>
    <x v="1"/>
    <x v="1"/>
    <s v="random"/>
    <x v="0"/>
  </r>
  <r>
    <n v="1.399065"/>
    <n v="193.2"/>
    <n v="138.09222800000001"/>
    <x v="1"/>
    <x v="2"/>
    <x v="0"/>
    <x v="0"/>
    <x v="1"/>
    <x v="1"/>
    <x v="0"/>
    <x v="0"/>
    <x v="1"/>
    <x v="1"/>
    <s v="random"/>
    <x v="0"/>
  </r>
  <r>
    <n v="1.387723"/>
    <n v="193.2"/>
    <n v="139.22082800000001"/>
    <x v="1"/>
    <x v="2"/>
    <x v="0"/>
    <x v="0"/>
    <x v="1"/>
    <x v="1"/>
    <x v="0"/>
    <x v="0"/>
    <x v="1"/>
    <x v="1"/>
    <s v="random"/>
    <x v="0"/>
  </r>
  <r>
    <n v="1.5577430000000001"/>
    <n v="193.2"/>
    <n v="124.02562500000001"/>
    <x v="1"/>
    <x v="2"/>
    <x v="0"/>
    <x v="0"/>
    <x v="0"/>
    <x v="0"/>
    <x v="1"/>
    <x v="1"/>
    <x v="1"/>
    <x v="1"/>
    <s v="random"/>
    <x v="0"/>
  </r>
  <r>
    <n v="1.461519"/>
    <n v="193.2"/>
    <n v="132.19124099999999"/>
    <x v="1"/>
    <x v="2"/>
    <x v="0"/>
    <x v="0"/>
    <x v="0"/>
    <x v="0"/>
    <x v="1"/>
    <x v="1"/>
    <x v="1"/>
    <x v="1"/>
    <s v="random"/>
    <x v="0"/>
  </r>
  <r>
    <n v="1.4852110000000001"/>
    <n v="193.2"/>
    <n v="130.08255299999999"/>
    <x v="1"/>
    <x v="2"/>
    <x v="0"/>
    <x v="0"/>
    <x v="0"/>
    <x v="0"/>
    <x v="1"/>
    <x v="1"/>
    <x v="1"/>
    <x v="1"/>
    <s v="random"/>
    <x v="0"/>
  </r>
  <r>
    <n v="1.4851989999999999"/>
    <n v="193.2"/>
    <n v="130.083541"/>
    <x v="1"/>
    <x v="2"/>
    <x v="0"/>
    <x v="0"/>
    <x v="0"/>
    <x v="0"/>
    <x v="1"/>
    <x v="1"/>
    <x v="1"/>
    <x v="1"/>
    <s v="random"/>
    <x v="0"/>
  </r>
  <r>
    <n v="1.531633"/>
    <n v="193.2"/>
    <n v="126.139876"/>
    <x v="1"/>
    <x v="2"/>
    <x v="0"/>
    <x v="0"/>
    <x v="0"/>
    <x v="0"/>
    <x v="1"/>
    <x v="1"/>
    <x v="1"/>
    <x v="1"/>
    <s v="random"/>
    <x v="0"/>
  </r>
  <r>
    <n v="1.4821139999999999"/>
    <n v="193.2"/>
    <n v="130.35436899999999"/>
    <x v="1"/>
    <x v="1"/>
    <x v="0"/>
    <x v="0"/>
    <x v="1"/>
    <x v="1"/>
    <x v="1"/>
    <x v="1"/>
    <x v="1"/>
    <x v="1"/>
    <s v="random"/>
    <x v="0"/>
  </r>
  <r>
    <n v="1.413548"/>
    <n v="193.2"/>
    <n v="136.67737"/>
    <x v="1"/>
    <x v="1"/>
    <x v="0"/>
    <x v="0"/>
    <x v="1"/>
    <x v="1"/>
    <x v="1"/>
    <x v="1"/>
    <x v="1"/>
    <x v="1"/>
    <s v="random"/>
    <x v="0"/>
  </r>
  <r>
    <n v="1.439465"/>
    <n v="193.2"/>
    <n v="134.216511"/>
    <x v="1"/>
    <x v="1"/>
    <x v="0"/>
    <x v="0"/>
    <x v="1"/>
    <x v="1"/>
    <x v="1"/>
    <x v="1"/>
    <x v="1"/>
    <x v="1"/>
    <s v="random"/>
    <x v="0"/>
  </r>
  <r>
    <n v="1.5180940000000001"/>
    <n v="193.2"/>
    <n v="127.26486"/>
    <x v="1"/>
    <x v="1"/>
    <x v="0"/>
    <x v="0"/>
    <x v="1"/>
    <x v="1"/>
    <x v="1"/>
    <x v="1"/>
    <x v="1"/>
    <x v="1"/>
    <s v="random"/>
    <x v="0"/>
  </r>
  <r>
    <n v="1.4853050000000001"/>
    <n v="193.2"/>
    <n v="130.07429500000001"/>
    <x v="1"/>
    <x v="1"/>
    <x v="0"/>
    <x v="0"/>
    <x v="1"/>
    <x v="1"/>
    <x v="1"/>
    <x v="1"/>
    <x v="1"/>
    <x v="1"/>
    <s v="random"/>
    <x v="0"/>
  </r>
  <r>
    <n v="0.45040000000000002"/>
    <n v="82.8"/>
    <n v="183.83665199999999"/>
    <x v="4"/>
    <x v="1"/>
    <x v="1"/>
    <x v="1"/>
    <x v="1"/>
    <x v="1"/>
    <x v="1"/>
    <x v="1"/>
    <x v="0"/>
    <x v="0"/>
    <s v="random"/>
    <x v="0"/>
  </r>
  <r>
    <n v="0.38963900000000001"/>
    <n v="55.2"/>
    <n v="141.66973999999999"/>
    <x v="4"/>
    <x v="1"/>
    <x v="1"/>
    <x v="1"/>
    <x v="1"/>
    <x v="1"/>
    <x v="1"/>
    <x v="1"/>
    <x v="0"/>
    <x v="0"/>
    <s v="random"/>
    <x v="0"/>
  </r>
  <r>
    <n v="0.61018499999999998"/>
    <n v="82.8"/>
    <n v="135.696485"/>
    <x v="4"/>
    <x v="1"/>
    <x v="1"/>
    <x v="1"/>
    <x v="1"/>
    <x v="1"/>
    <x v="1"/>
    <x v="1"/>
    <x v="0"/>
    <x v="0"/>
    <s v="random"/>
    <x v="0"/>
  </r>
  <r>
    <n v="0.37676599999999999"/>
    <n v="55.2"/>
    <n v="146.51018099999999"/>
    <x v="4"/>
    <x v="1"/>
    <x v="1"/>
    <x v="1"/>
    <x v="1"/>
    <x v="1"/>
    <x v="1"/>
    <x v="1"/>
    <x v="0"/>
    <x v="0"/>
    <s v="random"/>
    <x v="0"/>
  </r>
  <r>
    <n v="0.348972"/>
    <n v="55.2"/>
    <n v="158.17883399999999"/>
    <x v="4"/>
    <x v="1"/>
    <x v="1"/>
    <x v="1"/>
    <x v="1"/>
    <x v="1"/>
    <x v="1"/>
    <x v="1"/>
    <x v="0"/>
    <x v="0"/>
    <s v="random"/>
    <x v="0"/>
  </r>
  <r>
    <n v="0.38318999999999998"/>
    <n v="55.2"/>
    <n v="144.05376699999999"/>
    <x v="4"/>
    <x v="1"/>
    <x v="1"/>
    <x v="1"/>
    <x v="1"/>
    <x v="1"/>
    <x v="0"/>
    <x v="0"/>
    <x v="1"/>
    <x v="1"/>
    <s v="random"/>
    <x v="0"/>
  </r>
  <r>
    <n v="0.32048900000000002"/>
    <n v="55.2"/>
    <n v="172.236593"/>
    <x v="4"/>
    <x v="1"/>
    <x v="1"/>
    <x v="1"/>
    <x v="1"/>
    <x v="1"/>
    <x v="0"/>
    <x v="0"/>
    <x v="1"/>
    <x v="1"/>
    <s v="random"/>
    <x v="0"/>
  </r>
  <r>
    <n v="0.33916800000000003"/>
    <n v="55.2"/>
    <n v="162.75122099999999"/>
    <x v="4"/>
    <x v="1"/>
    <x v="1"/>
    <x v="1"/>
    <x v="1"/>
    <x v="1"/>
    <x v="0"/>
    <x v="0"/>
    <x v="1"/>
    <x v="1"/>
    <s v="random"/>
    <x v="0"/>
  </r>
  <r>
    <n v="0.34914000000000001"/>
    <n v="55.2"/>
    <n v="158.10287400000001"/>
    <x v="4"/>
    <x v="1"/>
    <x v="1"/>
    <x v="1"/>
    <x v="1"/>
    <x v="1"/>
    <x v="0"/>
    <x v="0"/>
    <x v="1"/>
    <x v="1"/>
    <s v="random"/>
    <x v="0"/>
  </r>
  <r>
    <n v="0.33571000000000001"/>
    <n v="55.2"/>
    <n v="164.427581"/>
    <x v="4"/>
    <x v="1"/>
    <x v="1"/>
    <x v="1"/>
    <x v="1"/>
    <x v="1"/>
    <x v="0"/>
    <x v="0"/>
    <x v="1"/>
    <x v="1"/>
    <s v="random"/>
    <x v="0"/>
  </r>
  <r>
    <n v="0.463891"/>
    <n v="82.8"/>
    <n v="178.490218"/>
    <x v="4"/>
    <x v="1"/>
    <x v="0"/>
    <x v="0"/>
    <x v="1"/>
    <x v="1"/>
    <x v="1"/>
    <x v="1"/>
    <x v="1"/>
    <x v="1"/>
    <s v="random"/>
    <x v="0"/>
  </r>
  <r>
    <n v="0.46389200000000003"/>
    <n v="82.8"/>
    <n v="178.48965100000001"/>
    <x v="4"/>
    <x v="1"/>
    <x v="0"/>
    <x v="0"/>
    <x v="1"/>
    <x v="1"/>
    <x v="1"/>
    <x v="1"/>
    <x v="1"/>
    <x v="1"/>
    <s v="random"/>
    <x v="0"/>
  </r>
  <r>
    <n v="0.42345899999999997"/>
    <n v="55.2"/>
    <n v="130.35502399999999"/>
    <x v="4"/>
    <x v="1"/>
    <x v="0"/>
    <x v="0"/>
    <x v="1"/>
    <x v="1"/>
    <x v="1"/>
    <x v="1"/>
    <x v="1"/>
    <x v="1"/>
    <s v="random"/>
    <x v="0"/>
  </r>
  <r>
    <n v="0.47015800000000002"/>
    <n v="82.8"/>
    <n v="176.11091500000001"/>
    <x v="4"/>
    <x v="1"/>
    <x v="0"/>
    <x v="0"/>
    <x v="1"/>
    <x v="1"/>
    <x v="1"/>
    <x v="1"/>
    <x v="1"/>
    <x v="1"/>
    <s v="random"/>
    <x v="0"/>
  </r>
  <r>
    <n v="0.34511500000000001"/>
    <n v="55.2"/>
    <n v="159.94655800000001"/>
    <x v="4"/>
    <x v="2"/>
    <x v="0"/>
    <x v="0"/>
    <x v="1"/>
    <x v="1"/>
    <x v="0"/>
    <x v="0"/>
    <x v="1"/>
    <x v="1"/>
    <s v="random"/>
    <x v="0"/>
  </r>
  <r>
    <n v="0.289856"/>
    <n v="55.2"/>
    <n v="190.439494"/>
    <x v="4"/>
    <x v="2"/>
    <x v="0"/>
    <x v="0"/>
    <x v="1"/>
    <x v="1"/>
    <x v="0"/>
    <x v="0"/>
    <x v="1"/>
    <x v="1"/>
    <s v="random"/>
    <x v="0"/>
  </r>
  <r>
    <n v="0.30491699999999999"/>
    <n v="55.2"/>
    <n v="181.03305599999999"/>
    <x v="4"/>
    <x v="2"/>
    <x v="0"/>
    <x v="0"/>
    <x v="1"/>
    <x v="1"/>
    <x v="0"/>
    <x v="0"/>
    <x v="1"/>
    <x v="1"/>
    <s v="random"/>
    <x v="0"/>
  </r>
  <r>
    <n v="0.30851099999999998"/>
    <n v="55.2"/>
    <n v="178.92402300000001"/>
    <x v="4"/>
    <x v="2"/>
    <x v="0"/>
    <x v="0"/>
    <x v="1"/>
    <x v="1"/>
    <x v="0"/>
    <x v="0"/>
    <x v="1"/>
    <x v="1"/>
    <s v="random"/>
    <x v="0"/>
  </r>
  <r>
    <n v="0.31343799999999999"/>
    <n v="55.2"/>
    <n v="176.111265"/>
    <x v="4"/>
    <x v="2"/>
    <x v="0"/>
    <x v="0"/>
    <x v="1"/>
    <x v="1"/>
    <x v="0"/>
    <x v="0"/>
    <x v="1"/>
    <x v="1"/>
    <s v="random"/>
    <x v="0"/>
  </r>
  <r>
    <n v="0.61335799999999996"/>
    <n v="82.8"/>
    <n v="134.994643"/>
    <x v="4"/>
    <x v="2"/>
    <x v="0"/>
    <x v="0"/>
    <x v="0"/>
    <x v="0"/>
    <x v="1"/>
    <x v="1"/>
    <x v="1"/>
    <x v="1"/>
    <s v="random"/>
    <x v="0"/>
  </r>
  <r>
    <n v="0.41127999999999998"/>
    <n v="55.2"/>
    <n v="134.21509499999999"/>
    <x v="4"/>
    <x v="2"/>
    <x v="0"/>
    <x v="0"/>
    <x v="0"/>
    <x v="0"/>
    <x v="1"/>
    <x v="1"/>
    <x v="1"/>
    <x v="1"/>
    <s v="random"/>
    <x v="0"/>
  </r>
  <r>
    <n v="0.39574100000000001"/>
    <n v="55.2"/>
    <n v="139.485265"/>
    <x v="4"/>
    <x v="2"/>
    <x v="0"/>
    <x v="0"/>
    <x v="0"/>
    <x v="0"/>
    <x v="1"/>
    <x v="1"/>
    <x v="1"/>
    <x v="1"/>
    <s v="random"/>
    <x v="0"/>
  </r>
  <r>
    <n v="0.382969"/>
    <n v="55.2"/>
    <n v="144.13683399999999"/>
    <x v="4"/>
    <x v="2"/>
    <x v="0"/>
    <x v="0"/>
    <x v="0"/>
    <x v="0"/>
    <x v="1"/>
    <x v="1"/>
    <x v="1"/>
    <x v="1"/>
    <s v="random"/>
    <x v="0"/>
  </r>
  <r>
    <n v="0.396505"/>
    <n v="55.2"/>
    <n v="139.21635900000001"/>
    <x v="4"/>
    <x v="2"/>
    <x v="0"/>
    <x v="0"/>
    <x v="0"/>
    <x v="0"/>
    <x v="1"/>
    <x v="1"/>
    <x v="1"/>
    <x v="1"/>
    <s v="random"/>
    <x v="0"/>
  </r>
  <r>
    <n v="1.968064"/>
    <n v="248.4"/>
    <n v="126.21538"/>
    <x v="0"/>
    <x v="1"/>
    <x v="1"/>
    <x v="1"/>
    <x v="1"/>
    <x v="1"/>
    <x v="1"/>
    <x v="1"/>
    <x v="0"/>
    <x v="0"/>
    <s v="random"/>
    <x v="0"/>
  </r>
  <r>
    <n v="1.586084"/>
    <n v="220.8"/>
    <n v="139.21080499999999"/>
    <x v="0"/>
    <x v="1"/>
    <x v="1"/>
    <x v="1"/>
    <x v="1"/>
    <x v="1"/>
    <x v="1"/>
    <x v="1"/>
    <x v="0"/>
    <x v="0"/>
    <s v="random"/>
    <x v="0"/>
  </r>
  <r>
    <n v="1.666876"/>
    <n v="220.8"/>
    <n v="132.46339499999999"/>
    <x v="0"/>
    <x v="1"/>
    <x v="1"/>
    <x v="1"/>
    <x v="1"/>
    <x v="1"/>
    <x v="1"/>
    <x v="1"/>
    <x v="0"/>
    <x v="0"/>
    <s v="random"/>
    <x v="0"/>
  </r>
  <r>
    <n v="1.8024340000000001"/>
    <n v="248.4"/>
    <n v="137.813637"/>
    <x v="0"/>
    <x v="1"/>
    <x v="1"/>
    <x v="1"/>
    <x v="1"/>
    <x v="1"/>
    <x v="1"/>
    <x v="1"/>
    <x v="0"/>
    <x v="0"/>
    <s v="random"/>
    <x v="0"/>
  </r>
  <r>
    <n v="1.8215239999999999"/>
    <n v="220.8"/>
    <n v="121.21721100000001"/>
    <x v="0"/>
    <x v="1"/>
    <x v="1"/>
    <x v="1"/>
    <x v="1"/>
    <x v="1"/>
    <x v="1"/>
    <x v="1"/>
    <x v="0"/>
    <x v="0"/>
    <s v="random"/>
    <x v="0"/>
  </r>
  <r>
    <n v="1.7031130000000001"/>
    <n v="220.8"/>
    <n v="129.64498800000001"/>
    <x v="0"/>
    <x v="1"/>
    <x v="1"/>
    <x v="1"/>
    <x v="1"/>
    <x v="1"/>
    <x v="0"/>
    <x v="0"/>
    <x v="1"/>
    <x v="1"/>
    <s v="random"/>
    <x v="0"/>
  </r>
  <r>
    <n v="1.434917"/>
    <n v="193.2"/>
    <n v="134.64189200000001"/>
    <x v="0"/>
    <x v="1"/>
    <x v="1"/>
    <x v="1"/>
    <x v="1"/>
    <x v="1"/>
    <x v="0"/>
    <x v="0"/>
    <x v="1"/>
    <x v="1"/>
    <s v="random"/>
    <x v="0"/>
  </r>
  <r>
    <n v="1.6063320000000001"/>
    <n v="220.8"/>
    <n v="137.45604900000001"/>
    <x v="0"/>
    <x v="1"/>
    <x v="1"/>
    <x v="1"/>
    <x v="1"/>
    <x v="1"/>
    <x v="0"/>
    <x v="0"/>
    <x v="1"/>
    <x v="1"/>
    <s v="random"/>
    <x v="0"/>
  </r>
  <r>
    <n v="1.4733240000000001"/>
    <n v="193.2"/>
    <n v="131.132058"/>
    <x v="0"/>
    <x v="1"/>
    <x v="1"/>
    <x v="1"/>
    <x v="1"/>
    <x v="1"/>
    <x v="0"/>
    <x v="0"/>
    <x v="1"/>
    <x v="1"/>
    <s v="random"/>
    <x v="0"/>
  </r>
  <r>
    <n v="1.4540219999999999"/>
    <n v="220.8"/>
    <n v="151.85462899999999"/>
    <x v="0"/>
    <x v="1"/>
    <x v="1"/>
    <x v="1"/>
    <x v="1"/>
    <x v="1"/>
    <x v="0"/>
    <x v="0"/>
    <x v="1"/>
    <x v="1"/>
    <s v="random"/>
    <x v="0"/>
  </r>
  <r>
    <n v="1.775414"/>
    <n v="248.4"/>
    <n v="139.91106400000001"/>
    <x v="0"/>
    <x v="1"/>
    <x v="0"/>
    <x v="0"/>
    <x v="1"/>
    <x v="1"/>
    <x v="1"/>
    <x v="1"/>
    <x v="1"/>
    <x v="1"/>
    <s v="random"/>
    <x v="0"/>
  </r>
  <r>
    <n v="1.64072"/>
    <n v="220.8"/>
    <n v="134.575039"/>
    <x v="0"/>
    <x v="1"/>
    <x v="0"/>
    <x v="0"/>
    <x v="1"/>
    <x v="1"/>
    <x v="1"/>
    <x v="1"/>
    <x v="1"/>
    <x v="1"/>
    <s v="random"/>
    <x v="0"/>
  </r>
  <r>
    <n v="1.5989169999999999"/>
    <n v="220.8"/>
    <n v="138.09345099999999"/>
    <x v="0"/>
    <x v="1"/>
    <x v="0"/>
    <x v="0"/>
    <x v="1"/>
    <x v="1"/>
    <x v="1"/>
    <x v="1"/>
    <x v="1"/>
    <x v="1"/>
    <s v="random"/>
    <x v="0"/>
  </r>
  <r>
    <n v="1.5701419999999999"/>
    <n v="220.8"/>
    <n v="140.62422699999999"/>
    <x v="0"/>
    <x v="1"/>
    <x v="0"/>
    <x v="0"/>
    <x v="1"/>
    <x v="1"/>
    <x v="1"/>
    <x v="1"/>
    <x v="1"/>
    <x v="1"/>
    <s v="random"/>
    <x v="0"/>
  </r>
  <r>
    <n v="1.5531090000000001"/>
    <n v="193.2"/>
    <n v="124.395628"/>
    <x v="0"/>
    <x v="1"/>
    <x v="0"/>
    <x v="0"/>
    <x v="1"/>
    <x v="1"/>
    <x v="1"/>
    <x v="1"/>
    <x v="1"/>
    <x v="1"/>
    <s v="random"/>
    <x v="0"/>
  </r>
  <r>
    <n v="1.55324"/>
    <n v="193.2"/>
    <n v="124.385148"/>
    <x v="0"/>
    <x v="2"/>
    <x v="0"/>
    <x v="0"/>
    <x v="1"/>
    <x v="1"/>
    <x v="0"/>
    <x v="0"/>
    <x v="1"/>
    <x v="1"/>
    <s v="random"/>
    <x v="0"/>
  </r>
  <r>
    <n v="1.553269"/>
    <n v="193.2"/>
    <n v="124.38282599999999"/>
    <x v="0"/>
    <x v="2"/>
    <x v="0"/>
    <x v="0"/>
    <x v="1"/>
    <x v="1"/>
    <x v="0"/>
    <x v="0"/>
    <x v="1"/>
    <x v="1"/>
    <s v="random"/>
    <x v="0"/>
  </r>
  <r>
    <n v="1.398307"/>
    <n v="193.2"/>
    <n v="138.16707099999999"/>
    <x v="0"/>
    <x v="2"/>
    <x v="0"/>
    <x v="0"/>
    <x v="1"/>
    <x v="1"/>
    <x v="0"/>
    <x v="0"/>
    <x v="1"/>
    <x v="1"/>
    <s v="random"/>
    <x v="0"/>
  </r>
  <r>
    <n v="1.5289520000000001"/>
    <n v="220.8"/>
    <n v="144.41265799999999"/>
    <x v="0"/>
    <x v="2"/>
    <x v="0"/>
    <x v="0"/>
    <x v="1"/>
    <x v="1"/>
    <x v="0"/>
    <x v="0"/>
    <x v="1"/>
    <x v="1"/>
    <s v="random"/>
    <x v="0"/>
  </r>
  <r>
    <n v="1.453746"/>
    <n v="193.2"/>
    <n v="132.89800099999999"/>
    <x v="0"/>
    <x v="2"/>
    <x v="0"/>
    <x v="0"/>
    <x v="1"/>
    <x v="1"/>
    <x v="0"/>
    <x v="0"/>
    <x v="1"/>
    <x v="1"/>
    <s v="random"/>
    <x v="0"/>
  </r>
  <r>
    <n v="1.6527339999999999"/>
    <n v="220.8"/>
    <n v="133.59680599999999"/>
    <x v="0"/>
    <x v="2"/>
    <x v="0"/>
    <x v="0"/>
    <x v="0"/>
    <x v="0"/>
    <x v="1"/>
    <x v="1"/>
    <x v="1"/>
    <x v="1"/>
    <s v="random"/>
    <x v="0"/>
  </r>
  <r>
    <n v="1.697306"/>
    <n v="220.8"/>
    <n v="130.088517"/>
    <x v="0"/>
    <x v="2"/>
    <x v="0"/>
    <x v="0"/>
    <x v="0"/>
    <x v="0"/>
    <x v="1"/>
    <x v="1"/>
    <x v="1"/>
    <x v="1"/>
    <s v="random"/>
    <x v="0"/>
  </r>
  <r>
    <n v="1.7359519999999999"/>
    <n v="220.8"/>
    <n v="127.192436"/>
    <x v="0"/>
    <x v="2"/>
    <x v="0"/>
    <x v="0"/>
    <x v="0"/>
    <x v="0"/>
    <x v="1"/>
    <x v="1"/>
    <x v="1"/>
    <x v="1"/>
    <s v="random"/>
    <x v="0"/>
  </r>
  <r>
    <n v="1.5662529999999999"/>
    <n v="220.8"/>
    <n v="140.97343499999999"/>
    <x v="0"/>
    <x v="2"/>
    <x v="0"/>
    <x v="0"/>
    <x v="0"/>
    <x v="0"/>
    <x v="1"/>
    <x v="1"/>
    <x v="1"/>
    <x v="1"/>
    <s v="random"/>
    <x v="0"/>
  </r>
  <r>
    <n v="1.589194"/>
    <n v="193.2"/>
    <n v="121.571051"/>
    <x v="0"/>
    <x v="2"/>
    <x v="0"/>
    <x v="0"/>
    <x v="0"/>
    <x v="0"/>
    <x v="1"/>
    <x v="1"/>
    <x v="1"/>
    <x v="1"/>
    <s v="random"/>
    <x v="0"/>
  </r>
  <r>
    <n v="2.8501750000000001"/>
    <n v="358.8"/>
    <n v="125.886985"/>
    <x v="2"/>
    <x v="1"/>
    <x v="1"/>
    <x v="1"/>
    <x v="1"/>
    <x v="1"/>
    <x v="1"/>
    <x v="1"/>
    <x v="0"/>
    <x v="0"/>
    <s v="random"/>
    <x v="0"/>
  </r>
  <r>
    <n v="3.4226040000000002"/>
    <n v="441.6"/>
    <n v="129.02455900000001"/>
    <x v="2"/>
    <x v="1"/>
    <x v="1"/>
    <x v="1"/>
    <x v="1"/>
    <x v="1"/>
    <x v="1"/>
    <x v="1"/>
    <x v="0"/>
    <x v="0"/>
    <s v="random"/>
    <x v="0"/>
  </r>
  <r>
    <n v="2.472172"/>
    <n v="331.2"/>
    <n v="133.97125600000001"/>
    <x v="2"/>
    <x v="1"/>
    <x v="1"/>
    <x v="1"/>
    <x v="1"/>
    <x v="1"/>
    <x v="1"/>
    <x v="1"/>
    <x v="0"/>
    <x v="0"/>
    <s v="random"/>
    <x v="0"/>
  </r>
  <r>
    <n v="2.8923559999999999"/>
    <n v="358.8"/>
    <n v="124.051103"/>
    <x v="2"/>
    <x v="1"/>
    <x v="1"/>
    <x v="1"/>
    <x v="1"/>
    <x v="1"/>
    <x v="1"/>
    <x v="1"/>
    <x v="0"/>
    <x v="0"/>
    <s v="random"/>
    <x v="0"/>
  </r>
  <r>
    <n v="2.9090919999999998"/>
    <n v="358.8"/>
    <n v="123.337469"/>
    <x v="2"/>
    <x v="1"/>
    <x v="1"/>
    <x v="1"/>
    <x v="1"/>
    <x v="1"/>
    <x v="1"/>
    <x v="1"/>
    <x v="0"/>
    <x v="0"/>
    <s v="random"/>
    <x v="0"/>
  </r>
  <r>
    <n v="2.7566440000000001"/>
    <n v="331.2"/>
    <n v="120.146092"/>
    <x v="2"/>
    <x v="1"/>
    <x v="1"/>
    <x v="1"/>
    <x v="1"/>
    <x v="1"/>
    <x v="0"/>
    <x v="0"/>
    <x v="1"/>
    <x v="1"/>
    <s v="random"/>
    <x v="0"/>
  </r>
  <r>
    <n v="2.844646"/>
    <n v="358.8"/>
    <n v="126.131688"/>
    <x v="2"/>
    <x v="1"/>
    <x v="1"/>
    <x v="1"/>
    <x v="1"/>
    <x v="1"/>
    <x v="0"/>
    <x v="0"/>
    <x v="1"/>
    <x v="1"/>
    <s v="random"/>
    <x v="0"/>
  </r>
  <r>
    <n v="2.6092939999999998"/>
    <n v="331.2"/>
    <n v="126.930904"/>
    <x v="2"/>
    <x v="1"/>
    <x v="1"/>
    <x v="1"/>
    <x v="1"/>
    <x v="1"/>
    <x v="0"/>
    <x v="0"/>
    <x v="1"/>
    <x v="1"/>
    <s v="random"/>
    <x v="0"/>
  </r>
  <r>
    <n v="2.6459600000000001"/>
    <n v="331.2"/>
    <n v="125.17196300000001"/>
    <x v="2"/>
    <x v="1"/>
    <x v="1"/>
    <x v="1"/>
    <x v="1"/>
    <x v="1"/>
    <x v="0"/>
    <x v="0"/>
    <x v="1"/>
    <x v="1"/>
    <s v="random"/>
    <x v="0"/>
  </r>
  <r>
    <n v="2.7316919999999998"/>
    <n v="331.2"/>
    <n v="121.243532"/>
    <x v="2"/>
    <x v="1"/>
    <x v="1"/>
    <x v="1"/>
    <x v="1"/>
    <x v="1"/>
    <x v="0"/>
    <x v="0"/>
    <x v="1"/>
    <x v="1"/>
    <s v="random"/>
    <x v="0"/>
  </r>
  <r>
    <n v="1.9806440000000001"/>
    <n v="248.4"/>
    <n v="125.413775"/>
    <x v="2"/>
    <x v="1"/>
    <x v="0"/>
    <x v="0"/>
    <x v="1"/>
    <x v="1"/>
    <x v="1"/>
    <x v="1"/>
    <x v="1"/>
    <x v="1"/>
    <s v="random"/>
    <x v="0"/>
  </r>
  <r>
    <n v="2.2378089999999999"/>
    <n v="276"/>
    <n v="123.334918"/>
    <x v="2"/>
    <x v="1"/>
    <x v="0"/>
    <x v="0"/>
    <x v="1"/>
    <x v="1"/>
    <x v="1"/>
    <x v="1"/>
    <x v="1"/>
    <x v="1"/>
    <s v="random"/>
    <x v="0"/>
  </r>
  <r>
    <n v="2.061099"/>
    <n v="248.4"/>
    <n v="120.518254"/>
    <x v="2"/>
    <x v="1"/>
    <x v="0"/>
    <x v="0"/>
    <x v="1"/>
    <x v="1"/>
    <x v="1"/>
    <x v="1"/>
    <x v="1"/>
    <x v="1"/>
    <s v="random"/>
    <x v="0"/>
  </r>
  <r>
    <n v="2.276538"/>
    <n v="276"/>
    <n v="121.236746"/>
    <x v="2"/>
    <x v="1"/>
    <x v="0"/>
    <x v="0"/>
    <x v="1"/>
    <x v="1"/>
    <x v="1"/>
    <x v="1"/>
    <x v="1"/>
    <x v="1"/>
    <s v="random"/>
    <x v="0"/>
  </r>
  <r>
    <n v="2.2351580000000002"/>
    <n v="303.60000000000002"/>
    <n v="135.82929999999999"/>
    <x v="2"/>
    <x v="1"/>
    <x v="0"/>
    <x v="0"/>
    <x v="1"/>
    <x v="1"/>
    <x v="1"/>
    <x v="1"/>
    <x v="1"/>
    <x v="1"/>
    <s v="random"/>
    <x v="0"/>
  </r>
  <r>
    <n v="2.4854539999999998"/>
    <n v="331.2"/>
    <n v="133.25531699999999"/>
    <x v="2"/>
    <x v="2"/>
    <x v="0"/>
    <x v="0"/>
    <x v="1"/>
    <x v="1"/>
    <x v="0"/>
    <x v="0"/>
    <x v="1"/>
    <x v="1"/>
    <s v="random"/>
    <x v="0"/>
  </r>
  <r>
    <n v="2.5475400000000001"/>
    <n v="331.2"/>
    <n v="130.007777"/>
    <x v="2"/>
    <x v="2"/>
    <x v="0"/>
    <x v="0"/>
    <x v="1"/>
    <x v="1"/>
    <x v="0"/>
    <x v="0"/>
    <x v="1"/>
    <x v="1"/>
    <s v="random"/>
    <x v="0"/>
  </r>
  <r>
    <n v="2.4724279999999998"/>
    <n v="331.2"/>
    <n v="133.957403"/>
    <x v="2"/>
    <x v="2"/>
    <x v="0"/>
    <x v="0"/>
    <x v="1"/>
    <x v="1"/>
    <x v="0"/>
    <x v="0"/>
    <x v="1"/>
    <x v="1"/>
    <s v="random"/>
    <x v="0"/>
  </r>
  <r>
    <n v="2.7593899999999998"/>
    <n v="358.8"/>
    <n v="130.02875900000001"/>
    <x v="2"/>
    <x v="2"/>
    <x v="0"/>
    <x v="0"/>
    <x v="1"/>
    <x v="1"/>
    <x v="0"/>
    <x v="0"/>
    <x v="1"/>
    <x v="1"/>
    <s v="random"/>
    <x v="0"/>
  </r>
  <r>
    <n v="2.6311270000000002"/>
    <n v="331.2"/>
    <n v="125.877635"/>
    <x v="2"/>
    <x v="2"/>
    <x v="0"/>
    <x v="0"/>
    <x v="1"/>
    <x v="1"/>
    <x v="0"/>
    <x v="0"/>
    <x v="1"/>
    <x v="1"/>
    <s v="random"/>
    <x v="0"/>
  </r>
  <r>
    <n v="2.9600590000000002"/>
    <n v="358.8"/>
    <n v="121.213801"/>
    <x v="2"/>
    <x v="2"/>
    <x v="0"/>
    <x v="0"/>
    <x v="0"/>
    <x v="0"/>
    <x v="1"/>
    <x v="1"/>
    <x v="1"/>
    <x v="1"/>
    <s v="random"/>
    <x v="0"/>
  </r>
  <r>
    <n v="3.2550279999999998"/>
    <n v="414"/>
    <n v="127.187836"/>
    <x v="2"/>
    <x v="2"/>
    <x v="0"/>
    <x v="0"/>
    <x v="0"/>
    <x v="0"/>
    <x v="1"/>
    <x v="1"/>
    <x v="1"/>
    <x v="1"/>
    <s v="random"/>
    <x v="0"/>
  </r>
  <r>
    <n v="3.0294949999999998"/>
    <n v="386.4"/>
    <n v="127.54603"/>
    <x v="2"/>
    <x v="2"/>
    <x v="0"/>
    <x v="0"/>
    <x v="0"/>
    <x v="0"/>
    <x v="1"/>
    <x v="1"/>
    <x v="1"/>
    <x v="1"/>
    <s v="random"/>
    <x v="0"/>
  </r>
  <r>
    <n v="3.063256"/>
    <n v="386.4"/>
    <n v="126.14031"/>
    <x v="2"/>
    <x v="2"/>
    <x v="0"/>
    <x v="0"/>
    <x v="0"/>
    <x v="0"/>
    <x v="1"/>
    <x v="1"/>
    <x v="1"/>
    <x v="1"/>
    <s v="random"/>
    <x v="0"/>
  </r>
  <r>
    <n v="3.1152470000000001"/>
    <n v="386.4"/>
    <n v="124.03509699999999"/>
    <x v="2"/>
    <x v="2"/>
    <x v="0"/>
    <x v="0"/>
    <x v="0"/>
    <x v="0"/>
    <x v="1"/>
    <x v="1"/>
    <x v="1"/>
    <x v="1"/>
    <s v="random"/>
    <x v="0"/>
  </r>
  <r>
    <n v="2.0433089999999998"/>
    <n v="248.4"/>
    <n v="121.567543"/>
    <x v="5"/>
    <x v="1"/>
    <x v="1"/>
    <x v="1"/>
    <x v="1"/>
    <x v="1"/>
    <x v="1"/>
    <x v="1"/>
    <x v="0"/>
    <x v="0"/>
    <s v="random"/>
    <x v="0"/>
  </r>
  <r>
    <n v="1.8942159999999999"/>
    <n v="248.4"/>
    <n v="131.13605100000001"/>
    <x v="5"/>
    <x v="1"/>
    <x v="1"/>
    <x v="1"/>
    <x v="1"/>
    <x v="1"/>
    <x v="1"/>
    <x v="1"/>
    <x v="0"/>
    <x v="0"/>
    <s v="random"/>
    <x v="0"/>
  </r>
  <r>
    <n v="2.2064349999999999"/>
    <n v="276"/>
    <n v="125.08863700000001"/>
    <x v="5"/>
    <x v="1"/>
    <x v="1"/>
    <x v="1"/>
    <x v="1"/>
    <x v="1"/>
    <x v="1"/>
    <x v="1"/>
    <x v="0"/>
    <x v="0"/>
    <s v="random"/>
    <x v="0"/>
  </r>
  <r>
    <n v="2.2966129999999998"/>
    <n v="303.60000000000002"/>
    <n v="132.19468499999999"/>
    <x v="5"/>
    <x v="1"/>
    <x v="1"/>
    <x v="1"/>
    <x v="1"/>
    <x v="1"/>
    <x v="1"/>
    <x v="1"/>
    <x v="0"/>
    <x v="0"/>
    <s v="random"/>
    <x v="0"/>
  </r>
  <r>
    <n v="1.9106209999999999"/>
    <n v="248.4"/>
    <n v="130.010063"/>
    <x v="5"/>
    <x v="1"/>
    <x v="1"/>
    <x v="1"/>
    <x v="1"/>
    <x v="1"/>
    <x v="1"/>
    <x v="1"/>
    <x v="0"/>
    <x v="0"/>
    <s v="random"/>
    <x v="0"/>
  </r>
  <r>
    <n v="2.1219239999999999"/>
    <n v="276"/>
    <n v="130.07061899999999"/>
    <x v="5"/>
    <x v="1"/>
    <x v="1"/>
    <x v="1"/>
    <x v="1"/>
    <x v="1"/>
    <x v="0"/>
    <x v="0"/>
    <x v="1"/>
    <x v="1"/>
    <s v="random"/>
    <x v="0"/>
  </r>
  <r>
    <n v="2.2126190000000001"/>
    <n v="276"/>
    <n v="124.73902699999999"/>
    <x v="5"/>
    <x v="1"/>
    <x v="1"/>
    <x v="1"/>
    <x v="1"/>
    <x v="1"/>
    <x v="0"/>
    <x v="0"/>
    <x v="1"/>
    <x v="1"/>
    <s v="random"/>
    <x v="0"/>
  </r>
  <r>
    <n v="1.973643"/>
    <n v="248.4"/>
    <n v="125.858614"/>
    <x v="5"/>
    <x v="1"/>
    <x v="1"/>
    <x v="1"/>
    <x v="1"/>
    <x v="1"/>
    <x v="0"/>
    <x v="0"/>
    <x v="1"/>
    <x v="1"/>
    <s v="random"/>
    <x v="0"/>
  </r>
  <r>
    <n v="2.0491790000000001"/>
    <n v="248.4"/>
    <n v="121.21929900000001"/>
    <x v="5"/>
    <x v="1"/>
    <x v="1"/>
    <x v="1"/>
    <x v="1"/>
    <x v="1"/>
    <x v="0"/>
    <x v="0"/>
    <x v="1"/>
    <x v="1"/>
    <s v="random"/>
    <x v="0"/>
  </r>
  <r>
    <n v="2.0315159999999999"/>
    <n v="248.4"/>
    <n v="122.27321000000001"/>
    <x v="5"/>
    <x v="1"/>
    <x v="1"/>
    <x v="1"/>
    <x v="1"/>
    <x v="1"/>
    <x v="0"/>
    <x v="0"/>
    <x v="1"/>
    <x v="1"/>
    <s v="random"/>
    <x v="0"/>
  </r>
  <r>
    <n v="1.900401"/>
    <n v="248.4"/>
    <n v="130.70928599999999"/>
    <x v="5"/>
    <x v="1"/>
    <x v="0"/>
    <x v="0"/>
    <x v="1"/>
    <x v="1"/>
    <x v="1"/>
    <x v="1"/>
    <x v="1"/>
    <x v="1"/>
    <s v="random"/>
    <x v="0"/>
  </r>
  <r>
    <n v="1.768983"/>
    <n v="220.8"/>
    <n v="124.817453"/>
    <x v="5"/>
    <x v="1"/>
    <x v="0"/>
    <x v="0"/>
    <x v="1"/>
    <x v="1"/>
    <x v="1"/>
    <x v="1"/>
    <x v="1"/>
    <x v="1"/>
    <s v="random"/>
    <x v="0"/>
  </r>
  <r>
    <n v="1.7903"/>
    <n v="220.8"/>
    <n v="123.33129599999999"/>
    <x v="5"/>
    <x v="1"/>
    <x v="0"/>
    <x v="0"/>
    <x v="1"/>
    <x v="1"/>
    <x v="1"/>
    <x v="1"/>
    <x v="1"/>
    <x v="1"/>
    <s v="random"/>
    <x v="0"/>
  </r>
  <r>
    <n v="1.7492780000000001"/>
    <n v="220.8"/>
    <n v="126.223539"/>
    <x v="5"/>
    <x v="1"/>
    <x v="0"/>
    <x v="0"/>
    <x v="1"/>
    <x v="1"/>
    <x v="1"/>
    <x v="1"/>
    <x v="1"/>
    <x v="1"/>
    <s v="random"/>
    <x v="0"/>
  </r>
  <r>
    <n v="1.831893"/>
    <n v="220.8"/>
    <n v="120.531036"/>
    <x v="5"/>
    <x v="1"/>
    <x v="0"/>
    <x v="0"/>
    <x v="1"/>
    <x v="1"/>
    <x v="1"/>
    <x v="1"/>
    <x v="1"/>
    <x v="1"/>
    <s v="random"/>
    <x v="0"/>
  </r>
  <r>
    <n v="1.9106300000000001"/>
    <n v="248.4"/>
    <n v="130.00947500000001"/>
    <x v="5"/>
    <x v="2"/>
    <x v="0"/>
    <x v="0"/>
    <x v="1"/>
    <x v="1"/>
    <x v="0"/>
    <x v="0"/>
    <x v="1"/>
    <x v="1"/>
    <s v="random"/>
    <x v="0"/>
  </r>
  <r>
    <n v="1.860414"/>
    <n v="248.4"/>
    <n v="133.518663"/>
    <x v="5"/>
    <x v="2"/>
    <x v="0"/>
    <x v="0"/>
    <x v="1"/>
    <x v="1"/>
    <x v="0"/>
    <x v="0"/>
    <x v="1"/>
    <x v="1"/>
    <s v="random"/>
    <x v="0"/>
  </r>
  <r>
    <n v="1.739671"/>
    <n v="220.8"/>
    <n v="126.92053199999999"/>
    <x v="5"/>
    <x v="2"/>
    <x v="0"/>
    <x v="0"/>
    <x v="1"/>
    <x v="1"/>
    <x v="0"/>
    <x v="0"/>
    <x v="1"/>
    <x v="1"/>
    <s v="random"/>
    <x v="0"/>
  </r>
  <r>
    <n v="1.91073"/>
    <n v="248.4"/>
    <n v="130.00267700000001"/>
    <x v="5"/>
    <x v="2"/>
    <x v="0"/>
    <x v="0"/>
    <x v="1"/>
    <x v="1"/>
    <x v="0"/>
    <x v="0"/>
    <x v="1"/>
    <x v="1"/>
    <s v="random"/>
    <x v="0"/>
  </r>
  <r>
    <n v="1.8840539999999999"/>
    <n v="248.4"/>
    <n v="131.843368"/>
    <x v="5"/>
    <x v="2"/>
    <x v="0"/>
    <x v="0"/>
    <x v="1"/>
    <x v="1"/>
    <x v="0"/>
    <x v="0"/>
    <x v="1"/>
    <x v="1"/>
    <s v="random"/>
    <x v="0"/>
  </r>
  <r>
    <n v="1.816195"/>
    <n v="220.8"/>
    <n v="121.572817"/>
    <x v="5"/>
    <x v="2"/>
    <x v="0"/>
    <x v="0"/>
    <x v="0"/>
    <x v="0"/>
    <x v="1"/>
    <x v="1"/>
    <x v="1"/>
    <x v="1"/>
    <s v="random"/>
    <x v="0"/>
  </r>
  <r>
    <n v="1.7751479999999999"/>
    <n v="220.8"/>
    <n v="124.38397500000001"/>
    <x v="5"/>
    <x v="2"/>
    <x v="0"/>
    <x v="0"/>
    <x v="0"/>
    <x v="0"/>
    <x v="1"/>
    <x v="1"/>
    <x v="1"/>
    <x v="1"/>
    <s v="random"/>
    <x v="0"/>
  </r>
  <r>
    <n v="1.69733"/>
    <n v="220.8"/>
    <n v="130.08663300000001"/>
    <x v="5"/>
    <x v="2"/>
    <x v="0"/>
    <x v="0"/>
    <x v="0"/>
    <x v="0"/>
    <x v="1"/>
    <x v="1"/>
    <x v="1"/>
    <x v="1"/>
    <s v="random"/>
    <x v="0"/>
  </r>
  <r>
    <n v="1.7641009999999999"/>
    <n v="220.8"/>
    <n v="125.16293400000001"/>
    <x v="5"/>
    <x v="2"/>
    <x v="0"/>
    <x v="0"/>
    <x v="0"/>
    <x v="0"/>
    <x v="1"/>
    <x v="1"/>
    <x v="1"/>
    <x v="1"/>
    <s v="random"/>
    <x v="0"/>
  </r>
  <r>
    <n v="1.8070679999999999"/>
    <n v="248.4"/>
    <n v="137.460251"/>
    <x v="5"/>
    <x v="2"/>
    <x v="0"/>
    <x v="0"/>
    <x v="0"/>
    <x v="0"/>
    <x v="1"/>
    <x v="1"/>
    <x v="1"/>
    <x v="1"/>
    <s v="random"/>
    <x v="0"/>
  </r>
  <r>
    <n v="1.8398509999999999"/>
    <n v="248.4"/>
    <n v="135.01094800000001"/>
    <x v="5"/>
    <x v="0"/>
    <x v="0"/>
    <x v="0"/>
    <x v="0"/>
    <x v="0"/>
    <x v="0"/>
    <x v="0"/>
    <x v="0"/>
    <x v="0"/>
    <s v="random"/>
    <x v="0"/>
  </r>
  <r>
    <n v="1.6449339999999999"/>
    <n v="220.8"/>
    <n v="134.230279"/>
    <x v="5"/>
    <x v="0"/>
    <x v="0"/>
    <x v="0"/>
    <x v="0"/>
    <x v="0"/>
    <x v="0"/>
    <x v="0"/>
    <x v="0"/>
    <x v="0"/>
    <s v="random"/>
    <x v="0"/>
  </r>
  <r>
    <n v="1.8800600000000001"/>
    <n v="248.4"/>
    <n v="132.12342899999999"/>
    <x v="5"/>
    <x v="0"/>
    <x v="0"/>
    <x v="0"/>
    <x v="0"/>
    <x v="0"/>
    <x v="0"/>
    <x v="0"/>
    <x v="0"/>
    <x v="0"/>
    <s v="random"/>
    <x v="0"/>
  </r>
  <r>
    <n v="1.8056650000000001"/>
    <n v="220.8"/>
    <n v="122.281785"/>
    <x v="5"/>
    <x v="0"/>
    <x v="0"/>
    <x v="0"/>
    <x v="0"/>
    <x v="0"/>
    <x v="0"/>
    <x v="0"/>
    <x v="0"/>
    <x v="0"/>
    <s v="random"/>
    <x v="0"/>
  </r>
  <r>
    <n v="1.839861"/>
    <n v="248.4"/>
    <n v="135.01018400000001"/>
    <x v="5"/>
    <x v="0"/>
    <x v="0"/>
    <x v="0"/>
    <x v="0"/>
    <x v="0"/>
    <x v="0"/>
    <x v="0"/>
    <x v="0"/>
    <x v="0"/>
    <s v="random"/>
    <x v="0"/>
  </r>
  <r>
    <n v="0.66197799999999996"/>
    <n v="82.8"/>
    <n v="125.079667"/>
    <x v="6"/>
    <x v="0"/>
    <x v="0"/>
    <x v="0"/>
    <x v="0"/>
    <x v="0"/>
    <x v="0"/>
    <x v="0"/>
    <x v="0"/>
    <x v="0"/>
    <s v="random"/>
    <x v="0"/>
  </r>
  <r>
    <n v="0.649227"/>
    <n v="82.8"/>
    <n v="127.536316"/>
    <x v="6"/>
    <x v="0"/>
    <x v="0"/>
    <x v="0"/>
    <x v="0"/>
    <x v="0"/>
    <x v="0"/>
    <x v="0"/>
    <x v="0"/>
    <x v="0"/>
    <s v="random"/>
    <x v="0"/>
  </r>
  <r>
    <n v="0.65605000000000002"/>
    <n v="82.8"/>
    <n v="126.209852"/>
    <x v="6"/>
    <x v="0"/>
    <x v="0"/>
    <x v="0"/>
    <x v="0"/>
    <x v="0"/>
    <x v="0"/>
    <x v="0"/>
    <x v="0"/>
    <x v="0"/>
    <s v="random"/>
    <x v="0"/>
  </r>
  <r>
    <n v="1.5360259999999999"/>
    <n v="193.2"/>
    <n v="125.779111"/>
    <x v="7"/>
    <x v="0"/>
    <x v="0"/>
    <x v="0"/>
    <x v="0"/>
    <x v="0"/>
    <x v="0"/>
    <x v="0"/>
    <x v="0"/>
    <x v="0"/>
    <s v="random"/>
    <x v="0"/>
  </r>
  <r>
    <n v="1.3782110000000001"/>
    <n v="165.6"/>
    <n v="120.15573999999999"/>
    <x v="7"/>
    <x v="0"/>
    <x v="0"/>
    <x v="0"/>
    <x v="0"/>
    <x v="0"/>
    <x v="0"/>
    <x v="0"/>
    <x v="0"/>
    <x v="0"/>
    <s v="random"/>
    <x v="0"/>
  </r>
  <r>
    <n v="1.4063950000000001"/>
    <n v="193.2"/>
    <n v="137.372533"/>
    <x v="7"/>
    <x v="0"/>
    <x v="0"/>
    <x v="0"/>
    <x v="0"/>
    <x v="0"/>
    <x v="0"/>
    <x v="0"/>
    <x v="0"/>
    <x v="0"/>
    <s v="random"/>
    <x v="0"/>
  </r>
  <r>
    <n v="1.589272"/>
    <n v="193.2"/>
    <n v="121.56511399999999"/>
    <x v="8"/>
    <x v="0"/>
    <x v="0"/>
    <x v="0"/>
    <x v="0"/>
    <x v="0"/>
    <x v="0"/>
    <x v="0"/>
    <x v="0"/>
    <x v="0"/>
    <s v="random"/>
    <x v="0"/>
  </r>
  <r>
    <n v="1.614587"/>
    <n v="220.8"/>
    <n v="136.75323399999999"/>
    <x v="8"/>
    <x v="0"/>
    <x v="0"/>
    <x v="0"/>
    <x v="0"/>
    <x v="0"/>
    <x v="0"/>
    <x v="0"/>
    <x v="0"/>
    <x v="0"/>
    <s v="random"/>
    <x v="0"/>
  </r>
  <r>
    <n v="1.5990489999999999"/>
    <n v="220.8"/>
    <n v="138.082055"/>
    <x v="8"/>
    <x v="0"/>
    <x v="0"/>
    <x v="0"/>
    <x v="0"/>
    <x v="0"/>
    <x v="0"/>
    <x v="0"/>
    <x v="0"/>
    <x v="0"/>
    <s v="random"/>
    <x v="0"/>
  </r>
  <r>
    <n v="0.40022400000000002"/>
    <n v="82.8"/>
    <n v="206.883928"/>
    <x v="9"/>
    <x v="0"/>
    <x v="0"/>
    <x v="0"/>
    <x v="0"/>
    <x v="0"/>
    <x v="0"/>
    <x v="0"/>
    <x v="0"/>
    <x v="0"/>
    <s v="random"/>
    <x v="0"/>
  </r>
  <r>
    <n v="0.32867099999999999"/>
    <n v="55.2"/>
    <n v="167.948971"/>
    <x v="9"/>
    <x v="0"/>
    <x v="0"/>
    <x v="0"/>
    <x v="0"/>
    <x v="0"/>
    <x v="0"/>
    <x v="0"/>
    <x v="0"/>
    <x v="0"/>
    <s v="random"/>
    <x v="0"/>
  </r>
  <r>
    <n v="0.30774499999999999"/>
    <n v="55.2"/>
    <n v="179.36955399999999"/>
    <x v="9"/>
    <x v="0"/>
    <x v="0"/>
    <x v="0"/>
    <x v="0"/>
    <x v="0"/>
    <x v="0"/>
    <x v="0"/>
    <x v="0"/>
    <x v="0"/>
    <s v="random"/>
    <x v="0"/>
  </r>
  <r>
    <n v="3.13307"/>
    <n v="386.4"/>
    <n v="123.32949499999999"/>
    <x v="10"/>
    <x v="0"/>
    <x v="0"/>
    <x v="0"/>
    <x v="0"/>
    <x v="0"/>
    <x v="0"/>
    <x v="0"/>
    <x v="0"/>
    <x v="0"/>
    <s v="random"/>
    <x v="0"/>
  </r>
  <r>
    <n v="3.0696400000000001"/>
    <n v="386.4"/>
    <n v="125.877951"/>
    <x v="10"/>
    <x v="0"/>
    <x v="0"/>
    <x v="0"/>
    <x v="0"/>
    <x v="0"/>
    <x v="0"/>
    <x v="0"/>
    <x v="0"/>
    <x v="0"/>
    <s v="random"/>
    <x v="0"/>
  </r>
  <r>
    <n v="2.7898610000000001"/>
    <n v="358.8"/>
    <n v="128.608575"/>
    <x v="10"/>
    <x v="0"/>
    <x v="0"/>
    <x v="0"/>
    <x v="0"/>
    <x v="0"/>
    <x v="0"/>
    <x v="0"/>
    <x v="0"/>
    <x v="0"/>
    <s v="random"/>
    <x v="0"/>
  </r>
  <r>
    <n v="1.845874"/>
    <n v="248.4"/>
    <n v="134.57040900000001"/>
    <x v="11"/>
    <x v="0"/>
    <x v="0"/>
    <x v="0"/>
    <x v="0"/>
    <x v="0"/>
    <x v="0"/>
    <x v="0"/>
    <x v="0"/>
    <x v="0"/>
    <s v="random"/>
    <x v="0"/>
  </r>
  <r>
    <n v="1.6703049999999999"/>
    <n v="220.8"/>
    <n v="132.191428"/>
    <x v="11"/>
    <x v="0"/>
    <x v="0"/>
    <x v="0"/>
    <x v="0"/>
    <x v="0"/>
    <x v="0"/>
    <x v="0"/>
    <x v="0"/>
    <x v="0"/>
    <s v="random"/>
    <x v="0"/>
  </r>
  <r>
    <n v="1.8362369999999999"/>
    <n v="248.4"/>
    <n v="135.276668"/>
    <x v="11"/>
    <x v="0"/>
    <x v="0"/>
    <x v="0"/>
    <x v="0"/>
    <x v="0"/>
    <x v="0"/>
    <x v="0"/>
    <x v="0"/>
    <x v="0"/>
    <s v="random"/>
    <x v="0"/>
  </r>
  <r>
    <n v="0.84015300000000004"/>
    <n v="110.4"/>
    <n v="131.40471099999999"/>
    <x v="6"/>
    <x v="1"/>
    <x v="0"/>
    <x v="0"/>
    <x v="1"/>
    <x v="1"/>
    <x v="1"/>
    <x v="1"/>
    <x v="1"/>
    <x v="1"/>
    <s v="random"/>
    <x v="0"/>
  </r>
  <r>
    <n v="0.53675799999999996"/>
    <n v="82.8"/>
    <n v="154.25945300000001"/>
    <x v="6"/>
    <x v="1"/>
    <x v="0"/>
    <x v="0"/>
    <x v="1"/>
    <x v="1"/>
    <x v="1"/>
    <x v="1"/>
    <x v="1"/>
    <x v="1"/>
    <s v="random"/>
    <x v="0"/>
  </r>
  <r>
    <n v="0.70419200000000004"/>
    <n v="110.4"/>
    <n v="156.775532"/>
    <x v="6"/>
    <x v="1"/>
    <x v="0"/>
    <x v="0"/>
    <x v="1"/>
    <x v="1"/>
    <x v="1"/>
    <x v="1"/>
    <x v="1"/>
    <x v="1"/>
    <s v="random"/>
    <x v="0"/>
  </r>
  <r>
    <n v="1.4547140000000001"/>
    <n v="193.2"/>
    <n v="132.809619"/>
    <x v="7"/>
    <x v="1"/>
    <x v="0"/>
    <x v="0"/>
    <x v="1"/>
    <x v="1"/>
    <x v="1"/>
    <x v="1"/>
    <x v="1"/>
    <x v="1"/>
    <s v="random"/>
    <x v="0"/>
  </r>
  <r>
    <n v="1.3878239999999999"/>
    <n v="193.2"/>
    <n v="139.21077600000001"/>
    <x v="7"/>
    <x v="1"/>
    <x v="0"/>
    <x v="0"/>
    <x v="1"/>
    <x v="1"/>
    <x v="1"/>
    <x v="1"/>
    <x v="1"/>
    <x v="1"/>
    <s v="random"/>
    <x v="0"/>
  </r>
  <r>
    <n v="1.3268930000000001"/>
    <n v="165.6"/>
    <n v="124.802817"/>
    <x v="7"/>
    <x v="1"/>
    <x v="0"/>
    <x v="0"/>
    <x v="1"/>
    <x v="1"/>
    <x v="1"/>
    <x v="1"/>
    <x v="1"/>
    <x v="1"/>
    <s v="random"/>
    <x v="0"/>
  </r>
  <r>
    <n v="1.5801810000000001"/>
    <n v="193.2"/>
    <n v="122.264492"/>
    <x v="8"/>
    <x v="1"/>
    <x v="0"/>
    <x v="0"/>
    <x v="1"/>
    <x v="1"/>
    <x v="1"/>
    <x v="1"/>
    <x v="1"/>
    <x v="1"/>
    <s v="random"/>
    <x v="0"/>
  </r>
  <r>
    <n v="1.4063129999999999"/>
    <n v="193.2"/>
    <n v="137.380528"/>
    <x v="8"/>
    <x v="1"/>
    <x v="0"/>
    <x v="0"/>
    <x v="1"/>
    <x v="1"/>
    <x v="1"/>
    <x v="1"/>
    <x v="1"/>
    <x v="1"/>
    <s v="random"/>
    <x v="0"/>
  </r>
  <r>
    <n v="1.428193"/>
    <n v="193.2"/>
    <n v="135.27583999999999"/>
    <x v="8"/>
    <x v="1"/>
    <x v="0"/>
    <x v="0"/>
    <x v="1"/>
    <x v="1"/>
    <x v="1"/>
    <x v="1"/>
    <x v="1"/>
    <x v="1"/>
    <s v="random"/>
    <x v="0"/>
  </r>
  <r>
    <n v="1.522276"/>
    <n v="193.2"/>
    <n v="126.915255"/>
    <x v="11"/>
    <x v="1"/>
    <x v="0"/>
    <x v="0"/>
    <x v="1"/>
    <x v="1"/>
    <x v="1"/>
    <x v="1"/>
    <x v="1"/>
    <x v="1"/>
    <s v="random"/>
    <x v="0"/>
  </r>
  <r>
    <n v="1.497447"/>
    <n v="193.2"/>
    <n v="129.019623"/>
    <x v="11"/>
    <x v="1"/>
    <x v="0"/>
    <x v="0"/>
    <x v="1"/>
    <x v="1"/>
    <x v="1"/>
    <x v="1"/>
    <x v="1"/>
    <x v="1"/>
    <s v="random"/>
    <x v="0"/>
  </r>
  <r>
    <n v="1.531739"/>
    <n v="193.2"/>
    <n v="126.131148"/>
    <x v="11"/>
    <x v="1"/>
    <x v="0"/>
    <x v="0"/>
    <x v="1"/>
    <x v="1"/>
    <x v="1"/>
    <x v="1"/>
    <x v="1"/>
    <x v="1"/>
    <s v="random"/>
    <x v="0"/>
  </r>
  <r>
    <n v="0.3039"/>
    <n v="55.2"/>
    <n v="181.63859600000001"/>
    <x v="9"/>
    <x v="1"/>
    <x v="0"/>
    <x v="0"/>
    <x v="1"/>
    <x v="1"/>
    <x v="1"/>
    <x v="1"/>
    <x v="1"/>
    <x v="1"/>
    <s v="random"/>
    <x v="0"/>
  </r>
  <r>
    <n v="0.342005"/>
    <n v="55.2"/>
    <n v="161.40113500000001"/>
    <x v="9"/>
    <x v="1"/>
    <x v="0"/>
    <x v="0"/>
    <x v="1"/>
    <x v="1"/>
    <x v="1"/>
    <x v="1"/>
    <x v="1"/>
    <x v="1"/>
    <s v="random"/>
    <x v="0"/>
  </r>
  <r>
    <n v="0.47609000000000001"/>
    <n v="82.8"/>
    <n v="173.916526"/>
    <x v="9"/>
    <x v="1"/>
    <x v="0"/>
    <x v="0"/>
    <x v="1"/>
    <x v="1"/>
    <x v="1"/>
    <x v="1"/>
    <x v="1"/>
    <x v="1"/>
    <s v="random"/>
    <x v="0"/>
  </r>
  <r>
    <n v="2.5177350000000001"/>
    <n v="331.2"/>
    <n v="131.546807"/>
    <x v="10"/>
    <x v="1"/>
    <x v="0"/>
    <x v="0"/>
    <x v="1"/>
    <x v="1"/>
    <x v="1"/>
    <x v="1"/>
    <x v="1"/>
    <x v="1"/>
    <s v="random"/>
    <x v="0"/>
  </r>
  <r>
    <n v="2.9768669999999999"/>
    <n v="358.8"/>
    <n v="120.52940099999999"/>
    <x v="10"/>
    <x v="1"/>
    <x v="0"/>
    <x v="0"/>
    <x v="1"/>
    <x v="1"/>
    <x v="1"/>
    <x v="1"/>
    <x v="1"/>
    <x v="1"/>
    <s v="random"/>
    <x v="0"/>
  </r>
  <r>
    <n v="3.0213450000000002"/>
    <n v="386.4"/>
    <n v="127.890074"/>
    <x v="10"/>
    <x v="1"/>
    <x v="0"/>
    <x v="0"/>
    <x v="1"/>
    <x v="1"/>
    <x v="1"/>
    <x v="1"/>
    <x v="1"/>
    <x v="1"/>
    <s v="random"/>
    <x v="0"/>
  </r>
  <r>
    <n v="0.60859700000000005"/>
    <n v="82.8"/>
    <n v="136.05064999999999"/>
    <x v="6"/>
    <x v="2"/>
    <x v="0"/>
    <x v="0"/>
    <x v="0"/>
    <x v="0"/>
    <x v="1"/>
    <x v="1"/>
    <x v="1"/>
    <x v="1"/>
    <s v="random"/>
    <x v="0"/>
  </r>
  <r>
    <n v="0.57031299999999996"/>
    <n v="82.8"/>
    <n v="145.183502"/>
    <x v="6"/>
    <x v="2"/>
    <x v="0"/>
    <x v="0"/>
    <x v="0"/>
    <x v="0"/>
    <x v="1"/>
    <x v="1"/>
    <x v="1"/>
    <x v="1"/>
    <s v="random"/>
    <x v="0"/>
  </r>
  <r>
    <n v="0.65059699999999998"/>
    <n v="82.8"/>
    <n v="127.267645"/>
    <x v="6"/>
    <x v="2"/>
    <x v="0"/>
    <x v="0"/>
    <x v="0"/>
    <x v="0"/>
    <x v="1"/>
    <x v="1"/>
    <x v="1"/>
    <x v="1"/>
    <s v="random"/>
    <x v="0"/>
  </r>
  <r>
    <n v="1.1190230000000001"/>
    <n v="138"/>
    <n v="123.32191400000001"/>
    <x v="7"/>
    <x v="2"/>
    <x v="0"/>
    <x v="0"/>
    <x v="0"/>
    <x v="0"/>
    <x v="1"/>
    <x v="1"/>
    <x v="1"/>
    <x v="1"/>
    <s v="random"/>
    <x v="0"/>
  </r>
  <r>
    <n v="1.1095159999999999"/>
    <n v="138"/>
    <n v="124.378601"/>
    <x v="7"/>
    <x v="2"/>
    <x v="0"/>
    <x v="0"/>
    <x v="0"/>
    <x v="0"/>
    <x v="1"/>
    <x v="1"/>
    <x v="1"/>
    <x v="1"/>
    <s v="random"/>
    <x v="0"/>
  </r>
  <r>
    <n v="1.096425"/>
    <n v="138"/>
    <n v="125.863592"/>
    <x v="7"/>
    <x v="2"/>
    <x v="0"/>
    <x v="0"/>
    <x v="0"/>
    <x v="0"/>
    <x v="1"/>
    <x v="1"/>
    <x v="1"/>
    <x v="1"/>
    <s v="random"/>
    <x v="0"/>
  </r>
  <r>
    <n v="0.40283600000000003"/>
    <n v="55.2"/>
    <n v="137.02844300000001"/>
    <x v="9"/>
    <x v="2"/>
    <x v="0"/>
    <x v="0"/>
    <x v="0"/>
    <x v="0"/>
    <x v="1"/>
    <x v="1"/>
    <x v="1"/>
    <x v="1"/>
    <s v="random"/>
    <x v="0"/>
  </r>
  <r>
    <n v="0.33194899999999999"/>
    <n v="55.2"/>
    <n v="166.29049499999999"/>
    <x v="9"/>
    <x v="2"/>
    <x v="0"/>
    <x v="0"/>
    <x v="0"/>
    <x v="0"/>
    <x v="1"/>
    <x v="1"/>
    <x v="1"/>
    <x v="1"/>
    <s v="random"/>
    <x v="0"/>
  </r>
  <r>
    <n v="0.303564"/>
    <n v="55.2"/>
    <n v="181.83969500000001"/>
    <x v="9"/>
    <x v="2"/>
    <x v="0"/>
    <x v="0"/>
    <x v="0"/>
    <x v="0"/>
    <x v="1"/>
    <x v="1"/>
    <x v="1"/>
    <x v="1"/>
    <s v="random"/>
    <x v="0"/>
  </r>
  <r>
    <n v="1.3054859999999999"/>
    <n v="193.2"/>
    <n v="147.99082899999999"/>
    <x v="8"/>
    <x v="2"/>
    <x v="0"/>
    <x v="0"/>
    <x v="0"/>
    <x v="0"/>
    <x v="1"/>
    <x v="1"/>
    <x v="1"/>
    <x v="1"/>
    <s v="random"/>
    <x v="0"/>
  </r>
  <r>
    <n v="1.3020160000000001"/>
    <n v="165.6"/>
    <n v="127.18734600000001"/>
    <x v="8"/>
    <x v="2"/>
    <x v="0"/>
    <x v="0"/>
    <x v="0"/>
    <x v="0"/>
    <x v="1"/>
    <x v="1"/>
    <x v="1"/>
    <x v="1"/>
    <s v="random"/>
    <x v="0"/>
  </r>
  <r>
    <n v="1.3603529999999999"/>
    <n v="193.2"/>
    <n v="142.02195599999999"/>
    <x v="8"/>
    <x v="2"/>
    <x v="0"/>
    <x v="0"/>
    <x v="0"/>
    <x v="0"/>
    <x v="1"/>
    <x v="1"/>
    <x v="1"/>
    <x v="1"/>
    <s v="random"/>
    <x v="0"/>
  </r>
  <r>
    <n v="2.602382"/>
    <n v="331.2"/>
    <n v="127.268007"/>
    <x v="10"/>
    <x v="2"/>
    <x v="0"/>
    <x v="0"/>
    <x v="0"/>
    <x v="0"/>
    <x v="1"/>
    <x v="1"/>
    <x v="1"/>
    <x v="1"/>
    <s v="random"/>
    <x v="0"/>
  </r>
  <r>
    <n v="2.7323059999999999"/>
    <n v="331.2"/>
    <n v="121.21628800000001"/>
    <x v="10"/>
    <x v="2"/>
    <x v="0"/>
    <x v="0"/>
    <x v="0"/>
    <x v="0"/>
    <x v="1"/>
    <x v="1"/>
    <x v="1"/>
    <x v="1"/>
    <s v="random"/>
    <x v="0"/>
  </r>
  <r>
    <n v="1.370528"/>
    <n v="193.2"/>
    <n v="140.9676"/>
    <x v="11"/>
    <x v="2"/>
    <x v="0"/>
    <x v="0"/>
    <x v="0"/>
    <x v="0"/>
    <x v="1"/>
    <x v="1"/>
    <x v="1"/>
    <x v="1"/>
    <s v="random"/>
    <x v="0"/>
  </r>
  <r>
    <n v="1.297642"/>
    <n v="165.6"/>
    <n v="127.616128"/>
    <x v="11"/>
    <x v="2"/>
    <x v="0"/>
    <x v="0"/>
    <x v="0"/>
    <x v="0"/>
    <x v="1"/>
    <x v="1"/>
    <x v="1"/>
    <x v="1"/>
    <s v="random"/>
    <x v="0"/>
  </r>
  <r>
    <n v="1.42011"/>
    <n v="193.2"/>
    <n v="136.04576399999999"/>
    <x v="11"/>
    <x v="2"/>
    <x v="0"/>
    <x v="0"/>
    <x v="0"/>
    <x v="0"/>
    <x v="1"/>
    <x v="1"/>
    <x v="1"/>
    <x v="1"/>
    <s v="random"/>
    <x v="0"/>
  </r>
  <r>
    <n v="0.65100499999999994"/>
    <n v="82.8"/>
    <n v="127.187996"/>
    <x v="6"/>
    <x v="2"/>
    <x v="0"/>
    <x v="0"/>
    <x v="1"/>
    <x v="1"/>
    <x v="0"/>
    <x v="0"/>
    <x v="1"/>
    <x v="1"/>
    <s v="random"/>
    <x v="0"/>
  </r>
  <r>
    <n v="0.61656900000000003"/>
    <n v="82.8"/>
    <n v="134.29156900000001"/>
    <x v="6"/>
    <x v="2"/>
    <x v="0"/>
    <x v="0"/>
    <x v="1"/>
    <x v="1"/>
    <x v="0"/>
    <x v="0"/>
    <x v="1"/>
    <x v="1"/>
    <s v="random"/>
    <x v="0"/>
  </r>
  <r>
    <n v="0.67524799999999996"/>
    <n v="82.8"/>
    <n v="122.621567"/>
    <x v="6"/>
    <x v="2"/>
    <x v="0"/>
    <x v="0"/>
    <x v="1"/>
    <x v="1"/>
    <x v="0"/>
    <x v="0"/>
    <x v="1"/>
    <x v="1"/>
    <s v="random"/>
    <x v="0"/>
  </r>
  <r>
    <n v="1.1835519999999999"/>
    <n v="165.6"/>
    <n v="139.91784100000001"/>
    <x v="7"/>
    <x v="2"/>
    <x v="0"/>
    <x v="0"/>
    <x v="1"/>
    <x v="1"/>
    <x v="0"/>
    <x v="0"/>
    <x v="1"/>
    <x v="1"/>
    <s v="random"/>
    <x v="0"/>
  </r>
  <r>
    <n v="1.1517569999999999"/>
    <n v="165.6"/>
    <n v="143.78035499999999"/>
    <x v="7"/>
    <x v="2"/>
    <x v="0"/>
    <x v="0"/>
    <x v="1"/>
    <x v="1"/>
    <x v="0"/>
    <x v="0"/>
    <x v="1"/>
    <x v="1"/>
    <s v="random"/>
    <x v="0"/>
  </r>
  <r>
    <n v="1.1986159999999999"/>
    <n v="165.6"/>
    <n v="138.159325"/>
    <x v="7"/>
    <x v="2"/>
    <x v="0"/>
    <x v="0"/>
    <x v="1"/>
    <x v="1"/>
    <x v="0"/>
    <x v="0"/>
    <x v="1"/>
    <x v="1"/>
    <s v="random"/>
    <x v="0"/>
  </r>
  <r>
    <n v="1.3774390000000001"/>
    <n v="193.2"/>
    <n v="140.26031900000001"/>
    <x v="8"/>
    <x v="2"/>
    <x v="0"/>
    <x v="0"/>
    <x v="1"/>
    <x v="1"/>
    <x v="0"/>
    <x v="0"/>
    <x v="1"/>
    <x v="1"/>
    <s v="random"/>
    <x v="0"/>
  </r>
  <r>
    <n v="1.5181260000000001"/>
    <n v="193.2"/>
    <n v="127.262185"/>
    <x v="8"/>
    <x v="2"/>
    <x v="0"/>
    <x v="0"/>
    <x v="1"/>
    <x v="1"/>
    <x v="0"/>
    <x v="0"/>
    <x v="1"/>
    <x v="1"/>
    <s v="random"/>
    <x v="0"/>
  </r>
  <r>
    <n v="1.535056"/>
    <n v="193.2"/>
    <n v="125.85861300000001"/>
    <x v="8"/>
    <x v="2"/>
    <x v="0"/>
    <x v="0"/>
    <x v="1"/>
    <x v="1"/>
    <x v="0"/>
    <x v="0"/>
    <x v="1"/>
    <x v="1"/>
    <s v="random"/>
    <x v="0"/>
  </r>
  <r>
    <n v="0.31182100000000001"/>
    <n v="55.2"/>
    <n v="177.02488600000001"/>
    <x v="9"/>
    <x v="2"/>
    <x v="0"/>
    <x v="0"/>
    <x v="1"/>
    <x v="1"/>
    <x v="0"/>
    <x v="0"/>
    <x v="1"/>
    <x v="1"/>
    <s v="random"/>
    <x v="0"/>
  </r>
  <r>
    <n v="0.32553799999999999"/>
    <n v="55.2"/>
    <n v="169.56535099999999"/>
    <x v="9"/>
    <x v="2"/>
    <x v="0"/>
    <x v="0"/>
    <x v="1"/>
    <x v="1"/>
    <x v="0"/>
    <x v="0"/>
    <x v="1"/>
    <x v="1"/>
    <s v="random"/>
    <x v="0"/>
  </r>
  <r>
    <n v="0.42935899999999999"/>
    <n v="82.8"/>
    <n v="192.84571500000001"/>
    <x v="9"/>
    <x v="2"/>
    <x v="0"/>
    <x v="0"/>
    <x v="1"/>
    <x v="1"/>
    <x v="0"/>
    <x v="0"/>
    <x v="1"/>
    <x v="1"/>
    <s v="random"/>
    <x v="0"/>
  </r>
  <r>
    <n v="1.6105039999999999"/>
    <n v="220.8"/>
    <n v="137.09996100000001"/>
    <x v="11"/>
    <x v="2"/>
    <x v="0"/>
    <x v="0"/>
    <x v="1"/>
    <x v="1"/>
    <x v="0"/>
    <x v="0"/>
    <x v="1"/>
    <x v="1"/>
    <s v="random"/>
    <x v="0"/>
  </r>
  <r>
    <n v="1.5446310000000001"/>
    <n v="193.2"/>
    <n v="125.07838099999999"/>
    <x v="11"/>
    <x v="2"/>
    <x v="0"/>
    <x v="0"/>
    <x v="1"/>
    <x v="1"/>
    <x v="0"/>
    <x v="0"/>
    <x v="1"/>
    <x v="1"/>
    <s v="random"/>
    <x v="0"/>
  </r>
  <r>
    <n v="1.607866"/>
    <n v="193.2"/>
    <n v="120.15929800000001"/>
    <x v="11"/>
    <x v="2"/>
    <x v="0"/>
    <x v="0"/>
    <x v="1"/>
    <x v="1"/>
    <x v="0"/>
    <x v="0"/>
    <x v="1"/>
    <x v="1"/>
    <s v="random"/>
    <x v="0"/>
  </r>
  <r>
    <n v="3.159897"/>
    <n v="386.4"/>
    <n v="122.282471"/>
    <x v="10"/>
    <x v="2"/>
    <x v="0"/>
    <x v="0"/>
    <x v="1"/>
    <x v="1"/>
    <x v="0"/>
    <x v="0"/>
    <x v="1"/>
    <x v="1"/>
    <s v="random"/>
    <x v="0"/>
  </r>
  <r>
    <n v="3.0803379999999998"/>
    <n v="386.4"/>
    <n v="125.440777"/>
    <x v="10"/>
    <x v="2"/>
    <x v="0"/>
    <x v="0"/>
    <x v="1"/>
    <x v="1"/>
    <x v="0"/>
    <x v="0"/>
    <x v="1"/>
    <x v="1"/>
    <s v="random"/>
    <x v="0"/>
  </r>
  <r>
    <n v="2.842768"/>
    <n v="358.8"/>
    <n v="126.215002"/>
    <x v="10"/>
    <x v="2"/>
    <x v="0"/>
    <x v="0"/>
    <x v="1"/>
    <x v="1"/>
    <x v="0"/>
    <x v="0"/>
    <x v="1"/>
    <x v="1"/>
    <s v="random"/>
    <x v="0"/>
  </r>
  <r>
    <n v="0.68311299999999997"/>
    <n v="82.8"/>
    <n v="121.209794"/>
    <x v="6"/>
    <x v="1"/>
    <x v="1"/>
    <x v="1"/>
    <x v="1"/>
    <x v="1"/>
    <x v="0"/>
    <x v="0"/>
    <x v="1"/>
    <x v="1"/>
    <s v="random"/>
    <x v="0"/>
  </r>
  <r>
    <n v="0.64352100000000001"/>
    <n v="82.8"/>
    <n v="128.667226"/>
    <x v="6"/>
    <x v="1"/>
    <x v="1"/>
    <x v="1"/>
    <x v="1"/>
    <x v="1"/>
    <x v="0"/>
    <x v="0"/>
    <x v="1"/>
    <x v="1"/>
    <s v="random"/>
    <x v="0"/>
  </r>
  <r>
    <n v="0.753548"/>
    <n v="110.4"/>
    <n v="146.506901"/>
    <x v="6"/>
    <x v="1"/>
    <x v="1"/>
    <x v="1"/>
    <x v="1"/>
    <x v="1"/>
    <x v="0"/>
    <x v="0"/>
    <x v="1"/>
    <x v="1"/>
    <s v="random"/>
    <x v="0"/>
  </r>
  <r>
    <n v="1.5577289999999999"/>
    <n v="193.2"/>
    <n v="124.026712"/>
    <x v="7"/>
    <x v="1"/>
    <x v="1"/>
    <x v="1"/>
    <x v="1"/>
    <x v="1"/>
    <x v="0"/>
    <x v="0"/>
    <x v="1"/>
    <x v="1"/>
    <s v="random"/>
    <x v="0"/>
  </r>
  <r>
    <n v="1.5223150000000001"/>
    <n v="193.2"/>
    <n v="126.912007"/>
    <x v="7"/>
    <x v="1"/>
    <x v="1"/>
    <x v="1"/>
    <x v="1"/>
    <x v="1"/>
    <x v="0"/>
    <x v="0"/>
    <x v="1"/>
    <x v="1"/>
    <s v="random"/>
    <x v="0"/>
  </r>
  <r>
    <n v="1.5533380000000001"/>
    <n v="193.2"/>
    <n v="124.377281"/>
    <x v="7"/>
    <x v="1"/>
    <x v="1"/>
    <x v="1"/>
    <x v="1"/>
    <x v="1"/>
    <x v="0"/>
    <x v="0"/>
    <x v="1"/>
    <x v="1"/>
    <s v="random"/>
    <x v="0"/>
  </r>
  <r>
    <n v="0.33771099999999998"/>
    <n v="55.2"/>
    <n v="163.45352600000001"/>
    <x v="9"/>
    <x v="1"/>
    <x v="1"/>
    <x v="1"/>
    <x v="1"/>
    <x v="1"/>
    <x v="0"/>
    <x v="0"/>
    <x v="1"/>
    <x v="1"/>
    <s v="random"/>
    <x v="0"/>
  </r>
  <r>
    <n v="0.320913"/>
    <n v="55.2"/>
    <n v="172.009277"/>
    <x v="9"/>
    <x v="1"/>
    <x v="1"/>
    <x v="1"/>
    <x v="1"/>
    <x v="1"/>
    <x v="0"/>
    <x v="0"/>
    <x v="1"/>
    <x v="1"/>
    <s v="random"/>
    <x v="0"/>
  </r>
  <r>
    <n v="0.41580400000000001"/>
    <n v="82.8"/>
    <n v="199.13233"/>
    <x v="9"/>
    <x v="1"/>
    <x v="1"/>
    <x v="1"/>
    <x v="1"/>
    <x v="1"/>
    <x v="0"/>
    <x v="0"/>
    <x v="1"/>
    <x v="1"/>
    <s v="random"/>
    <x v="0"/>
  </r>
  <r>
    <n v="1.6571750000000001"/>
    <n v="220.8"/>
    <n v="133.23876799999999"/>
    <x v="8"/>
    <x v="1"/>
    <x v="1"/>
    <x v="1"/>
    <x v="1"/>
    <x v="1"/>
    <x v="0"/>
    <x v="0"/>
    <x v="1"/>
    <x v="1"/>
    <s v="random"/>
    <x v="0"/>
  </r>
  <r>
    <n v="1.477314"/>
    <n v="193.2"/>
    <n v="130.77790200000001"/>
    <x v="8"/>
    <x v="1"/>
    <x v="1"/>
    <x v="1"/>
    <x v="1"/>
    <x v="1"/>
    <x v="0"/>
    <x v="0"/>
    <x v="1"/>
    <x v="1"/>
    <s v="random"/>
    <x v="0"/>
  </r>
  <r>
    <n v="1.6883250000000001"/>
    <n v="220.8"/>
    <n v="130.78049100000001"/>
    <x v="8"/>
    <x v="1"/>
    <x v="1"/>
    <x v="1"/>
    <x v="1"/>
    <x v="1"/>
    <x v="0"/>
    <x v="0"/>
    <x v="1"/>
    <x v="1"/>
    <s v="random"/>
    <x v="0"/>
  </r>
  <r>
    <n v="3.272259"/>
    <n v="414"/>
    <n v="126.518117"/>
    <x v="10"/>
    <x v="1"/>
    <x v="1"/>
    <x v="1"/>
    <x v="1"/>
    <x v="1"/>
    <x v="0"/>
    <x v="0"/>
    <x v="1"/>
    <x v="1"/>
    <s v="random"/>
    <x v="0"/>
  </r>
  <r>
    <n v="3.0367790000000001"/>
    <n v="386.4"/>
    <n v="127.24006799999999"/>
    <x v="10"/>
    <x v="1"/>
    <x v="1"/>
    <x v="1"/>
    <x v="1"/>
    <x v="1"/>
    <x v="0"/>
    <x v="0"/>
    <x v="1"/>
    <x v="1"/>
    <s v="random"/>
    <x v="0"/>
  </r>
  <r>
    <n v="3.0870500000000001"/>
    <n v="386.4"/>
    <n v="125.16804999999999"/>
    <x v="10"/>
    <x v="1"/>
    <x v="1"/>
    <x v="1"/>
    <x v="1"/>
    <x v="1"/>
    <x v="0"/>
    <x v="0"/>
    <x v="1"/>
    <x v="1"/>
    <s v="random"/>
    <x v="0"/>
  </r>
  <r>
    <n v="1.805887"/>
    <n v="220.8"/>
    <n v="122.266786"/>
    <x v="11"/>
    <x v="1"/>
    <x v="1"/>
    <x v="1"/>
    <x v="1"/>
    <x v="1"/>
    <x v="0"/>
    <x v="0"/>
    <x v="1"/>
    <x v="1"/>
    <s v="random"/>
    <x v="0"/>
  </r>
  <r>
    <n v="1.7752410000000001"/>
    <n v="220.8"/>
    <n v="124.377458"/>
    <x v="11"/>
    <x v="1"/>
    <x v="1"/>
    <x v="1"/>
    <x v="1"/>
    <x v="1"/>
    <x v="0"/>
    <x v="0"/>
    <x v="1"/>
    <x v="1"/>
    <s v="random"/>
    <x v="0"/>
  </r>
  <r>
    <n v="1.8448640000000001"/>
    <n v="248.4"/>
    <n v="134.64406500000001"/>
    <x v="11"/>
    <x v="1"/>
    <x v="1"/>
    <x v="1"/>
    <x v="1"/>
    <x v="1"/>
    <x v="0"/>
    <x v="0"/>
    <x v="1"/>
    <x v="1"/>
    <s v="random"/>
    <x v="0"/>
  </r>
  <r>
    <n v="0.80986400000000003"/>
    <n v="110.4"/>
    <n v="136.319254"/>
    <x v="6"/>
    <x v="1"/>
    <x v="1"/>
    <x v="1"/>
    <x v="1"/>
    <x v="1"/>
    <x v="1"/>
    <x v="1"/>
    <x v="0"/>
    <x v="0"/>
    <s v="random"/>
    <x v="0"/>
  </r>
  <r>
    <n v="0.813581"/>
    <n v="110.4"/>
    <n v="135.69641200000001"/>
    <x v="6"/>
    <x v="1"/>
    <x v="1"/>
    <x v="1"/>
    <x v="1"/>
    <x v="1"/>
    <x v="1"/>
    <x v="1"/>
    <x v="0"/>
    <x v="0"/>
    <s v="random"/>
    <x v="0"/>
  </r>
  <r>
    <n v="0.75494300000000003"/>
    <n v="110.4"/>
    <n v="146.236164"/>
    <x v="6"/>
    <x v="1"/>
    <x v="1"/>
    <x v="1"/>
    <x v="1"/>
    <x v="1"/>
    <x v="1"/>
    <x v="1"/>
    <x v="0"/>
    <x v="0"/>
    <s v="random"/>
    <x v="0"/>
  </r>
  <r>
    <n v="1.5780700000000001"/>
    <n v="220.8"/>
    <n v="139.91773800000001"/>
    <x v="7"/>
    <x v="1"/>
    <x v="1"/>
    <x v="1"/>
    <x v="1"/>
    <x v="1"/>
    <x v="1"/>
    <x v="1"/>
    <x v="0"/>
    <x v="0"/>
    <s v="random"/>
    <x v="0"/>
  </r>
  <r>
    <n v="1.5470159999999999"/>
    <n v="220.8"/>
    <n v="142.72642999999999"/>
    <x v="7"/>
    <x v="1"/>
    <x v="1"/>
    <x v="1"/>
    <x v="1"/>
    <x v="1"/>
    <x v="1"/>
    <x v="1"/>
    <x v="0"/>
    <x v="0"/>
    <s v="random"/>
    <x v="0"/>
  </r>
  <r>
    <n v="1.5756030000000001"/>
    <n v="193.2"/>
    <n v="122.61971200000001"/>
    <x v="7"/>
    <x v="1"/>
    <x v="1"/>
    <x v="1"/>
    <x v="1"/>
    <x v="1"/>
    <x v="1"/>
    <x v="1"/>
    <x v="0"/>
    <x v="0"/>
    <s v="random"/>
    <x v="0"/>
  </r>
  <r>
    <n v="0.39077000000000001"/>
    <n v="55.2"/>
    <n v="141.25964300000001"/>
    <x v="9"/>
    <x v="1"/>
    <x v="1"/>
    <x v="1"/>
    <x v="1"/>
    <x v="1"/>
    <x v="1"/>
    <x v="1"/>
    <x v="0"/>
    <x v="0"/>
    <s v="random"/>
    <x v="0"/>
  </r>
  <r>
    <n v="0.41426000000000002"/>
    <n v="55.2"/>
    <n v="133.24954600000001"/>
    <x v="9"/>
    <x v="1"/>
    <x v="1"/>
    <x v="1"/>
    <x v="1"/>
    <x v="1"/>
    <x v="1"/>
    <x v="1"/>
    <x v="0"/>
    <x v="0"/>
    <s v="random"/>
    <x v="0"/>
  </r>
  <r>
    <n v="0.48706899999999997"/>
    <n v="82.8"/>
    <n v="169.99650199999999"/>
    <x v="9"/>
    <x v="1"/>
    <x v="1"/>
    <x v="1"/>
    <x v="1"/>
    <x v="1"/>
    <x v="1"/>
    <x v="1"/>
    <x v="0"/>
    <x v="0"/>
    <s v="random"/>
    <x v="0"/>
  </r>
  <r>
    <n v="1.6713089999999999"/>
    <n v="220.8"/>
    <n v="132.11200500000001"/>
    <x v="8"/>
    <x v="1"/>
    <x v="1"/>
    <x v="1"/>
    <x v="1"/>
    <x v="1"/>
    <x v="1"/>
    <x v="1"/>
    <x v="0"/>
    <x v="0"/>
    <s v="random"/>
    <x v="0"/>
  </r>
  <r>
    <n v="1.644147"/>
    <n v="220.8"/>
    <n v="134.29454000000001"/>
    <x v="8"/>
    <x v="1"/>
    <x v="1"/>
    <x v="1"/>
    <x v="1"/>
    <x v="1"/>
    <x v="1"/>
    <x v="1"/>
    <x v="0"/>
    <x v="0"/>
    <s v="random"/>
    <x v="0"/>
  </r>
  <r>
    <n v="1.865391"/>
    <n v="248.4"/>
    <n v="133.16242800000001"/>
    <x v="8"/>
    <x v="1"/>
    <x v="1"/>
    <x v="1"/>
    <x v="1"/>
    <x v="1"/>
    <x v="1"/>
    <x v="1"/>
    <x v="0"/>
    <x v="0"/>
    <s v="random"/>
    <x v="0"/>
  </r>
  <r>
    <n v="3.3377340000000002"/>
    <n v="414"/>
    <n v="124.036249"/>
    <x v="10"/>
    <x v="1"/>
    <x v="1"/>
    <x v="1"/>
    <x v="1"/>
    <x v="1"/>
    <x v="1"/>
    <x v="1"/>
    <x v="0"/>
    <x v="0"/>
    <s v="random"/>
    <x v="0"/>
  </r>
  <r>
    <n v="3.2526869999999999"/>
    <n v="414"/>
    <n v="127.279372"/>
    <x v="10"/>
    <x v="1"/>
    <x v="1"/>
    <x v="1"/>
    <x v="1"/>
    <x v="1"/>
    <x v="1"/>
    <x v="1"/>
    <x v="0"/>
    <x v="0"/>
    <s v="random"/>
    <x v="0"/>
  </r>
  <r>
    <n v="3.6663000000000001"/>
    <n v="469.2"/>
    <n v="127.97641900000001"/>
    <x v="10"/>
    <x v="1"/>
    <x v="1"/>
    <x v="1"/>
    <x v="1"/>
    <x v="1"/>
    <x v="1"/>
    <x v="1"/>
    <x v="0"/>
    <x v="0"/>
    <s v="random"/>
    <x v="0"/>
  </r>
  <r>
    <n v="2.2785169999999999"/>
    <n v="303.60000000000002"/>
    <n v="133.244552"/>
    <x v="11"/>
    <x v="1"/>
    <x v="1"/>
    <x v="1"/>
    <x v="1"/>
    <x v="1"/>
    <x v="1"/>
    <x v="1"/>
    <x v="0"/>
    <x v="0"/>
    <s v="random"/>
    <x v="0"/>
  </r>
  <r>
    <n v="2.2051349999999998"/>
    <n v="276"/>
    <n v="125.16242099999999"/>
    <x v="11"/>
    <x v="1"/>
    <x v="1"/>
    <x v="1"/>
    <x v="1"/>
    <x v="1"/>
    <x v="1"/>
    <x v="1"/>
    <x v="0"/>
    <x v="0"/>
    <s v="random"/>
    <x v="0"/>
  </r>
  <r>
    <n v="2.2050420000000002"/>
    <n v="276"/>
    <n v="125.16767"/>
    <x v="11"/>
    <x v="1"/>
    <x v="1"/>
    <x v="1"/>
    <x v="1"/>
    <x v="1"/>
    <x v="1"/>
    <x v="1"/>
    <x v="0"/>
    <x v="0"/>
    <s v="random"/>
    <x v="0"/>
  </r>
  <r>
    <n v="0.56889599999999996"/>
    <n v="82.8"/>
    <n v="145.54499300000001"/>
    <x v="3"/>
    <x v="0"/>
    <x v="0"/>
    <x v="0"/>
    <x v="0"/>
    <x v="0"/>
    <x v="0"/>
    <x v="0"/>
    <x v="0"/>
    <x v="0"/>
    <n v="1"/>
    <x v="0"/>
  </r>
  <r>
    <n v="0.49798700000000001"/>
    <n v="82.8"/>
    <n v="166.269544"/>
    <x v="3"/>
    <x v="0"/>
    <x v="0"/>
    <x v="0"/>
    <x v="0"/>
    <x v="0"/>
    <x v="0"/>
    <x v="0"/>
    <x v="0"/>
    <x v="0"/>
    <n v="1"/>
    <x v="0"/>
  </r>
  <r>
    <n v="0.79300599999999999"/>
    <n v="110.4"/>
    <n v="139.21712600000001"/>
    <x v="3"/>
    <x v="0"/>
    <x v="0"/>
    <x v="0"/>
    <x v="0"/>
    <x v="0"/>
    <x v="0"/>
    <x v="0"/>
    <x v="0"/>
    <x v="0"/>
    <n v="1"/>
    <x v="0"/>
  </r>
  <r>
    <n v="0.64042399999999999"/>
    <n v="82.8"/>
    <n v="129.289288"/>
    <x v="3"/>
    <x v="0"/>
    <x v="0"/>
    <x v="0"/>
    <x v="0"/>
    <x v="0"/>
    <x v="0"/>
    <x v="0"/>
    <x v="0"/>
    <x v="0"/>
    <n v="10"/>
    <x v="0"/>
  </r>
  <r>
    <n v="0.64884200000000003"/>
    <n v="82.8"/>
    <n v="127.612005"/>
    <x v="3"/>
    <x v="0"/>
    <x v="0"/>
    <x v="0"/>
    <x v="0"/>
    <x v="0"/>
    <x v="0"/>
    <x v="0"/>
    <x v="0"/>
    <x v="0"/>
    <n v="10"/>
    <x v="0"/>
  </r>
  <r>
    <n v="0.84875900000000004"/>
    <n v="110.4"/>
    <n v="130.072183"/>
    <x v="3"/>
    <x v="0"/>
    <x v="0"/>
    <x v="0"/>
    <x v="0"/>
    <x v="0"/>
    <x v="0"/>
    <x v="0"/>
    <x v="0"/>
    <x v="0"/>
    <n v="10"/>
    <x v="0"/>
  </r>
  <r>
    <n v="0.66573199999999999"/>
    <n v="82.8"/>
    <n v="124.37428800000001"/>
    <x v="3"/>
    <x v="0"/>
    <x v="0"/>
    <x v="0"/>
    <x v="0"/>
    <x v="0"/>
    <x v="0"/>
    <x v="0"/>
    <x v="0"/>
    <x v="0"/>
    <n v="100"/>
    <x v="0"/>
  </r>
  <r>
    <n v="0.65466000000000002"/>
    <n v="82.8"/>
    <n v="126.477912"/>
    <x v="3"/>
    <x v="0"/>
    <x v="0"/>
    <x v="0"/>
    <x v="0"/>
    <x v="0"/>
    <x v="0"/>
    <x v="0"/>
    <x v="0"/>
    <x v="0"/>
    <n v="100"/>
    <x v="0"/>
  </r>
  <r>
    <n v="0.70613800000000004"/>
    <n v="110.4"/>
    <n v="156.343435"/>
    <x v="3"/>
    <x v="0"/>
    <x v="0"/>
    <x v="0"/>
    <x v="0"/>
    <x v="0"/>
    <x v="0"/>
    <x v="0"/>
    <x v="0"/>
    <x v="0"/>
    <n v="100"/>
    <x v="0"/>
  </r>
  <r>
    <n v="1.5445880000000001"/>
    <n v="193.2"/>
    <n v="125.081883"/>
    <x v="1"/>
    <x v="0"/>
    <x v="0"/>
    <x v="0"/>
    <x v="0"/>
    <x v="0"/>
    <x v="0"/>
    <x v="0"/>
    <x v="0"/>
    <x v="0"/>
    <n v="1"/>
    <x v="0"/>
  </r>
  <r>
    <n v="1.4891970000000001"/>
    <n v="193.2"/>
    <n v="129.73434700000001"/>
    <x v="1"/>
    <x v="0"/>
    <x v="0"/>
    <x v="0"/>
    <x v="0"/>
    <x v="0"/>
    <x v="0"/>
    <x v="0"/>
    <x v="0"/>
    <x v="0"/>
    <n v="1"/>
    <x v="0"/>
  </r>
  <r>
    <n v="1.5096430000000001"/>
    <n v="193.2"/>
    <n v="127.977251"/>
    <x v="1"/>
    <x v="0"/>
    <x v="0"/>
    <x v="0"/>
    <x v="0"/>
    <x v="0"/>
    <x v="0"/>
    <x v="0"/>
    <x v="0"/>
    <x v="0"/>
    <n v="1"/>
    <x v="0"/>
  </r>
  <r>
    <n v="1.4703459999999999"/>
    <n v="193.2"/>
    <n v="131.39767599999999"/>
    <x v="1"/>
    <x v="0"/>
    <x v="0"/>
    <x v="0"/>
    <x v="0"/>
    <x v="0"/>
    <x v="0"/>
    <x v="0"/>
    <x v="0"/>
    <x v="0"/>
    <n v="10"/>
    <x v="0"/>
  </r>
  <r>
    <n v="1.4395739999999999"/>
    <n v="193.2"/>
    <n v="134.20639199999999"/>
    <x v="1"/>
    <x v="0"/>
    <x v="0"/>
    <x v="0"/>
    <x v="0"/>
    <x v="0"/>
    <x v="0"/>
    <x v="0"/>
    <x v="0"/>
    <x v="0"/>
    <n v="10"/>
    <x v="0"/>
  </r>
  <r>
    <n v="1.420134"/>
    <n v="193.2"/>
    <n v="136.043522"/>
    <x v="1"/>
    <x v="0"/>
    <x v="0"/>
    <x v="0"/>
    <x v="0"/>
    <x v="0"/>
    <x v="0"/>
    <x v="0"/>
    <x v="0"/>
    <x v="0"/>
    <n v="10"/>
    <x v="0"/>
  </r>
  <r>
    <n v="1.8942840000000001"/>
    <n v="248.4"/>
    <n v="131.13135500000001"/>
    <x v="1"/>
    <x v="0"/>
    <x v="0"/>
    <x v="0"/>
    <x v="0"/>
    <x v="0"/>
    <x v="0"/>
    <x v="0"/>
    <x v="0"/>
    <x v="0"/>
    <n v="100"/>
    <x v="0"/>
  </r>
  <r>
    <n v="1.875256"/>
    <n v="248.4"/>
    <n v="132.46193700000001"/>
    <x v="1"/>
    <x v="0"/>
    <x v="0"/>
    <x v="0"/>
    <x v="0"/>
    <x v="0"/>
    <x v="0"/>
    <x v="0"/>
    <x v="0"/>
    <x v="0"/>
    <n v="100"/>
    <x v="0"/>
  </r>
  <r>
    <n v="1.889184"/>
    <n v="248.4"/>
    <n v="131.48532499999999"/>
    <x v="1"/>
    <x v="0"/>
    <x v="0"/>
    <x v="0"/>
    <x v="0"/>
    <x v="0"/>
    <x v="0"/>
    <x v="0"/>
    <x v="0"/>
    <x v="0"/>
    <n v="100"/>
    <x v="0"/>
  </r>
  <r>
    <n v="0.40493299999999999"/>
    <n v="55.2"/>
    <n v="136.31875099999999"/>
    <x v="4"/>
    <x v="0"/>
    <x v="0"/>
    <x v="0"/>
    <x v="0"/>
    <x v="0"/>
    <x v="0"/>
    <x v="0"/>
    <x v="0"/>
    <x v="0"/>
    <n v="1"/>
    <x v="0"/>
  </r>
  <r>
    <n v="0.392569"/>
    <n v="55.2"/>
    <n v="140.61229"/>
    <x v="4"/>
    <x v="0"/>
    <x v="0"/>
    <x v="0"/>
    <x v="0"/>
    <x v="0"/>
    <x v="0"/>
    <x v="0"/>
    <x v="0"/>
    <x v="0"/>
    <n v="1"/>
    <x v="0"/>
  </r>
  <r>
    <n v="0.47877900000000001"/>
    <n v="82.8"/>
    <n v="172.93994900000001"/>
    <x v="4"/>
    <x v="0"/>
    <x v="0"/>
    <x v="0"/>
    <x v="0"/>
    <x v="0"/>
    <x v="0"/>
    <x v="0"/>
    <x v="0"/>
    <x v="0"/>
    <n v="1"/>
    <x v="0"/>
  </r>
  <r>
    <n v="0.31708599999999998"/>
    <n v="55.2"/>
    <n v="174.08509699999999"/>
    <x v="4"/>
    <x v="0"/>
    <x v="0"/>
    <x v="0"/>
    <x v="0"/>
    <x v="0"/>
    <x v="0"/>
    <x v="0"/>
    <x v="0"/>
    <x v="0"/>
    <n v="10"/>
    <x v="0"/>
  </r>
  <r>
    <n v="0.32798300000000002"/>
    <n v="55.2"/>
    <n v="168.301301"/>
    <x v="4"/>
    <x v="0"/>
    <x v="0"/>
    <x v="0"/>
    <x v="0"/>
    <x v="0"/>
    <x v="0"/>
    <x v="0"/>
    <x v="0"/>
    <x v="0"/>
    <n v="10"/>
    <x v="0"/>
  </r>
  <r>
    <n v="0.42105599999999999"/>
    <n v="82.8"/>
    <n v="196.64840899999999"/>
    <x v="4"/>
    <x v="0"/>
    <x v="0"/>
    <x v="0"/>
    <x v="0"/>
    <x v="0"/>
    <x v="0"/>
    <x v="0"/>
    <x v="0"/>
    <x v="0"/>
    <n v="10"/>
    <x v="0"/>
  </r>
  <r>
    <n v="0.37340699999999999"/>
    <n v="55.2"/>
    <n v="147.82809800000001"/>
    <x v="4"/>
    <x v="0"/>
    <x v="0"/>
    <x v="0"/>
    <x v="0"/>
    <x v="0"/>
    <x v="0"/>
    <x v="0"/>
    <x v="0"/>
    <x v="0"/>
    <n v="100"/>
    <x v="0"/>
  </r>
  <r>
    <n v="0.41725299999999999"/>
    <n v="55.2"/>
    <n v="132.293915"/>
    <x v="4"/>
    <x v="0"/>
    <x v="0"/>
    <x v="0"/>
    <x v="0"/>
    <x v="0"/>
    <x v="0"/>
    <x v="0"/>
    <x v="0"/>
    <x v="0"/>
    <n v="100"/>
    <x v="0"/>
  </r>
  <r>
    <n v="0.38459700000000002"/>
    <n v="55.2"/>
    <n v="143.52676400000001"/>
    <x v="4"/>
    <x v="0"/>
    <x v="0"/>
    <x v="0"/>
    <x v="0"/>
    <x v="0"/>
    <x v="0"/>
    <x v="0"/>
    <x v="0"/>
    <x v="0"/>
    <n v="100"/>
    <x v="0"/>
  </r>
  <r>
    <n v="1.9638439999999999"/>
    <n v="248.4"/>
    <n v="126.486637"/>
    <x v="0"/>
    <x v="0"/>
    <x v="0"/>
    <x v="0"/>
    <x v="0"/>
    <x v="0"/>
    <x v="0"/>
    <x v="0"/>
    <x v="0"/>
    <x v="0"/>
    <n v="1"/>
    <x v="0"/>
  </r>
  <r>
    <n v="1.984626"/>
    <n v="248.4"/>
    <n v="125.162097"/>
    <x v="0"/>
    <x v="0"/>
    <x v="0"/>
    <x v="0"/>
    <x v="0"/>
    <x v="0"/>
    <x v="0"/>
    <x v="0"/>
    <x v="0"/>
    <x v="0"/>
    <n v="1"/>
    <x v="0"/>
  </r>
  <r>
    <n v="1.8375049999999999"/>
    <n v="220.8"/>
    <n v="120.16297"/>
    <x v="0"/>
    <x v="0"/>
    <x v="0"/>
    <x v="0"/>
    <x v="0"/>
    <x v="0"/>
    <x v="0"/>
    <x v="0"/>
    <x v="0"/>
    <x v="0"/>
    <n v="1"/>
    <x v="0"/>
  </r>
  <r>
    <n v="1.4200790000000001"/>
    <n v="193.2"/>
    <n v="136.048811"/>
    <x v="0"/>
    <x v="0"/>
    <x v="0"/>
    <x v="0"/>
    <x v="0"/>
    <x v="0"/>
    <x v="0"/>
    <x v="0"/>
    <x v="0"/>
    <x v="0"/>
    <n v="10"/>
    <x v="0"/>
  </r>
  <r>
    <n v="1.5991150000000001"/>
    <n v="220.8"/>
    <n v="138.076412"/>
    <x v="0"/>
    <x v="0"/>
    <x v="0"/>
    <x v="0"/>
    <x v="0"/>
    <x v="0"/>
    <x v="0"/>
    <x v="0"/>
    <x v="0"/>
    <x v="0"/>
    <n v="10"/>
    <x v="0"/>
  </r>
  <r>
    <n v="1.5742290000000001"/>
    <n v="220.8"/>
    <n v="140.25913600000001"/>
    <x v="0"/>
    <x v="0"/>
    <x v="0"/>
    <x v="0"/>
    <x v="0"/>
    <x v="0"/>
    <x v="0"/>
    <x v="0"/>
    <x v="0"/>
    <x v="0"/>
    <n v="10"/>
    <x v="0"/>
  </r>
  <r>
    <n v="1.812767"/>
    <n v="248.4"/>
    <n v="137.02811"/>
    <x v="0"/>
    <x v="0"/>
    <x v="0"/>
    <x v="0"/>
    <x v="0"/>
    <x v="0"/>
    <x v="0"/>
    <x v="0"/>
    <x v="0"/>
    <x v="0"/>
    <n v="100"/>
    <x v="0"/>
  </r>
  <r>
    <n v="1.7505109999999999"/>
    <n v="220.8"/>
    <n v="126.13459899999999"/>
    <x v="0"/>
    <x v="0"/>
    <x v="0"/>
    <x v="0"/>
    <x v="0"/>
    <x v="0"/>
    <x v="0"/>
    <x v="0"/>
    <x v="0"/>
    <x v="0"/>
    <n v="100"/>
    <x v="0"/>
  </r>
  <r>
    <n v="1.7808120000000001"/>
    <n v="248.4"/>
    <n v="139.48695900000001"/>
    <x v="0"/>
    <x v="0"/>
    <x v="0"/>
    <x v="0"/>
    <x v="0"/>
    <x v="0"/>
    <x v="0"/>
    <x v="0"/>
    <x v="0"/>
    <x v="0"/>
    <n v="100"/>
    <x v="0"/>
  </r>
  <r>
    <n v="3.4055080000000002"/>
    <n v="414"/>
    <n v="121.567761"/>
    <x v="2"/>
    <x v="0"/>
    <x v="0"/>
    <x v="0"/>
    <x v="0"/>
    <x v="0"/>
    <x v="0"/>
    <x v="0"/>
    <x v="0"/>
    <x v="0"/>
    <n v="1"/>
    <x v="0"/>
  </r>
  <r>
    <n v="3.3675980000000001"/>
    <n v="441.6"/>
    <n v="131.132024"/>
    <x v="2"/>
    <x v="0"/>
    <x v="0"/>
    <x v="0"/>
    <x v="0"/>
    <x v="0"/>
    <x v="0"/>
    <x v="0"/>
    <x v="0"/>
    <x v="0"/>
    <n v="1"/>
    <x v="0"/>
  </r>
  <r>
    <n v="1.6659489999999999"/>
    <n v="220.8"/>
    <n v="132.53706"/>
    <x v="2"/>
    <x v="0"/>
    <x v="0"/>
    <x v="0"/>
    <x v="0"/>
    <x v="0"/>
    <x v="0"/>
    <x v="0"/>
    <x v="0"/>
    <x v="0"/>
    <n v="1"/>
    <x v="0"/>
  </r>
  <r>
    <n v="3.044543"/>
    <n v="386.4"/>
    <n v="126.915593"/>
    <x v="2"/>
    <x v="0"/>
    <x v="0"/>
    <x v="0"/>
    <x v="0"/>
    <x v="0"/>
    <x v="0"/>
    <x v="0"/>
    <x v="0"/>
    <x v="0"/>
    <n v="10"/>
    <x v="0"/>
  </r>
  <r>
    <n v="2.9544969999999999"/>
    <n v="386.4"/>
    <n v="130.78369599999999"/>
    <x v="2"/>
    <x v="0"/>
    <x v="0"/>
    <x v="0"/>
    <x v="0"/>
    <x v="0"/>
    <x v="0"/>
    <x v="0"/>
    <x v="0"/>
    <x v="0"/>
    <n v="10"/>
    <x v="0"/>
  </r>
  <r>
    <n v="2.9866389999999998"/>
    <n v="386.4"/>
    <n v="129.376206"/>
    <x v="2"/>
    <x v="0"/>
    <x v="0"/>
    <x v="0"/>
    <x v="0"/>
    <x v="0"/>
    <x v="0"/>
    <x v="0"/>
    <x v="0"/>
    <x v="0"/>
    <n v="10"/>
    <x v="0"/>
  </r>
  <r>
    <n v="3.3097539999999999"/>
    <n v="414"/>
    <n v="125.084822"/>
    <x v="2"/>
    <x v="0"/>
    <x v="0"/>
    <x v="0"/>
    <x v="0"/>
    <x v="0"/>
    <x v="0"/>
    <x v="0"/>
    <x v="0"/>
    <x v="0"/>
    <n v="100"/>
    <x v="0"/>
  </r>
  <r>
    <n v="3.281908"/>
    <n v="414"/>
    <n v="126.146146"/>
    <x v="2"/>
    <x v="0"/>
    <x v="0"/>
    <x v="0"/>
    <x v="0"/>
    <x v="0"/>
    <x v="0"/>
    <x v="0"/>
    <x v="0"/>
    <x v="0"/>
    <n v="100"/>
    <x v="0"/>
  </r>
  <r>
    <n v="3.3097850000000002"/>
    <n v="414"/>
    <n v="125.083652"/>
    <x v="2"/>
    <x v="0"/>
    <x v="0"/>
    <x v="0"/>
    <x v="0"/>
    <x v="0"/>
    <x v="0"/>
    <x v="0"/>
    <x v="0"/>
    <x v="0"/>
    <n v="100"/>
    <x v="0"/>
  </r>
  <r>
    <n v="2.2786330000000001"/>
    <n v="303.60000000000002"/>
    <n v="133.237798"/>
    <x v="5"/>
    <x v="0"/>
    <x v="0"/>
    <x v="0"/>
    <x v="0"/>
    <x v="0"/>
    <x v="0"/>
    <x v="0"/>
    <x v="0"/>
    <x v="0"/>
    <n v="1"/>
    <x v="0"/>
  </r>
  <r>
    <n v="2.3804979999999998"/>
    <n v="303.60000000000002"/>
    <n v="127.53635800000001"/>
    <x v="5"/>
    <x v="0"/>
    <x v="0"/>
    <x v="0"/>
    <x v="0"/>
    <x v="0"/>
    <x v="0"/>
    <x v="0"/>
    <x v="0"/>
    <x v="0"/>
    <n v="1"/>
    <x v="0"/>
  </r>
  <r>
    <n v="2.3921290000000002"/>
    <n v="303.60000000000002"/>
    <n v="126.916239"/>
    <x v="5"/>
    <x v="0"/>
    <x v="0"/>
    <x v="0"/>
    <x v="0"/>
    <x v="0"/>
    <x v="0"/>
    <x v="0"/>
    <x v="0"/>
    <x v="0"/>
    <n v="1"/>
    <x v="0"/>
  </r>
  <r>
    <n v="2.6629360000000002"/>
    <n v="331.2"/>
    <n v="124.373985"/>
    <x v="5"/>
    <x v="0"/>
    <x v="0"/>
    <x v="0"/>
    <x v="0"/>
    <x v="0"/>
    <x v="0"/>
    <x v="0"/>
    <x v="0"/>
    <x v="0"/>
    <n v="10"/>
    <x v="0"/>
  </r>
  <r>
    <n v="2.5461839999999998"/>
    <n v="331.2"/>
    <n v="130.076989"/>
    <x v="5"/>
    <x v="0"/>
    <x v="0"/>
    <x v="0"/>
    <x v="0"/>
    <x v="0"/>
    <x v="0"/>
    <x v="0"/>
    <x v="0"/>
    <x v="0"/>
    <n v="10"/>
    <x v="0"/>
  </r>
  <r>
    <n v="2.6479059999999999"/>
    <n v="331.2"/>
    <n v="125.079964"/>
    <x v="5"/>
    <x v="0"/>
    <x v="0"/>
    <x v="0"/>
    <x v="0"/>
    <x v="0"/>
    <x v="0"/>
    <x v="0"/>
    <x v="0"/>
    <x v="0"/>
    <n v="10"/>
    <x v="0"/>
  </r>
  <r>
    <n v="3.0376919999999998"/>
    <n v="386.4"/>
    <n v="127.201857"/>
    <x v="5"/>
    <x v="0"/>
    <x v="0"/>
    <x v="0"/>
    <x v="0"/>
    <x v="0"/>
    <x v="0"/>
    <x v="0"/>
    <x v="0"/>
    <x v="0"/>
    <n v="100"/>
    <x v="0"/>
  </r>
  <r>
    <n v="2.8927010000000002"/>
    <n v="358.8"/>
    <n v="124.03633600000001"/>
    <x v="5"/>
    <x v="0"/>
    <x v="0"/>
    <x v="0"/>
    <x v="0"/>
    <x v="0"/>
    <x v="0"/>
    <x v="0"/>
    <x v="0"/>
    <x v="0"/>
    <n v="100"/>
    <x v="0"/>
  </r>
  <r>
    <n v="3.0871189999999999"/>
    <n v="386.4"/>
    <n v="125.165246"/>
    <x v="5"/>
    <x v="0"/>
    <x v="0"/>
    <x v="0"/>
    <x v="0"/>
    <x v="0"/>
    <x v="0"/>
    <x v="0"/>
    <x v="0"/>
    <x v="0"/>
    <n v="100"/>
    <x v="0"/>
  </r>
  <r>
    <n v="0.84242499999999998"/>
    <n v="110.4"/>
    <n v="131.050228"/>
    <x v="12"/>
    <x v="0"/>
    <x v="0"/>
    <x v="0"/>
    <x v="0"/>
    <x v="0"/>
    <x v="0"/>
    <x v="0"/>
    <x v="0"/>
    <x v="0"/>
    <s v="random"/>
    <x v="0"/>
  </r>
  <r>
    <n v="0.93247800000000003"/>
    <n v="138"/>
    <n v="147.99283500000001"/>
    <x v="12"/>
    <x v="0"/>
    <x v="0"/>
    <x v="0"/>
    <x v="0"/>
    <x v="0"/>
    <x v="0"/>
    <x v="0"/>
    <x v="0"/>
    <x v="0"/>
    <s v="random"/>
    <x v="0"/>
  </r>
  <r>
    <n v="0.809396"/>
    <n v="110.4"/>
    <n v="136.39806200000001"/>
    <x v="12"/>
    <x v="0"/>
    <x v="0"/>
    <x v="0"/>
    <x v="0"/>
    <x v="0"/>
    <x v="0"/>
    <x v="0"/>
    <x v="0"/>
    <x v="0"/>
    <s v="random"/>
    <x v="0"/>
  </r>
  <r>
    <n v="0.94419900000000001"/>
    <n v="138"/>
    <n v="146.15565699999999"/>
    <x v="12"/>
    <x v="0"/>
    <x v="0"/>
    <x v="0"/>
    <x v="0"/>
    <x v="0"/>
    <x v="0"/>
    <x v="0"/>
    <x v="0"/>
    <x v="0"/>
    <s v="random"/>
    <x v="0"/>
  </r>
  <r>
    <n v="0.86805699999999997"/>
    <n v="110.4"/>
    <n v="127.1806"/>
    <x v="12"/>
    <x v="0"/>
    <x v="0"/>
    <x v="0"/>
    <x v="0"/>
    <x v="0"/>
    <x v="0"/>
    <x v="0"/>
    <x v="0"/>
    <x v="0"/>
    <s v="random"/>
    <x v="0"/>
  </r>
  <r>
    <n v="0.82642300000000002"/>
    <n v="110.4"/>
    <n v="133.58776700000001"/>
    <x v="12"/>
    <x v="0"/>
    <x v="0"/>
    <x v="0"/>
    <x v="0"/>
    <x v="0"/>
    <x v="0"/>
    <x v="0"/>
    <x v="0"/>
    <x v="0"/>
    <s v="random"/>
    <x v="0"/>
  </r>
  <r>
    <n v="0.83521299999999998"/>
    <n v="110.4"/>
    <n v="132.18190799999999"/>
    <x v="12"/>
    <x v="0"/>
    <x v="0"/>
    <x v="0"/>
    <x v="0"/>
    <x v="0"/>
    <x v="0"/>
    <x v="0"/>
    <x v="0"/>
    <x v="0"/>
    <s v="random"/>
    <x v="0"/>
  </r>
  <r>
    <n v="0.84699199999999997"/>
    <n v="110.4"/>
    <n v="130.343648"/>
    <x v="12"/>
    <x v="0"/>
    <x v="0"/>
    <x v="0"/>
    <x v="0"/>
    <x v="0"/>
    <x v="0"/>
    <x v="0"/>
    <x v="0"/>
    <x v="0"/>
    <s v="random"/>
    <x v="0"/>
  </r>
  <r>
    <n v="0.86562600000000001"/>
    <n v="110.4"/>
    <n v="127.537767"/>
    <x v="12"/>
    <x v="0"/>
    <x v="0"/>
    <x v="0"/>
    <x v="0"/>
    <x v="0"/>
    <x v="0"/>
    <x v="0"/>
    <x v="0"/>
    <x v="0"/>
    <s v="random"/>
    <x v="0"/>
  </r>
  <r>
    <n v="0.84471200000000002"/>
    <n v="110.4"/>
    <n v="130.69547399999999"/>
    <x v="12"/>
    <x v="0"/>
    <x v="0"/>
    <x v="0"/>
    <x v="0"/>
    <x v="0"/>
    <x v="0"/>
    <x v="0"/>
    <x v="0"/>
    <x v="0"/>
    <s v="random"/>
    <x v="0"/>
  </r>
  <r>
    <n v="0.37476900000000002"/>
    <n v="55.2"/>
    <n v="147.290705"/>
    <x v="13"/>
    <x v="0"/>
    <x v="0"/>
    <x v="0"/>
    <x v="0"/>
    <x v="0"/>
    <x v="0"/>
    <x v="0"/>
    <x v="0"/>
    <x v="0"/>
    <s v="random"/>
    <x v="0"/>
  </r>
  <r>
    <n v="0.36538100000000001"/>
    <n v="55.2"/>
    <n v="151.075176"/>
    <x v="13"/>
    <x v="0"/>
    <x v="0"/>
    <x v="0"/>
    <x v="0"/>
    <x v="0"/>
    <x v="0"/>
    <x v="0"/>
    <x v="0"/>
    <x v="0"/>
    <s v="random"/>
    <x v="0"/>
  </r>
  <r>
    <n v="0.371228"/>
    <n v="55.2"/>
    <n v="148.69562999999999"/>
    <x v="13"/>
    <x v="0"/>
    <x v="0"/>
    <x v="0"/>
    <x v="0"/>
    <x v="0"/>
    <x v="0"/>
    <x v="0"/>
    <x v="0"/>
    <x v="0"/>
    <s v="random"/>
    <x v="0"/>
  </r>
  <r>
    <n v="0.36708600000000002"/>
    <n v="55.2"/>
    <n v="150.37331399999999"/>
    <x v="13"/>
    <x v="0"/>
    <x v="0"/>
    <x v="0"/>
    <x v="0"/>
    <x v="0"/>
    <x v="0"/>
    <x v="0"/>
    <x v="0"/>
    <x v="0"/>
    <s v="random"/>
    <x v="0"/>
  </r>
  <r>
    <n v="0.43373499999999998"/>
    <n v="55.2"/>
    <n v="127.266671"/>
    <x v="13"/>
    <x v="0"/>
    <x v="0"/>
    <x v="0"/>
    <x v="0"/>
    <x v="0"/>
    <x v="0"/>
    <x v="0"/>
    <x v="0"/>
    <x v="0"/>
    <s v="random"/>
    <x v="0"/>
  </r>
  <r>
    <n v="0.38041999999999998"/>
    <n v="55.2"/>
    <n v="145.102611"/>
    <x v="13"/>
    <x v="0"/>
    <x v="0"/>
    <x v="0"/>
    <x v="0"/>
    <x v="0"/>
    <x v="0"/>
    <x v="0"/>
    <x v="0"/>
    <x v="0"/>
    <s v="random"/>
    <x v="0"/>
  </r>
  <r>
    <n v="0.37121300000000002"/>
    <n v="55.2"/>
    <n v="148.70163600000001"/>
    <x v="13"/>
    <x v="0"/>
    <x v="0"/>
    <x v="0"/>
    <x v="0"/>
    <x v="0"/>
    <x v="0"/>
    <x v="0"/>
    <x v="0"/>
    <x v="0"/>
    <s v="random"/>
    <x v="0"/>
  </r>
  <r>
    <n v="0.35305599999999998"/>
    <n v="55.2"/>
    <n v="156.34912299999999"/>
    <x v="13"/>
    <x v="0"/>
    <x v="0"/>
    <x v="0"/>
    <x v="0"/>
    <x v="0"/>
    <x v="0"/>
    <x v="0"/>
    <x v="0"/>
    <x v="0"/>
    <s v="random"/>
    <x v="0"/>
  </r>
  <r>
    <n v="0.38298599999999999"/>
    <n v="55.2"/>
    <n v="144.13054299999999"/>
    <x v="13"/>
    <x v="0"/>
    <x v="0"/>
    <x v="0"/>
    <x v="0"/>
    <x v="0"/>
    <x v="0"/>
    <x v="0"/>
    <x v="0"/>
    <x v="0"/>
    <s v="random"/>
    <x v="0"/>
  </r>
  <r>
    <n v="0.45937800000000001"/>
    <n v="55.2"/>
    <n v="120.162515"/>
    <x v="13"/>
    <x v="0"/>
    <x v="0"/>
    <x v="0"/>
    <x v="0"/>
    <x v="0"/>
    <x v="0"/>
    <x v="0"/>
    <x v="0"/>
    <x v="0"/>
    <s v="random"/>
    <x v="0"/>
  </r>
  <r>
    <n v="1.721738"/>
    <n v="220.8"/>
    <n v="128.24251599999999"/>
    <x v="3"/>
    <x v="0"/>
    <x v="0"/>
    <x v="0"/>
    <x v="0"/>
    <x v="0"/>
    <x v="0"/>
    <x v="0"/>
    <x v="0"/>
    <x v="0"/>
    <s v="random"/>
    <x v="1"/>
  </r>
  <r>
    <n v="1.277358"/>
    <n v="165.6"/>
    <n v="129.64259200000001"/>
    <x v="3"/>
    <x v="0"/>
    <x v="0"/>
    <x v="0"/>
    <x v="0"/>
    <x v="0"/>
    <x v="0"/>
    <x v="0"/>
    <x v="0"/>
    <x v="0"/>
    <s v="random"/>
    <x v="1"/>
  </r>
  <r>
    <n v="1.277366"/>
    <n v="165.6"/>
    <n v="129.64181099999999"/>
    <x v="3"/>
    <x v="0"/>
    <x v="0"/>
    <x v="0"/>
    <x v="0"/>
    <x v="0"/>
    <x v="0"/>
    <x v="0"/>
    <x v="0"/>
    <x v="0"/>
    <s v="random"/>
    <x v="1"/>
  </r>
  <r>
    <n v="1.22428"/>
    <n v="165.6"/>
    <n v="135.263184"/>
    <x v="3"/>
    <x v="0"/>
    <x v="0"/>
    <x v="0"/>
    <x v="0"/>
    <x v="0"/>
    <x v="0"/>
    <x v="0"/>
    <x v="0"/>
    <x v="0"/>
    <s v="random"/>
    <x v="1"/>
  </r>
  <r>
    <n v="1.1776629999999999"/>
    <n v="165.6"/>
    <n v="140.61752000000001"/>
    <x v="3"/>
    <x v="0"/>
    <x v="0"/>
    <x v="0"/>
    <x v="0"/>
    <x v="0"/>
    <x v="0"/>
    <x v="0"/>
    <x v="0"/>
    <x v="0"/>
    <s v="random"/>
    <x v="1"/>
  </r>
  <r>
    <n v="1.280783"/>
    <n v="165.6"/>
    <n v="129.29590300000001"/>
    <x v="3"/>
    <x v="0"/>
    <x v="0"/>
    <x v="0"/>
    <x v="0"/>
    <x v="0"/>
    <x v="0"/>
    <x v="0"/>
    <x v="0"/>
    <x v="0"/>
    <s v="random"/>
    <x v="1"/>
  </r>
  <r>
    <n v="1.21475"/>
    <n v="165.6"/>
    <n v="136.32429099999999"/>
    <x v="3"/>
    <x v="0"/>
    <x v="0"/>
    <x v="0"/>
    <x v="0"/>
    <x v="0"/>
    <x v="0"/>
    <x v="0"/>
    <x v="0"/>
    <x v="0"/>
    <s v="random"/>
    <x v="1"/>
  </r>
  <r>
    <n v="1.1871929999999999"/>
    <n v="165.6"/>
    <n v="139.48873699999999"/>
    <x v="3"/>
    <x v="0"/>
    <x v="0"/>
    <x v="0"/>
    <x v="0"/>
    <x v="0"/>
    <x v="0"/>
    <x v="0"/>
    <x v="0"/>
    <x v="0"/>
    <s v="random"/>
    <x v="1"/>
  </r>
  <r>
    <n v="1.1026020000000001"/>
    <n v="138"/>
    <n v="125.158492"/>
    <x v="3"/>
    <x v="0"/>
    <x v="0"/>
    <x v="0"/>
    <x v="0"/>
    <x v="0"/>
    <x v="0"/>
    <x v="0"/>
    <x v="0"/>
    <x v="0"/>
    <s v="random"/>
    <x v="1"/>
  </r>
  <r>
    <n v="1.169551"/>
    <n v="165.6"/>
    <n v="141.59283199999999"/>
    <x v="3"/>
    <x v="0"/>
    <x v="0"/>
    <x v="0"/>
    <x v="0"/>
    <x v="0"/>
    <x v="0"/>
    <x v="0"/>
    <x v="0"/>
    <x v="0"/>
    <s v="random"/>
    <x v="1"/>
  </r>
  <r>
    <n v="2.2981600000000002"/>
    <n v="303.60000000000002"/>
    <n v="132.10571100000001"/>
    <x v="1"/>
    <x v="0"/>
    <x v="0"/>
    <x v="0"/>
    <x v="0"/>
    <x v="0"/>
    <x v="0"/>
    <x v="0"/>
    <x v="0"/>
    <x v="0"/>
    <s v="random"/>
    <x v="1"/>
  </r>
  <r>
    <n v="2.334009"/>
    <n v="303.60000000000002"/>
    <n v="130.07661400000001"/>
    <x v="1"/>
    <x v="0"/>
    <x v="0"/>
    <x v="0"/>
    <x v="0"/>
    <x v="0"/>
    <x v="0"/>
    <x v="0"/>
    <x v="0"/>
    <x v="0"/>
    <s v="random"/>
    <x v="1"/>
  </r>
  <r>
    <n v="2.3870200000000001"/>
    <n v="303.60000000000002"/>
    <n v="127.187855"/>
    <x v="1"/>
    <x v="0"/>
    <x v="0"/>
    <x v="0"/>
    <x v="0"/>
    <x v="0"/>
    <x v="0"/>
    <x v="0"/>
    <x v="0"/>
    <x v="0"/>
    <s v="random"/>
    <x v="1"/>
  </r>
  <r>
    <n v="2.3339400000000001"/>
    <n v="303.60000000000002"/>
    <n v="130.08045799999999"/>
    <x v="1"/>
    <x v="0"/>
    <x v="0"/>
    <x v="0"/>
    <x v="0"/>
    <x v="0"/>
    <x v="0"/>
    <x v="0"/>
    <x v="0"/>
    <x v="0"/>
    <s v="random"/>
    <x v="1"/>
  </r>
  <r>
    <n v="2.2740109999999998"/>
    <n v="303.60000000000002"/>
    <n v="133.50860299999999"/>
    <x v="1"/>
    <x v="0"/>
    <x v="0"/>
    <x v="0"/>
    <x v="0"/>
    <x v="0"/>
    <x v="0"/>
    <x v="0"/>
    <x v="0"/>
    <x v="0"/>
    <s v="random"/>
    <x v="1"/>
  </r>
  <r>
    <n v="2.4002620000000001"/>
    <n v="303.60000000000002"/>
    <n v="126.486175"/>
    <x v="1"/>
    <x v="0"/>
    <x v="0"/>
    <x v="0"/>
    <x v="0"/>
    <x v="0"/>
    <x v="0"/>
    <x v="0"/>
    <x v="0"/>
    <x v="0"/>
    <s v="random"/>
    <x v="1"/>
  </r>
  <r>
    <n v="2.15673"/>
    <n v="276"/>
    <n v="127.971508"/>
    <x v="1"/>
    <x v="0"/>
    <x v="0"/>
    <x v="0"/>
    <x v="0"/>
    <x v="0"/>
    <x v="0"/>
    <x v="0"/>
    <x v="0"/>
    <x v="0"/>
    <s v="random"/>
    <x v="1"/>
  </r>
  <r>
    <n v="2.4069129999999999"/>
    <n v="303.60000000000002"/>
    <n v="126.136698"/>
    <x v="1"/>
    <x v="0"/>
    <x v="0"/>
    <x v="0"/>
    <x v="0"/>
    <x v="0"/>
    <x v="0"/>
    <x v="0"/>
    <x v="0"/>
    <x v="0"/>
    <s v="random"/>
    <x v="1"/>
  </r>
  <r>
    <n v="2.2980299999999998"/>
    <n v="303.60000000000002"/>
    <n v="132.113136"/>
    <x v="1"/>
    <x v="0"/>
    <x v="0"/>
    <x v="0"/>
    <x v="0"/>
    <x v="0"/>
    <x v="0"/>
    <x v="0"/>
    <x v="0"/>
    <x v="0"/>
    <s v="random"/>
    <x v="1"/>
  </r>
  <r>
    <n v="2.2547440000000001"/>
    <n v="303.60000000000002"/>
    <n v="134.64942199999999"/>
    <x v="1"/>
    <x v="0"/>
    <x v="0"/>
    <x v="0"/>
    <x v="0"/>
    <x v="0"/>
    <x v="0"/>
    <x v="0"/>
    <x v="0"/>
    <x v="0"/>
    <s v="random"/>
    <x v="1"/>
  </r>
  <r>
    <n v="2.850562"/>
    <n v="358.8"/>
    <n v="125.869901"/>
    <x v="0"/>
    <x v="0"/>
    <x v="0"/>
    <x v="0"/>
    <x v="0"/>
    <x v="0"/>
    <x v="0"/>
    <x v="0"/>
    <x v="0"/>
    <x v="0"/>
    <s v="random"/>
    <x v="1"/>
  </r>
  <r>
    <n v="2.9342100000000002"/>
    <n v="358.8"/>
    <n v="122.281634"/>
    <x v="0"/>
    <x v="0"/>
    <x v="0"/>
    <x v="0"/>
    <x v="0"/>
    <x v="0"/>
    <x v="0"/>
    <x v="0"/>
    <x v="0"/>
    <x v="0"/>
    <s v="random"/>
    <x v="1"/>
  </r>
  <r>
    <n v="2.5895229999999998"/>
    <n v="331.2"/>
    <n v="127.90002200000001"/>
    <x v="0"/>
    <x v="0"/>
    <x v="0"/>
    <x v="0"/>
    <x v="0"/>
    <x v="0"/>
    <x v="0"/>
    <x v="0"/>
    <x v="0"/>
    <x v="0"/>
    <s v="random"/>
    <x v="1"/>
  </r>
  <r>
    <n v="2.852287"/>
    <n v="358.8"/>
    <n v="125.793775"/>
    <x v="0"/>
    <x v="0"/>
    <x v="0"/>
    <x v="0"/>
    <x v="0"/>
    <x v="0"/>
    <x v="0"/>
    <x v="0"/>
    <x v="0"/>
    <x v="0"/>
    <s v="random"/>
    <x v="1"/>
  </r>
  <r>
    <n v="2.942717"/>
    <n v="358.8"/>
    <n v="121.928127"/>
    <x v="0"/>
    <x v="0"/>
    <x v="0"/>
    <x v="0"/>
    <x v="0"/>
    <x v="0"/>
    <x v="0"/>
    <x v="0"/>
    <x v="0"/>
    <x v="0"/>
    <s v="random"/>
    <x v="1"/>
  </r>
  <r>
    <n v="2.8505729999999998"/>
    <n v="358.8"/>
    <n v="125.86941899999999"/>
    <x v="0"/>
    <x v="0"/>
    <x v="0"/>
    <x v="0"/>
    <x v="0"/>
    <x v="0"/>
    <x v="0"/>
    <x v="0"/>
    <x v="0"/>
    <x v="0"/>
    <s v="random"/>
    <x v="1"/>
  </r>
  <r>
    <n v="2.83657"/>
    <n v="358.8"/>
    <n v="126.490784"/>
    <x v="0"/>
    <x v="0"/>
    <x v="0"/>
    <x v="0"/>
    <x v="0"/>
    <x v="0"/>
    <x v="0"/>
    <x v="0"/>
    <x v="0"/>
    <x v="0"/>
    <s v="random"/>
    <x v="1"/>
  </r>
  <r>
    <n v="2.6312310000000001"/>
    <n v="331.2"/>
    <n v="125.87263900000001"/>
    <x v="0"/>
    <x v="0"/>
    <x v="0"/>
    <x v="0"/>
    <x v="0"/>
    <x v="0"/>
    <x v="0"/>
    <x v="0"/>
    <x v="0"/>
    <x v="0"/>
    <s v="random"/>
    <x v="1"/>
  </r>
  <r>
    <n v="3.0293230000000002"/>
    <n v="386.4"/>
    <n v="127.55327"/>
    <x v="0"/>
    <x v="0"/>
    <x v="0"/>
    <x v="0"/>
    <x v="0"/>
    <x v="0"/>
    <x v="0"/>
    <x v="0"/>
    <x v="0"/>
    <x v="0"/>
    <s v="random"/>
    <x v="1"/>
  </r>
  <r>
    <n v="2.743169"/>
    <n v="358.8"/>
    <n v="130.797617"/>
    <x v="0"/>
    <x v="0"/>
    <x v="0"/>
    <x v="0"/>
    <x v="0"/>
    <x v="0"/>
    <x v="0"/>
    <x v="0"/>
    <x v="0"/>
    <x v="0"/>
    <s v="random"/>
    <x v="1"/>
  </r>
  <r>
    <n v="4.0635669999999999"/>
    <n v="524.4"/>
    <n v="129.04916900000001"/>
    <x v="5"/>
    <x v="0"/>
    <x v="0"/>
    <x v="0"/>
    <x v="0"/>
    <x v="0"/>
    <x v="0"/>
    <x v="0"/>
    <x v="0"/>
    <x v="0"/>
    <s v="random"/>
    <x v="1"/>
  </r>
  <r>
    <n v="3.6006209999999998"/>
    <n v="441.6"/>
    <n v="122.64550199999999"/>
    <x v="5"/>
    <x v="0"/>
    <x v="0"/>
    <x v="0"/>
    <x v="0"/>
    <x v="0"/>
    <x v="0"/>
    <x v="0"/>
    <x v="0"/>
    <x v="0"/>
    <s v="random"/>
    <x v="1"/>
  </r>
  <r>
    <n v="4.0049070000000002"/>
    <n v="496.8"/>
    <n v="124.047814"/>
    <x v="5"/>
    <x v="0"/>
    <x v="0"/>
    <x v="0"/>
    <x v="0"/>
    <x v="0"/>
    <x v="0"/>
    <x v="0"/>
    <x v="0"/>
    <x v="0"/>
    <s v="random"/>
    <x v="1"/>
  </r>
  <r>
    <n v="3.8600970000000001"/>
    <n v="496.8"/>
    <n v="128.70141899999999"/>
    <x v="5"/>
    <x v="0"/>
    <x v="0"/>
    <x v="0"/>
    <x v="0"/>
    <x v="0"/>
    <x v="0"/>
    <x v="0"/>
    <x v="0"/>
    <x v="0"/>
    <s v="random"/>
    <x v="1"/>
  </r>
  <r>
    <n v="4.0160140000000002"/>
    <n v="496.8"/>
    <n v="123.704735"/>
    <x v="5"/>
    <x v="0"/>
    <x v="0"/>
    <x v="0"/>
    <x v="0"/>
    <x v="0"/>
    <x v="0"/>
    <x v="0"/>
    <x v="0"/>
    <x v="0"/>
    <s v="random"/>
    <x v="1"/>
  </r>
  <r>
    <n v="3.663449"/>
    <n v="441.6"/>
    <n v="120.542129"/>
    <x v="5"/>
    <x v="0"/>
    <x v="0"/>
    <x v="0"/>
    <x v="0"/>
    <x v="0"/>
    <x v="0"/>
    <x v="0"/>
    <x v="0"/>
    <x v="0"/>
    <s v="random"/>
    <x v="1"/>
  </r>
  <r>
    <n v="4.2390439999999998"/>
    <n v="524.4"/>
    <n v="123.70714"/>
    <x v="5"/>
    <x v="0"/>
    <x v="0"/>
    <x v="0"/>
    <x v="0"/>
    <x v="0"/>
    <x v="0"/>
    <x v="0"/>
    <x v="0"/>
    <x v="0"/>
    <s v="random"/>
    <x v="1"/>
  </r>
  <r>
    <n v="3.9932970000000001"/>
    <n v="496.8"/>
    <n v="124.408469"/>
    <x v="5"/>
    <x v="0"/>
    <x v="0"/>
    <x v="0"/>
    <x v="0"/>
    <x v="0"/>
    <x v="0"/>
    <x v="0"/>
    <x v="0"/>
    <x v="0"/>
    <s v="random"/>
    <x v="1"/>
  </r>
  <r>
    <n v="4.2510079999999997"/>
    <n v="524.4"/>
    <n v="123.358966"/>
    <x v="5"/>
    <x v="0"/>
    <x v="0"/>
    <x v="0"/>
    <x v="0"/>
    <x v="0"/>
    <x v="0"/>
    <x v="0"/>
    <x v="0"/>
    <x v="0"/>
    <s v="random"/>
    <x v="1"/>
  </r>
  <r>
    <n v="4.1654470000000003"/>
    <n v="524.4"/>
    <n v="125.892848"/>
    <x v="5"/>
    <x v="0"/>
    <x v="0"/>
    <x v="0"/>
    <x v="0"/>
    <x v="0"/>
    <x v="0"/>
    <x v="0"/>
    <x v="0"/>
    <x v="0"/>
    <s v="random"/>
    <x v="1"/>
  </r>
  <r>
    <n v="1.6657789999999999"/>
    <n v="220.8"/>
    <n v="132.55060800000001"/>
    <x v="4"/>
    <x v="0"/>
    <x v="0"/>
    <x v="0"/>
    <x v="0"/>
    <x v="0"/>
    <x v="0"/>
    <x v="0"/>
    <x v="0"/>
    <x v="0"/>
    <s v="random"/>
    <x v="1"/>
  </r>
  <r>
    <n v="1.602117"/>
    <n v="220.8"/>
    <n v="137.81765300000001"/>
    <x v="4"/>
    <x v="0"/>
    <x v="0"/>
    <x v="0"/>
    <x v="0"/>
    <x v="0"/>
    <x v="0"/>
    <x v="0"/>
    <x v="0"/>
    <x v="0"/>
    <s v="random"/>
    <x v="1"/>
  </r>
  <r>
    <n v="1.517973"/>
    <n v="193.2"/>
    <n v="127.275006"/>
    <x v="4"/>
    <x v="0"/>
    <x v="0"/>
    <x v="0"/>
    <x v="0"/>
    <x v="0"/>
    <x v="0"/>
    <x v="0"/>
    <x v="0"/>
    <x v="0"/>
    <s v="random"/>
    <x v="1"/>
  </r>
  <r>
    <n v="1.5316259999999999"/>
    <n v="193.2"/>
    <n v="126.14046"/>
    <x v="4"/>
    <x v="0"/>
    <x v="0"/>
    <x v="0"/>
    <x v="0"/>
    <x v="0"/>
    <x v="0"/>
    <x v="0"/>
    <x v="0"/>
    <x v="0"/>
    <s v="random"/>
    <x v="1"/>
  </r>
  <r>
    <n v="1.527377"/>
    <n v="193.2"/>
    <n v="126.49135"/>
    <x v="4"/>
    <x v="0"/>
    <x v="0"/>
    <x v="0"/>
    <x v="0"/>
    <x v="0"/>
    <x v="0"/>
    <x v="0"/>
    <x v="0"/>
    <x v="0"/>
    <s v="random"/>
    <x v="1"/>
  </r>
  <r>
    <n v="1.477285"/>
    <n v="193.2"/>
    <n v="130.78045900000001"/>
    <x v="4"/>
    <x v="0"/>
    <x v="0"/>
    <x v="0"/>
    <x v="0"/>
    <x v="0"/>
    <x v="0"/>
    <x v="0"/>
    <x v="0"/>
    <x v="0"/>
    <s v="random"/>
    <x v="1"/>
  </r>
  <r>
    <n v="1.461551"/>
    <n v="193.2"/>
    <n v="132.18831599999999"/>
    <x v="4"/>
    <x v="0"/>
    <x v="0"/>
    <x v="0"/>
    <x v="0"/>
    <x v="0"/>
    <x v="0"/>
    <x v="0"/>
    <x v="0"/>
    <x v="0"/>
    <s v="random"/>
    <x v="1"/>
  </r>
  <r>
    <n v="1.619661"/>
    <n v="220.8"/>
    <n v="136.32481799999999"/>
    <x v="4"/>
    <x v="0"/>
    <x v="0"/>
    <x v="0"/>
    <x v="0"/>
    <x v="0"/>
    <x v="0"/>
    <x v="0"/>
    <x v="0"/>
    <x v="0"/>
    <s v="random"/>
    <x v="1"/>
  </r>
  <r>
    <n v="1.5402720000000001"/>
    <n v="193.2"/>
    <n v="125.432385"/>
    <x v="4"/>
    <x v="0"/>
    <x v="0"/>
    <x v="0"/>
    <x v="0"/>
    <x v="0"/>
    <x v="0"/>
    <x v="0"/>
    <x v="0"/>
    <x v="0"/>
    <s v="random"/>
    <x v="1"/>
  </r>
  <r>
    <n v="1.47722"/>
    <n v="193.2"/>
    <n v="130.786181"/>
    <x v="4"/>
    <x v="0"/>
    <x v="0"/>
    <x v="0"/>
    <x v="0"/>
    <x v="0"/>
    <x v="0"/>
    <x v="0"/>
    <x v="0"/>
    <x v="0"/>
    <s v="random"/>
    <x v="1"/>
  </r>
  <r>
    <n v="4.5916449999999998"/>
    <n v="579.6"/>
    <n v="126.229274"/>
    <x v="2"/>
    <x v="0"/>
    <x v="0"/>
    <x v="0"/>
    <x v="0"/>
    <x v="0"/>
    <x v="0"/>
    <x v="0"/>
    <x v="0"/>
    <x v="0"/>
    <s v="random"/>
    <x v="1"/>
  </r>
  <r>
    <n v="4.7804960000000003"/>
    <n v="579.6"/>
    <n v="121.242651"/>
    <x v="2"/>
    <x v="0"/>
    <x v="0"/>
    <x v="0"/>
    <x v="0"/>
    <x v="0"/>
    <x v="0"/>
    <x v="0"/>
    <x v="0"/>
    <x v="0"/>
    <s v="random"/>
    <x v="1"/>
  </r>
  <r>
    <n v="4.6722859999999997"/>
    <n v="579.6"/>
    <n v="124.050631"/>
    <x v="2"/>
    <x v="0"/>
    <x v="0"/>
    <x v="0"/>
    <x v="0"/>
    <x v="0"/>
    <x v="0"/>
    <x v="0"/>
    <x v="0"/>
    <x v="0"/>
    <s v="random"/>
    <x v="1"/>
  </r>
  <r>
    <n v="4.8531810000000002"/>
    <n v="607.20000000000005"/>
    <n v="125.113806"/>
    <x v="2"/>
    <x v="0"/>
    <x v="0"/>
    <x v="0"/>
    <x v="0"/>
    <x v="0"/>
    <x v="0"/>
    <x v="0"/>
    <x v="0"/>
    <x v="0"/>
    <s v="random"/>
    <x v="1"/>
  </r>
  <r>
    <n v="4.8228359999999997"/>
    <n v="607.20000000000005"/>
    <n v="125.901032"/>
    <x v="2"/>
    <x v="0"/>
    <x v="0"/>
    <x v="0"/>
    <x v="0"/>
    <x v="0"/>
    <x v="0"/>
    <x v="0"/>
    <x v="0"/>
    <x v="0"/>
    <s v="random"/>
    <x v="1"/>
  </r>
  <r>
    <n v="4.9929990000000002"/>
    <n v="607.20000000000005"/>
    <n v="121.610286"/>
    <x v="2"/>
    <x v="0"/>
    <x v="0"/>
    <x v="0"/>
    <x v="0"/>
    <x v="0"/>
    <x v="0"/>
    <x v="0"/>
    <x v="0"/>
    <x v="0"/>
    <s v="random"/>
    <x v="1"/>
  </r>
  <r>
    <n v="4.7172640000000001"/>
    <n v="607.20000000000005"/>
    <n v="128.71867599999999"/>
    <x v="2"/>
    <x v="0"/>
    <x v="0"/>
    <x v="0"/>
    <x v="0"/>
    <x v="0"/>
    <x v="0"/>
    <x v="0"/>
    <x v="0"/>
    <x v="0"/>
    <s v="random"/>
    <x v="1"/>
  </r>
  <r>
    <n v="4.9220449999999998"/>
    <n v="607.20000000000005"/>
    <n v="123.363353"/>
    <x v="2"/>
    <x v="0"/>
    <x v="0"/>
    <x v="0"/>
    <x v="0"/>
    <x v="0"/>
    <x v="0"/>
    <x v="0"/>
    <x v="0"/>
    <x v="0"/>
    <s v="random"/>
    <x v="1"/>
  </r>
  <r>
    <n v="4.9356039999999997"/>
    <n v="607.20000000000005"/>
    <n v="123.024458"/>
    <x v="2"/>
    <x v="0"/>
    <x v="0"/>
    <x v="0"/>
    <x v="0"/>
    <x v="0"/>
    <x v="0"/>
    <x v="0"/>
    <x v="0"/>
    <x v="0"/>
    <s v="random"/>
    <x v="1"/>
  </r>
  <r>
    <n v="5.0699209999999999"/>
    <n v="634.79999999999995"/>
    <n v="125.20905999999999"/>
    <x v="2"/>
    <x v="0"/>
    <x v="0"/>
    <x v="0"/>
    <x v="0"/>
    <x v="0"/>
    <x v="0"/>
    <x v="0"/>
    <x v="0"/>
    <x v="0"/>
    <s v="random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-3.6368079999999998"/>
    <n v="-469.2"/>
    <n v="129.01424499999999"/>
    <d v="1899-12-30T12:12:01"/>
    <n v="46"/>
    <n v="5"/>
    <n v="7"/>
    <n v="3"/>
    <d v="1899-12-30T12:14:18"/>
    <n v="5829"/>
    <n v="35"/>
    <n v="40"/>
    <n v="19"/>
    <d v="1899-12-30T00:02:17"/>
    <n v="5783"/>
    <n v="30"/>
    <n v="33"/>
    <n v="16"/>
  </r>
  <r>
    <x v="0"/>
    <n v="-3.140495"/>
    <n v="-414"/>
    <n v="131.82634100000001"/>
    <d v="1899-12-30T12:14:42"/>
    <n v="6806"/>
    <n v="42"/>
    <n v="114"/>
    <n v="21"/>
    <d v="1899-12-30T12:16:57"/>
    <n v="12707"/>
    <n v="46"/>
    <n v="152"/>
    <n v="25"/>
    <d v="1899-12-30T00:02:15"/>
    <n v="5901"/>
    <n v="4"/>
    <n v="38"/>
    <n v="4"/>
  </r>
  <r>
    <x v="0"/>
    <n v="-3.3173089999999998"/>
    <n v="-414"/>
    <n v="124.799959"/>
    <d v="1899-12-30T12:17:21"/>
    <n v="13577"/>
    <n v="53"/>
    <n v="159"/>
    <n v="28"/>
    <d v="1899-12-30T12:19:24"/>
    <n v="18849"/>
    <n v="57"/>
    <n v="165"/>
    <n v="31"/>
    <d v="1899-12-30T00:02:03"/>
    <n v="5272"/>
    <n v="4"/>
    <n v="6"/>
    <n v="3"/>
  </r>
  <r>
    <x v="0"/>
    <n v="-3.157257"/>
    <n v="-414"/>
    <n v="131.126465"/>
    <d v="1899-12-30T12:19:48"/>
    <n v="19705"/>
    <n v="62"/>
    <n v="170"/>
    <n v="31"/>
    <d v="1899-12-30T12:22:06"/>
    <n v="25739"/>
    <n v="67"/>
    <n v="176"/>
    <n v="34"/>
    <d v="1899-12-30T00:02:18"/>
    <n v="6034"/>
    <n v="5"/>
    <n v="6"/>
    <n v="3"/>
  </r>
  <r>
    <x v="0"/>
    <n v="-3.2620800000000001"/>
    <n v="-414"/>
    <n v="126.912898"/>
    <d v="1899-12-30T12:22:30"/>
    <n v="26623"/>
    <n v="73"/>
    <n v="180"/>
    <n v="36"/>
    <d v="1899-12-30T12:24:43"/>
    <n v="32411"/>
    <n v="80"/>
    <n v="188"/>
    <n v="39"/>
    <d v="1899-12-30T00:02:13"/>
    <n v="5788"/>
    <n v="7"/>
    <n v="8"/>
    <n v="3"/>
  </r>
  <r>
    <x v="0"/>
    <n v="-3.2530290000000002"/>
    <n v="-414"/>
    <n v="127.265996"/>
    <d v="1899-12-30T12:25:07"/>
    <n v="33262"/>
    <n v="86"/>
    <n v="192"/>
    <n v="41"/>
    <d v="1899-12-30T12:27:21"/>
    <n v="39091"/>
    <n v="90"/>
    <n v="198"/>
    <n v="43"/>
    <d v="1899-12-30T00:02:14"/>
    <n v="5829"/>
    <n v="4"/>
    <n v="6"/>
    <n v="2"/>
  </r>
  <r>
    <x v="0"/>
    <n v="-3.3568950000000002"/>
    <n v="-414"/>
    <n v="123.328236"/>
    <d v="1899-12-30T12:27:46"/>
    <n v="39976"/>
    <n v="96"/>
    <n v="203"/>
    <n v="45"/>
    <d v="1899-12-30T12:29:51"/>
    <n v="45394"/>
    <n v="103"/>
    <n v="211"/>
    <n v="49"/>
    <d v="1899-12-30T00:02:05"/>
    <n v="5418"/>
    <n v="7"/>
    <n v="8"/>
    <n v="4"/>
  </r>
  <r>
    <x v="0"/>
    <n v="-3.5205250000000001"/>
    <n v="-441.6"/>
    <n v="125.43583700000001"/>
    <d v="1899-12-30T12:30:15"/>
    <n v="46256"/>
    <n v="110"/>
    <n v="217"/>
    <n v="52"/>
    <d v="1899-12-30T12:32:31"/>
    <n v="52341"/>
    <n v="118"/>
    <n v="225"/>
    <n v="54"/>
    <d v="1899-12-30T00:02:16"/>
    <n v="6085"/>
    <n v="8"/>
    <n v="8"/>
    <n v="2"/>
  </r>
  <r>
    <x v="0"/>
    <n v="-3.530446"/>
    <n v="-441.6"/>
    <n v="125.08333399999999"/>
    <d v="1899-12-30T12:32:55"/>
    <n v="53275"/>
    <n v="125"/>
    <n v="231"/>
    <n v="56"/>
    <d v="1899-12-30T12:35:03"/>
    <n v="58824"/>
    <n v="132"/>
    <n v="267"/>
    <n v="59"/>
    <d v="1899-12-30T00:02:08"/>
    <n v="5549"/>
    <n v="7"/>
    <n v="36"/>
    <n v="3"/>
  </r>
  <r>
    <x v="0"/>
    <n v="-2.9467789999999998"/>
    <n v="-386.4"/>
    <n v="131.12623199999999"/>
    <d v="1899-12-30T12:55:11"/>
    <n v="45"/>
    <n v="3"/>
    <n v="6"/>
    <n v="1"/>
    <d v="1899-12-30T12:57:24"/>
    <n v="4600"/>
    <n v="24"/>
    <n v="36"/>
    <n v="16"/>
    <d v="1899-12-30T00:02:13"/>
    <n v="4555"/>
    <n v="21"/>
    <n v="30"/>
    <n v="15"/>
  </r>
  <r>
    <x v="1"/>
    <n v="-0.86565400000000003"/>
    <n v="-110.4"/>
    <n v="127.53363299999999"/>
    <d v="1899-12-30T13:14:17"/>
    <n v="29"/>
    <n v="2"/>
    <n v="4"/>
    <n v="2"/>
    <d v="1899-12-30T13:16:47"/>
    <n v="334"/>
    <n v="6"/>
    <n v="110"/>
    <n v="2"/>
    <d v="1899-12-30T00:02:30"/>
    <n v="305"/>
    <n v="4"/>
    <n v="106"/>
    <n v="0"/>
  </r>
  <r>
    <x v="1"/>
    <n v="-0.77358199999999999"/>
    <n v="-110.4"/>
    <n v="142.71280200000001"/>
    <d v="1899-12-30T13:17:11"/>
    <n v="1188"/>
    <n v="9"/>
    <n v="128"/>
    <n v="3"/>
    <d v="1899-12-30T13:20:04"/>
    <n v="1393"/>
    <n v="12"/>
    <n v="135"/>
    <n v="3"/>
    <d v="1899-12-30T00:02:53"/>
    <n v="205"/>
    <n v="3"/>
    <n v="7"/>
    <n v="0"/>
  </r>
  <r>
    <x v="1"/>
    <n v="-0.80987200000000004"/>
    <n v="-110.4"/>
    <n v="136.31788499999999"/>
    <d v="1899-12-30T13:20:28"/>
    <n v="2249"/>
    <n v="14"/>
    <n v="145"/>
    <n v="5"/>
    <d v="1899-12-30T13:23:22"/>
    <n v="2448"/>
    <n v="16"/>
    <n v="149"/>
    <n v="5"/>
    <d v="1899-12-30T00:02:54"/>
    <n v="199"/>
    <n v="2"/>
    <n v="4"/>
    <n v="0"/>
  </r>
  <r>
    <x v="1"/>
    <n v="-0.64350700000000005"/>
    <n v="-82.8"/>
    <n v="128.67000100000001"/>
    <d v="1899-12-30T13:23:47"/>
    <n v="3165"/>
    <n v="20"/>
    <n v="157"/>
    <n v="6"/>
    <d v="1899-12-30T13:25:53"/>
    <n v="3546"/>
    <n v="26"/>
    <n v="209"/>
    <n v="6"/>
    <d v="1899-12-30T00:02:06"/>
    <n v="381"/>
    <n v="6"/>
    <n v="52"/>
    <n v="0"/>
  </r>
  <r>
    <x v="1"/>
    <n v="-0.77162799999999998"/>
    <n v="-110.4"/>
    <n v="143.07418100000001"/>
    <d v="1899-12-30T13:26:18"/>
    <n v="3568"/>
    <n v="27"/>
    <n v="213"/>
    <n v="7"/>
    <d v="1899-12-30T13:28:44"/>
    <n v="3783"/>
    <n v="32"/>
    <n v="218"/>
    <n v="7"/>
    <d v="1899-12-30T00:02:26"/>
    <n v="215"/>
    <n v="5"/>
    <n v="5"/>
    <n v="0"/>
  </r>
  <r>
    <x v="1"/>
    <n v="-0.75494499999999998"/>
    <n v="-110.4"/>
    <n v="146.23579100000001"/>
    <d v="1899-12-30T13:29:08"/>
    <n v="3783"/>
    <n v="32"/>
    <n v="218"/>
    <n v="7"/>
    <d v="1899-12-30T13:31:36"/>
    <n v="3783"/>
    <n v="32"/>
    <n v="218"/>
    <n v="7"/>
    <d v="1899-12-30T00:02:28"/>
    <n v="0"/>
    <n v="0"/>
    <n v="0"/>
    <n v="0"/>
  </r>
  <r>
    <x v="1"/>
    <n v="-0.75494099999999997"/>
    <n v="-110.4"/>
    <n v="146.23668000000001"/>
    <d v="1899-12-30T13:32:00"/>
    <n v="4638"/>
    <n v="35"/>
    <n v="252"/>
    <n v="9"/>
    <d v="1899-12-30T13:34:25"/>
    <n v="4837"/>
    <n v="38"/>
    <n v="258"/>
    <n v="9"/>
    <d v="1899-12-30T00:02:25"/>
    <n v="199"/>
    <n v="3"/>
    <n v="6"/>
    <n v="0"/>
  </r>
  <r>
    <x v="1"/>
    <n v="-0.95757599999999998"/>
    <n v="-138"/>
    <n v="144.11382"/>
    <d v="1899-12-30T13:34:49"/>
    <n v="5693"/>
    <n v="42"/>
    <n v="284"/>
    <n v="11"/>
    <d v="1899-12-30T13:37:11"/>
    <n v="5888"/>
    <n v="45"/>
    <n v="288"/>
    <n v="11"/>
    <d v="1899-12-30T00:02:22"/>
    <n v="195"/>
    <n v="3"/>
    <n v="4"/>
    <n v="0"/>
  </r>
  <r>
    <x v="1"/>
    <n v="-0.91941499999999998"/>
    <n v="-138"/>
    <n v="150.09546700000001"/>
    <d v="1899-12-30T13:37:35"/>
    <n v="6343"/>
    <n v="51"/>
    <n v="297"/>
    <n v="14"/>
    <d v="1899-12-30T13:40:08"/>
    <n v="6566"/>
    <n v="56"/>
    <n v="304"/>
    <n v="17"/>
    <d v="1899-12-30T00:02:33"/>
    <n v="223"/>
    <n v="5"/>
    <n v="7"/>
    <n v="3"/>
  </r>
  <r>
    <x v="1"/>
    <n v="-0.74778199999999995"/>
    <n v="-110.4"/>
    <n v="147.63664399999999"/>
    <d v="1899-12-30T13:40:32"/>
    <n v="7413"/>
    <n v="59"/>
    <n v="314"/>
    <n v="18"/>
    <d v="1899-12-30T13:43:05"/>
    <n v="7613"/>
    <n v="62"/>
    <n v="320"/>
    <n v="18"/>
    <d v="1899-12-30T00:02:33"/>
    <n v="200"/>
    <n v="3"/>
    <n v="6"/>
    <n v="0"/>
  </r>
  <r>
    <x v="2"/>
    <n v="-1.657254"/>
    <n v="-220.8"/>
    <n v="133.232418"/>
    <d v="1899-12-30T13:43:33"/>
    <n v="123"/>
    <n v="3"/>
    <n v="7"/>
    <n v="1"/>
    <d v="1899-12-30T13:46:06"/>
    <n v="4144"/>
    <n v="49"/>
    <n v="60"/>
    <n v="4"/>
    <d v="1899-12-30T00:02:33"/>
    <n v="4021"/>
    <n v="46"/>
    <n v="53"/>
    <n v="3"/>
  </r>
  <r>
    <x v="2"/>
    <n v="-1.614679"/>
    <n v="-220.8"/>
    <n v="136.745462"/>
    <d v="1899-12-30T13:46:34"/>
    <n v="136"/>
    <n v="5"/>
    <n v="6"/>
    <n v="3"/>
    <d v="1899-12-30T13:49:08"/>
    <n v="4116"/>
    <n v="50"/>
    <n v="91"/>
    <n v="9"/>
    <d v="1899-12-30T00:02:34"/>
    <n v="3980"/>
    <n v="45"/>
    <n v="85"/>
    <n v="6"/>
  </r>
  <r>
    <x v="2"/>
    <n v="-1.6704859999999999"/>
    <n v="-220.8"/>
    <n v="132.17709500000001"/>
    <d v="1899-12-30T13:49:36"/>
    <n v="157"/>
    <n v="3"/>
    <n v="5"/>
    <n v="2"/>
    <d v="1899-12-30T13:51:55"/>
    <n v="3238"/>
    <n v="35"/>
    <n v="98"/>
    <n v="4"/>
    <d v="1899-12-30T00:02:19"/>
    <n v="3081"/>
    <n v="32"/>
    <n v="93"/>
    <n v="2"/>
  </r>
  <r>
    <x v="2"/>
    <n v="-1.9859720000000001"/>
    <n v="-248.4"/>
    <n v="125.077307"/>
    <d v="1899-12-30T13:52:24"/>
    <n v="148"/>
    <n v="2"/>
    <n v="4"/>
    <n v="1"/>
    <d v="1899-12-30T13:54:43"/>
    <n v="3353"/>
    <n v="36"/>
    <n v="96"/>
    <n v="4"/>
    <d v="1899-12-30T00:02:19"/>
    <n v="3205"/>
    <n v="34"/>
    <n v="92"/>
    <n v="3"/>
  </r>
  <r>
    <x v="2"/>
    <n v="-1.5982240000000001"/>
    <n v="-220.8"/>
    <n v="138.15330700000001"/>
    <d v="1899-12-30T13:55:11"/>
    <n v="96"/>
    <n v="3"/>
    <n v="4"/>
    <n v="1"/>
    <d v="1899-12-30T13:57:41"/>
    <n v="3747"/>
    <n v="33"/>
    <n v="83"/>
    <n v="5"/>
    <d v="1899-12-30T00:02:30"/>
    <n v="3651"/>
    <n v="30"/>
    <n v="79"/>
    <n v="4"/>
  </r>
  <r>
    <x v="2"/>
    <n v="-1.825847"/>
    <n v="-248.4"/>
    <n v="136.04647"/>
    <d v="1899-12-30T13:58:10"/>
    <n v="105"/>
    <n v="6"/>
    <n v="6"/>
    <n v="4"/>
    <d v="1899-12-30T14:00:37"/>
    <n v="3679"/>
    <n v="36"/>
    <n v="42"/>
    <n v="8"/>
    <d v="1899-12-30T00:02:27"/>
    <n v="3574"/>
    <n v="30"/>
    <n v="36"/>
    <n v="4"/>
  </r>
  <r>
    <x v="2"/>
    <n v="-1.775461"/>
    <n v="-248.4"/>
    <n v="139.907295"/>
    <d v="1899-12-30T14:01:06"/>
    <n v="102"/>
    <n v="3"/>
    <n v="4"/>
    <n v="1"/>
    <d v="1899-12-30T14:03:37"/>
    <n v="3773"/>
    <n v="45"/>
    <n v="62"/>
    <n v="8"/>
    <d v="1899-12-30T00:02:31"/>
    <n v="3671"/>
    <n v="42"/>
    <n v="58"/>
    <n v="7"/>
  </r>
  <r>
    <x v="2"/>
    <n v="-1.7506219999999999"/>
    <n v="-220.8"/>
    <n v="126.126597"/>
    <d v="1899-12-30T14:04:06"/>
    <n v="225"/>
    <n v="6"/>
    <n v="14"/>
    <n v="3"/>
    <d v="1899-12-30T14:06:23"/>
    <n v="3628"/>
    <n v="42"/>
    <n v="157"/>
    <n v="7"/>
    <d v="1899-12-30T00:02:17"/>
    <n v="3403"/>
    <n v="36"/>
    <n v="143"/>
    <n v="4"/>
  </r>
  <r>
    <x v="2"/>
    <n v="-2.3467730000000002"/>
    <n v="-303.60000000000002"/>
    <n v="129.36911599999999"/>
    <d v="1899-12-30T14:06:51"/>
    <n v="110"/>
    <n v="3"/>
    <n v="4"/>
    <n v="1"/>
    <d v="1899-12-30T14:09:09"/>
    <n v="2339"/>
    <n v="29"/>
    <n v="41"/>
    <n v="5"/>
    <d v="1899-12-30T00:02:18"/>
    <n v="2229"/>
    <n v="26"/>
    <n v="37"/>
    <n v="4"/>
  </r>
  <r>
    <x v="2"/>
    <n v="-1.707775"/>
    <n v="-220.8"/>
    <n v="129.29102700000001"/>
    <d v="1899-12-30T14:09:38"/>
    <n v="114"/>
    <n v="3"/>
    <n v="4"/>
    <n v="1"/>
    <d v="1899-12-30T14:11:58"/>
    <n v="3473"/>
    <n v="42"/>
    <n v="110"/>
    <n v="6"/>
    <d v="1899-12-30T00:02:20"/>
    <n v="3359"/>
    <n v="39"/>
    <n v="106"/>
    <n v="5"/>
  </r>
  <r>
    <x v="3"/>
    <n v="-1.657254"/>
    <n v="-220.8"/>
    <n v="133.232418"/>
    <d v="1899-12-30T13:43:31"/>
    <n v="42"/>
    <n v="11"/>
    <n v="13"/>
    <n v="10"/>
    <d v="1899-12-30T13:46:04"/>
    <n v="1998"/>
    <n v="38"/>
    <n v="68"/>
    <n v="22"/>
    <d v="1899-12-30T00:02:33"/>
    <n v="1956"/>
    <n v="27"/>
    <n v="55"/>
    <n v="12"/>
  </r>
  <r>
    <x v="3"/>
    <n v="-1.614679"/>
    <n v="-220.8"/>
    <n v="136.745462"/>
    <d v="1899-12-30T13:46:32"/>
    <n v="63"/>
    <n v="3"/>
    <n v="7"/>
    <n v="2"/>
    <d v="1899-12-30T13:49:06"/>
    <n v="1801"/>
    <n v="42"/>
    <n v="106"/>
    <n v="14"/>
    <d v="1899-12-30T00:02:34"/>
    <n v="1738"/>
    <n v="39"/>
    <n v="99"/>
    <n v="12"/>
  </r>
  <r>
    <x v="3"/>
    <n v="-1.6704859999999999"/>
    <n v="-220.8"/>
    <n v="132.17709500000001"/>
    <d v="1899-12-30T13:49:34"/>
    <n v="60"/>
    <n v="4"/>
    <n v="7"/>
    <n v="3"/>
    <d v="1899-12-30T13:51:53"/>
    <n v="1768"/>
    <n v="35"/>
    <n v="95"/>
    <n v="9"/>
    <d v="1899-12-30T00:02:19"/>
    <n v="1708"/>
    <n v="31"/>
    <n v="88"/>
    <n v="6"/>
  </r>
  <r>
    <x v="3"/>
    <n v="-1.9859720000000001"/>
    <n v="-248.4"/>
    <n v="125.077307"/>
    <d v="1899-12-30T13:52:22"/>
    <n v="61"/>
    <n v="5"/>
    <n v="8"/>
    <n v="3"/>
    <d v="1899-12-30T13:54:41"/>
    <n v="1936"/>
    <n v="40"/>
    <n v="79"/>
    <n v="15"/>
    <d v="1899-12-30T00:02:19"/>
    <n v="1875"/>
    <n v="35"/>
    <n v="71"/>
    <n v="12"/>
  </r>
  <r>
    <x v="3"/>
    <n v="-1.5982240000000001"/>
    <n v="-220.8"/>
    <n v="138.15330700000001"/>
    <d v="1899-12-30T13:55:09"/>
    <n v="63"/>
    <n v="3"/>
    <n v="7"/>
    <n v="2"/>
    <d v="1899-12-30T13:57:39"/>
    <n v="1780"/>
    <n v="33"/>
    <n v="66"/>
    <n v="12"/>
    <d v="1899-12-30T00:02:30"/>
    <n v="1717"/>
    <n v="30"/>
    <n v="59"/>
    <n v="10"/>
  </r>
  <r>
    <x v="3"/>
    <n v="-1.825847"/>
    <n v="-248.4"/>
    <n v="136.04647"/>
    <d v="1899-12-30T13:58:08"/>
    <n v="64"/>
    <n v="3"/>
    <n v="8"/>
    <n v="2"/>
    <d v="1899-12-30T14:00:35"/>
    <n v="1757"/>
    <n v="29"/>
    <n v="78"/>
    <n v="8"/>
    <d v="1899-12-30T00:02:27"/>
    <n v="1693"/>
    <n v="26"/>
    <n v="70"/>
    <n v="6"/>
  </r>
  <r>
    <x v="3"/>
    <n v="-1.775461"/>
    <n v="-248.4"/>
    <n v="139.907295"/>
    <d v="1899-12-30T14:01:03"/>
    <n v="74"/>
    <n v="5"/>
    <n v="8"/>
    <n v="2"/>
    <d v="1899-12-30T14:03:35"/>
    <n v="1946"/>
    <n v="43"/>
    <n v="120"/>
    <n v="17"/>
    <d v="1899-12-30T00:02:32"/>
    <n v="1872"/>
    <n v="38"/>
    <n v="112"/>
    <n v="15"/>
  </r>
  <r>
    <x v="3"/>
    <n v="-1.7506219999999999"/>
    <n v="-220.8"/>
    <n v="126.126597"/>
    <d v="1899-12-30T14:04:04"/>
    <n v="63"/>
    <n v="3"/>
    <n v="8"/>
    <n v="2"/>
    <d v="1899-12-30T14:06:20"/>
    <n v="1983"/>
    <n v="36"/>
    <n v="125"/>
    <n v="16"/>
    <d v="1899-12-30T00:02:16"/>
    <n v="1920"/>
    <n v="33"/>
    <n v="117"/>
    <n v="14"/>
  </r>
  <r>
    <x v="3"/>
    <n v="-2.3467730000000002"/>
    <n v="-303.60000000000002"/>
    <n v="129.36911599999999"/>
    <d v="1899-12-30T14:06:49"/>
    <n v="63"/>
    <n v="4"/>
    <n v="6"/>
    <n v="2"/>
    <d v="1899-12-30T14:09:07"/>
    <n v="4483"/>
    <n v="122"/>
    <n v="376"/>
    <n v="50"/>
    <d v="1899-12-30T00:02:18"/>
    <n v="4420"/>
    <n v="118"/>
    <n v="370"/>
    <n v="48"/>
  </r>
  <r>
    <x v="3"/>
    <n v="-1.707775"/>
    <n v="-220.8"/>
    <n v="129.29102700000001"/>
    <d v="1899-12-30T14:09:35"/>
    <n v="64"/>
    <n v="3"/>
    <n v="7"/>
    <n v="2"/>
    <d v="1899-12-30T14:11:56"/>
    <n v="1909"/>
    <n v="34"/>
    <n v="88"/>
    <n v="12"/>
    <d v="1899-12-30T00:02:21"/>
    <n v="1845"/>
    <n v="31"/>
    <n v="81"/>
    <n v="10"/>
  </r>
  <r>
    <x v="4"/>
    <n v="-1.409192"/>
    <n v="-193.2"/>
    <n v="137.09985399999999"/>
    <d v="1899-12-30T14:12:23"/>
    <n v="6"/>
    <n v="0"/>
    <n v="0"/>
    <n v="0"/>
    <d v="1899-12-30T14:14:40"/>
    <n v="177"/>
    <n v="8"/>
    <n v="26"/>
    <n v="0"/>
    <d v="1899-12-30T00:02:17"/>
    <n v="171"/>
    <n v="8"/>
    <n v="26"/>
    <n v="0"/>
  </r>
  <r>
    <x v="4"/>
    <n v="-1.4312"/>
    <n v="-193.2"/>
    <n v="134.99161899999999"/>
    <d v="1899-12-30T14:15:05"/>
    <n v="6"/>
    <n v="0"/>
    <n v="0"/>
    <n v="0"/>
    <d v="1899-12-30T14:17:33"/>
    <n v="7"/>
    <n v="0"/>
    <n v="0"/>
    <n v="0"/>
    <d v="1899-12-30T00:02:28"/>
    <n v="1"/>
    <n v="0"/>
    <n v="0"/>
    <n v="0"/>
  </r>
  <r>
    <x v="4"/>
    <n v="-1.423746"/>
    <n v="-193.2"/>
    <n v="135.69832099999999"/>
    <d v="1899-12-30T14:17:57"/>
    <n v="6"/>
    <n v="0"/>
    <n v="0"/>
    <n v="0"/>
    <d v="1899-12-30T14:20:22"/>
    <n v="742"/>
    <n v="23"/>
    <n v="25"/>
    <n v="1"/>
    <d v="1899-12-30T00:02:25"/>
    <n v="736"/>
    <n v="23"/>
    <n v="25"/>
    <n v="1"/>
  </r>
  <r>
    <x v="4"/>
    <n v="-1.4470959999999999"/>
    <n v="-193.2"/>
    <n v="133.50873899999999"/>
    <d v="1899-12-30T14:20:46"/>
    <n v="6"/>
    <n v="0"/>
    <n v="0"/>
    <n v="0"/>
    <d v="1899-12-30T14:23:13"/>
    <n v="7"/>
    <n v="1"/>
    <n v="1"/>
    <n v="1"/>
    <d v="1899-12-30T00:02:27"/>
    <n v="1"/>
    <n v="1"/>
    <n v="1"/>
    <n v="1"/>
  </r>
  <r>
    <x v="4"/>
    <n v="-1.4616359999999999"/>
    <n v="-193.2"/>
    <n v="132.180622"/>
    <d v="1899-12-30T14:23:38"/>
    <n v="6"/>
    <n v="0"/>
    <n v="0"/>
    <n v="0"/>
    <d v="1899-12-30T14:26:03"/>
    <n v="7"/>
    <n v="0"/>
    <n v="0"/>
    <n v="0"/>
    <d v="1899-12-30T00:02:25"/>
    <n v="1"/>
    <n v="0"/>
    <n v="0"/>
    <n v="0"/>
  </r>
  <r>
    <x v="4"/>
    <n v="-1.3048150000000001"/>
    <n v="-165.6"/>
    <n v="126.914552"/>
    <d v="1899-12-30T14:26:27"/>
    <n v="6"/>
    <n v="0"/>
    <n v="0"/>
    <n v="0"/>
    <d v="1899-12-30T14:28:45"/>
    <n v="3426"/>
    <n v="3"/>
    <n v="2686"/>
    <n v="0"/>
    <d v="1899-12-30T00:02:18"/>
    <n v="3420"/>
    <n v="3"/>
    <n v="2686"/>
    <n v="0"/>
  </r>
  <r>
    <x v="4"/>
    <n v="-1.544662"/>
    <n v="-193.2"/>
    <n v="125.075943"/>
    <d v="1899-12-30T14:29:09"/>
    <n v="6"/>
    <n v="0"/>
    <n v="0"/>
    <n v="0"/>
    <d v="1899-12-30T14:31:28"/>
    <n v="1027"/>
    <n v="7"/>
    <n v="387"/>
    <n v="1"/>
    <d v="1899-12-30T00:02:19"/>
    <n v="1021"/>
    <n v="7"/>
    <n v="387"/>
    <n v="1"/>
  </r>
  <r>
    <x v="4"/>
    <n v="-1.5447299999999999"/>
    <n v="-193.2"/>
    <n v="125.070373"/>
    <d v="1899-12-30T14:31:52"/>
    <n v="6"/>
    <n v="0"/>
    <n v="0"/>
    <n v="0"/>
    <d v="1899-12-30T14:34:16"/>
    <n v="7"/>
    <n v="0"/>
    <n v="0"/>
    <n v="0"/>
    <d v="1899-12-30T00:02:24"/>
    <n v="1"/>
    <n v="0"/>
    <n v="0"/>
    <n v="0"/>
  </r>
  <r>
    <x v="4"/>
    <n v="-1.230688"/>
    <n v="-165.6"/>
    <n v="134.558897"/>
    <d v="1899-12-30T14:34:40"/>
    <n v="6"/>
    <n v="0"/>
    <n v="0"/>
    <n v="0"/>
    <d v="1899-12-30T14:37:11"/>
    <n v="7"/>
    <n v="1"/>
    <n v="1"/>
    <n v="1"/>
    <d v="1899-12-30T00:02:31"/>
    <n v="1"/>
    <n v="1"/>
    <n v="1"/>
    <n v="1"/>
  </r>
  <r>
    <x v="4"/>
    <n v="-1.3663069999999999"/>
    <n v="-165.6"/>
    <n v="121.20261000000001"/>
    <d v="1899-12-30T14:37:35"/>
    <n v="6"/>
    <n v="0"/>
    <n v="0"/>
    <n v="0"/>
    <d v="1899-12-30T14:39:38"/>
    <n v="7"/>
    <n v="0"/>
    <n v="0"/>
    <n v="0"/>
    <d v="1899-12-30T00:02:03"/>
    <n v="1"/>
    <n v="0"/>
    <n v="0"/>
    <n v="0"/>
  </r>
  <r>
    <x v="5"/>
    <n v="-2.0892710000000001"/>
    <n v="-276"/>
    <n v="132.10351600000001"/>
    <d v="1899-12-30T14:40:01"/>
    <n v="18"/>
    <n v="2"/>
    <n v="3"/>
    <n v="1"/>
    <d v="1899-12-30T14:42:22"/>
    <n v="4808"/>
    <n v="72"/>
    <n v="625"/>
    <n v="8"/>
    <d v="1899-12-30T00:02:21"/>
    <n v="4790"/>
    <n v="70"/>
    <n v="622"/>
    <n v="7"/>
  </r>
  <r>
    <x v="5"/>
    <n v="-2.4680879999999998"/>
    <n v="-303.60000000000002"/>
    <n v="123.010177"/>
    <d v="1899-12-30T14:42:45"/>
    <n v="22"/>
    <n v="2"/>
    <n v="5"/>
    <n v="1"/>
    <d v="1899-12-30T14:44:51"/>
    <n v="4193"/>
    <n v="110"/>
    <n v="443"/>
    <n v="5"/>
    <d v="1899-12-30T00:02:06"/>
    <n v="4171"/>
    <n v="108"/>
    <n v="438"/>
    <n v="4"/>
  </r>
  <r>
    <x v="5"/>
    <n v="-2.5431279999999998"/>
    <n v="-331.2"/>
    <n v="130.23330100000001"/>
    <d v="1899-12-30T14:45:14"/>
    <n v="21"/>
    <n v="3"/>
    <n v="4"/>
    <n v="1"/>
    <d v="1899-12-30T14:47:23"/>
    <n v="4472"/>
    <n v="71"/>
    <n v="1225"/>
    <n v="5"/>
    <d v="1899-12-30T00:02:09"/>
    <n v="4451"/>
    <n v="68"/>
    <n v="1221"/>
    <n v="4"/>
  </r>
  <r>
    <x v="5"/>
    <n v="-2.4617770000000001"/>
    <n v="-303.60000000000002"/>
    <n v="123.325542"/>
    <d v="1899-12-30T14:47:46"/>
    <n v="19"/>
    <n v="2"/>
    <n v="4"/>
    <n v="1"/>
    <d v="1899-12-30T14:49:57"/>
    <n v="4780"/>
    <n v="54"/>
    <n v="272"/>
    <n v="6"/>
    <d v="1899-12-30T00:02:11"/>
    <n v="4761"/>
    <n v="52"/>
    <n v="268"/>
    <n v="5"/>
  </r>
  <r>
    <x v="5"/>
    <n v="-2.4272040000000001"/>
    <n v="-303.60000000000002"/>
    <n v="125.082173"/>
    <d v="1899-12-30T14:50:20"/>
    <n v="20"/>
    <n v="2"/>
    <n v="3"/>
    <n v="1"/>
    <d v="1899-12-30T14:52:32"/>
    <n v="4685"/>
    <n v="60"/>
    <n v="1069"/>
    <n v="5"/>
    <d v="1899-12-30T00:02:12"/>
    <n v="4665"/>
    <n v="58"/>
    <n v="1066"/>
    <n v="4"/>
  </r>
  <r>
    <x v="5"/>
    <n v="-2.0142199999999999"/>
    <n v="-248.4"/>
    <n v="123.323161"/>
    <d v="1899-12-30T14:52:55"/>
    <n v="20"/>
    <n v="2"/>
    <n v="6"/>
    <n v="1"/>
    <d v="1899-12-30T14:55:06"/>
    <n v="4039"/>
    <n v="120"/>
    <n v="363"/>
    <n v="6"/>
    <d v="1899-12-30T00:02:11"/>
    <n v="4019"/>
    <n v="118"/>
    <n v="357"/>
    <n v="5"/>
  </r>
  <r>
    <x v="5"/>
    <n v="-2.6703100000000002"/>
    <n v="-331.2"/>
    <n v="124.03054299999999"/>
    <d v="1899-12-30T14:55:30"/>
    <n v="18"/>
    <n v="2"/>
    <n v="3"/>
    <n v="1"/>
    <d v="1899-12-30T14:57:40"/>
    <n v="4766"/>
    <n v="57"/>
    <n v="1492"/>
    <n v="5"/>
    <d v="1899-12-30T00:02:10"/>
    <n v="4748"/>
    <n v="55"/>
    <n v="1489"/>
    <n v="4"/>
  </r>
  <r>
    <x v="5"/>
    <n v="-2.439378"/>
    <n v="-303.60000000000002"/>
    <n v="124.45796300000001"/>
    <d v="1899-12-30T14:58:03"/>
    <n v="19"/>
    <n v="2"/>
    <n v="3"/>
    <n v="1"/>
    <d v="1899-12-30T15:00:08"/>
    <n v="4161"/>
    <n v="97"/>
    <n v="942"/>
    <n v="7"/>
    <d v="1899-12-30T00:02:05"/>
    <n v="4142"/>
    <n v="95"/>
    <n v="939"/>
    <n v="6"/>
  </r>
  <r>
    <x v="5"/>
    <n v="-2.5476589999999999"/>
    <n v="-331.2"/>
    <n v="130.00170299999999"/>
    <d v="1899-12-30T15:00:31"/>
    <n v="20"/>
    <n v="2"/>
    <n v="6"/>
    <n v="1"/>
    <d v="1899-12-30T15:02:46"/>
    <n v="4930"/>
    <n v="62"/>
    <n v="1023"/>
    <n v="8"/>
    <d v="1899-12-30T00:02:15"/>
    <n v="4910"/>
    <n v="60"/>
    <n v="1017"/>
    <n v="7"/>
  </r>
  <r>
    <x v="5"/>
    <n v="-2.5055010000000002"/>
    <n v="-331.2"/>
    <n v="132.18914000000001"/>
    <d v="1899-12-30T15:03:09"/>
    <n v="16"/>
    <n v="2"/>
    <n v="3"/>
    <n v="1"/>
    <d v="1899-12-30T15:05:21"/>
    <n v="4796"/>
    <n v="62"/>
    <n v="1064"/>
    <n v="8"/>
    <d v="1899-12-30T00:02:12"/>
    <n v="4780"/>
    <n v="60"/>
    <n v="1061"/>
    <n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web"/>
    <x v="0"/>
    <n v="-2.0605739999999999"/>
    <n v="-276"/>
    <n v="133.94325699999999"/>
    <s v="16:11:09"/>
    <n v="11"/>
    <n v="2"/>
    <n v="2"/>
    <n v="2"/>
    <s v="16:13:29"/>
    <n v="4810"/>
    <n v="101"/>
    <n v="331"/>
    <n v="7"/>
    <d v="1899-12-30T00:02:20"/>
    <n v="4799"/>
    <n v="99"/>
    <n v="329"/>
    <n v="5"/>
  </r>
  <r>
    <s v="web"/>
    <x v="0"/>
    <n v="-2.2314579999999999"/>
    <n v="-303.60000000000002"/>
    <n v="136.054519"/>
    <s v="16:13:52"/>
    <n v="16"/>
    <n v="3"/>
    <n v="4"/>
    <n v="1"/>
    <s v="16:16:13"/>
    <n v="4981"/>
    <n v="188"/>
    <n v="479"/>
    <n v="6"/>
    <d v="1899-12-30T00:02:21"/>
    <n v="4965"/>
    <n v="185"/>
    <n v="475"/>
    <n v="5"/>
  </r>
  <r>
    <s v="web"/>
    <x v="0"/>
    <n v="-2.238048"/>
    <n v="-276"/>
    <n v="123.321731"/>
    <s v="16:16:36"/>
    <n v="15"/>
    <n v="2"/>
    <n v="3"/>
    <n v="1"/>
    <s v="16:18:44"/>
    <n v="4377"/>
    <n v="154"/>
    <n v="560"/>
    <n v="7"/>
    <d v="1899-12-30T00:02:08"/>
    <n v="4362"/>
    <n v="152"/>
    <n v="557"/>
    <n v="6"/>
  </r>
  <r>
    <s v="web"/>
    <x v="0"/>
    <n v="-1.951838"/>
    <n v="-248.4"/>
    <n v="127.26466499999999"/>
    <s v="16:19:07"/>
    <n v="18"/>
    <n v="2"/>
    <n v="4"/>
    <n v="1"/>
    <s v="16:21:18"/>
    <n v="4430"/>
    <n v="179"/>
    <n v="486"/>
    <n v="7"/>
    <d v="1899-12-30T00:02:11"/>
    <n v="4412"/>
    <n v="177"/>
    <n v="482"/>
    <n v="6"/>
  </r>
  <r>
    <s v="web"/>
    <x v="0"/>
    <n v="-2.1627290000000001"/>
    <n v="-276"/>
    <n v="127.616523"/>
    <s v="16:21:41"/>
    <n v="18"/>
    <n v="2"/>
    <n v="4"/>
    <n v="1"/>
    <s v="16:23:55"/>
    <n v="4630"/>
    <n v="143"/>
    <n v="512"/>
    <n v="5"/>
    <d v="1899-12-30T00:02:14"/>
    <n v="4612"/>
    <n v="141"/>
    <n v="508"/>
    <n v="4"/>
  </r>
  <r>
    <s v="web"/>
    <x v="0"/>
    <n v="-2.1391490000000002"/>
    <n v="-276"/>
    <n v="129.02327"/>
    <s v="16:24:18"/>
    <n v="18"/>
    <n v="2"/>
    <n v="6"/>
    <n v="1"/>
    <s v="16:26:30"/>
    <n v="4608"/>
    <n v="184"/>
    <n v="475"/>
    <n v="5"/>
    <d v="1899-12-30T00:02:12"/>
    <n v="4590"/>
    <n v="182"/>
    <n v="469"/>
    <n v="4"/>
  </r>
  <r>
    <s v="web"/>
    <x v="0"/>
    <n v="-2.206642"/>
    <n v="-276"/>
    <n v="125.07693500000001"/>
    <s v="16:26:53"/>
    <n v="17"/>
    <n v="2"/>
    <n v="3"/>
    <n v="1"/>
    <s v="16:29:08"/>
    <n v="4025"/>
    <n v="198"/>
    <n v="582"/>
    <n v="8"/>
    <d v="1899-12-30T00:02:15"/>
    <n v="4008"/>
    <n v="196"/>
    <n v="579"/>
    <n v="7"/>
  </r>
  <r>
    <s v="web"/>
    <x v="0"/>
    <n v="-1.973589"/>
    <n v="-248.4"/>
    <n v="125.862081"/>
    <s v="16:29:31"/>
    <n v="17"/>
    <n v="3"/>
    <n v="4"/>
    <n v="1"/>
    <s v="16:31:44"/>
    <n v="4077"/>
    <n v="193"/>
    <n v="573"/>
    <n v="6"/>
    <d v="1899-12-30T00:02:13"/>
    <n v="4060"/>
    <n v="190"/>
    <n v="569"/>
    <n v="5"/>
  </r>
  <r>
    <s v="web"/>
    <x v="0"/>
    <n v="-1.87917"/>
    <n v="-248.4"/>
    <n v="132.18602300000001"/>
    <s v="16:32:08"/>
    <n v="18"/>
    <n v="2"/>
    <n v="4"/>
    <n v="1"/>
    <s v="16:34:24"/>
    <n v="4139"/>
    <n v="210"/>
    <n v="562"/>
    <n v="5"/>
    <d v="1899-12-30T00:02:16"/>
    <n v="4121"/>
    <n v="208"/>
    <n v="558"/>
    <n v="4"/>
  </r>
  <r>
    <s v="web"/>
    <x v="0"/>
    <n v="-2.067269"/>
    <n v="-248.4"/>
    <n v="120.158507"/>
    <s v="16:34:47"/>
    <n v="17"/>
    <n v="3"/>
    <n v="5"/>
    <n v="1"/>
    <s v="16:36:55"/>
    <n v="3782"/>
    <n v="205"/>
    <n v="678"/>
    <n v="6"/>
    <d v="1899-12-30T00:02:08"/>
    <n v="3765"/>
    <n v="202"/>
    <n v="673"/>
    <n v="5"/>
  </r>
  <r>
    <s v="web"/>
    <x v="1"/>
    <n v="-1.4461189999999999"/>
    <n v="-193.2"/>
    <n v="133.598972"/>
    <s v="16:37:18"/>
    <n v="16"/>
    <n v="2"/>
    <n v="4"/>
    <n v="1"/>
    <s v="16:39:48"/>
    <n v="4425"/>
    <n v="253"/>
    <n v="1598"/>
    <n v="59"/>
    <d v="1899-12-30T00:02:30"/>
    <n v="4409"/>
    <n v="251"/>
    <n v="1594"/>
    <n v="58"/>
  </r>
  <r>
    <s v="web"/>
    <x v="1"/>
    <n v="-1.4902820000000001"/>
    <n v="-193.2"/>
    <n v="129.63986"/>
    <s v="16:40:18"/>
    <n v="8"/>
    <n v="4"/>
    <n v="7"/>
    <n v="2"/>
    <s v="16:42:46"/>
    <n v="3636"/>
    <n v="235"/>
    <n v="1705"/>
    <n v="41"/>
    <d v="1899-12-30T00:02:28"/>
    <n v="3628"/>
    <n v="231"/>
    <n v="1698"/>
    <n v="39"/>
  </r>
  <r>
    <s v="web"/>
    <x v="1"/>
    <n v="-1.453865"/>
    <n v="-193.2"/>
    <n v="132.887135"/>
    <s v="16:43:17"/>
    <n v="8"/>
    <n v="3"/>
    <n v="7"/>
    <n v="3"/>
    <s v="16:45:41"/>
    <n v="3856"/>
    <n v="240"/>
    <n v="1383"/>
    <n v="52"/>
    <d v="1899-12-30T00:02:24"/>
    <n v="3848"/>
    <n v="237"/>
    <n v="1376"/>
    <n v="49"/>
  </r>
  <r>
    <s v="web"/>
    <x v="1"/>
    <n v="-1.4424239999999999"/>
    <n v="-193.2"/>
    <n v="133.94118499999999"/>
    <s v="16:46:06"/>
    <n v="6"/>
    <n v="4"/>
    <n v="4"/>
    <n v="4"/>
    <s v="16:48:31"/>
    <n v="3883"/>
    <n v="202"/>
    <n v="1377"/>
    <n v="44"/>
    <d v="1899-12-30T00:02:25"/>
    <n v="3877"/>
    <n v="198"/>
    <n v="1373"/>
    <n v="40"/>
  </r>
  <r>
    <s v="web"/>
    <x v="1"/>
    <n v="-1.482183"/>
    <n v="-193.2"/>
    <n v="130.34824900000001"/>
    <s v="16:48:58"/>
    <n v="7"/>
    <n v="3"/>
    <n v="5"/>
    <n v="2"/>
    <s v="16:51:26"/>
    <n v="4025"/>
    <n v="213"/>
    <n v="1367"/>
    <n v="37"/>
    <d v="1899-12-30T00:02:28"/>
    <n v="4018"/>
    <n v="210"/>
    <n v="1362"/>
    <n v="35"/>
  </r>
  <r>
    <s v="web"/>
    <x v="1"/>
    <n v="-1.4237740000000001"/>
    <n v="-193.2"/>
    <n v="135.69566800000001"/>
    <s v="16:51:52"/>
    <n v="8"/>
    <n v="4"/>
    <n v="7"/>
    <n v="3"/>
    <s v="16:54:16"/>
    <n v="3780"/>
    <n v="239"/>
    <n v="1341"/>
    <n v="60"/>
    <d v="1899-12-30T00:02:24"/>
    <n v="3772"/>
    <n v="235"/>
    <n v="1334"/>
    <n v="57"/>
  </r>
  <r>
    <s v="web"/>
    <x v="1"/>
    <n v="-1.4941759999999999"/>
    <n v="-193.2"/>
    <n v="129.30206100000001"/>
    <s v="16:54:43"/>
    <n v="5"/>
    <n v="3"/>
    <n v="3"/>
    <n v="3"/>
    <s v="16:57:09"/>
    <n v="3793"/>
    <n v="242"/>
    <n v="1584"/>
    <n v="49"/>
    <d v="1899-12-30T00:02:26"/>
    <n v="3788"/>
    <n v="239"/>
    <n v="1581"/>
    <n v="46"/>
  </r>
  <r>
    <s v="web"/>
    <x v="1"/>
    <n v="-1.4651989999999999"/>
    <n v="-193.2"/>
    <n v="131.85918899999999"/>
    <s v="16:57:36"/>
    <n v="7"/>
    <n v="4"/>
    <n v="5"/>
    <n v="3"/>
    <s v="16:59:48"/>
    <n v="3708"/>
    <n v="221"/>
    <n v="1697"/>
    <n v="48"/>
    <d v="1899-12-30T00:02:12"/>
    <n v="3701"/>
    <n v="217"/>
    <n v="1692"/>
    <n v="45"/>
  </r>
  <r>
    <s v="web"/>
    <x v="1"/>
    <n v="-1.442415"/>
    <n v="-193.2"/>
    <n v="133.94207299999999"/>
    <s v="17:00:15"/>
    <n v="8"/>
    <n v="4"/>
    <n v="4"/>
    <n v="4"/>
    <s v="17:02:29"/>
    <n v="3984"/>
    <n v="217"/>
    <n v="1256"/>
    <n v="43"/>
    <d v="1899-12-30T00:02:14"/>
    <n v="3976"/>
    <n v="213"/>
    <n v="1252"/>
    <n v="39"/>
  </r>
  <r>
    <s v="web"/>
    <x v="1"/>
    <n v="-1.438644"/>
    <n v="-193.2"/>
    <n v="134.293128"/>
    <s v="17:02:55"/>
    <n v="8"/>
    <n v="3"/>
    <n v="7"/>
    <n v="2"/>
    <s v="17:05:22"/>
    <n v="4032"/>
    <n v="194"/>
    <n v="2071"/>
    <n v="41"/>
    <d v="1899-12-30T00:02:27"/>
    <n v="4024"/>
    <n v="191"/>
    <n v="2064"/>
    <n v="39"/>
  </r>
  <r>
    <s v="web"/>
    <x v="2"/>
    <n v="-1.65808"/>
    <n v="-220.8"/>
    <n v="133.16579999999999"/>
    <s v="17:05:49"/>
    <n v="7"/>
    <n v="3"/>
    <n v="6"/>
    <n v="3"/>
    <s v="17:08:10"/>
    <n v="4075"/>
    <n v="316"/>
    <n v="1514"/>
    <n v="31"/>
    <d v="1899-12-30T00:02:21"/>
    <n v="4068"/>
    <n v="313"/>
    <n v="1508"/>
    <n v="28"/>
  </r>
  <r>
    <s v="web"/>
    <x v="2"/>
    <n v="-1.6146100000000001"/>
    <n v="-220.8"/>
    <n v="136.75129999999999"/>
    <s v="17:08:34"/>
    <n v="10"/>
    <n v="2"/>
    <n v="9"/>
    <n v="2"/>
    <s v="17:11:04"/>
    <n v="3936"/>
    <n v="343"/>
    <n v="1599"/>
    <n v="38"/>
    <d v="1899-12-30T00:02:30"/>
    <n v="3926"/>
    <n v="341"/>
    <n v="1590"/>
    <n v="36"/>
  </r>
  <r>
    <s v="web"/>
    <x v="2"/>
    <n v="-1.6802600000000001"/>
    <n v="-220.8"/>
    <n v="131.40809999999999"/>
    <s v="17:11:28"/>
    <n v="11"/>
    <n v="3"/>
    <n v="5"/>
    <n v="2"/>
    <s v="17:13:54"/>
    <n v="4019"/>
    <n v="273"/>
    <n v="1655"/>
    <n v="36"/>
    <d v="1899-12-30T00:02:26"/>
    <n v="4008"/>
    <n v="270"/>
    <n v="1650"/>
    <n v="34"/>
  </r>
  <r>
    <s v="web"/>
    <x v="2"/>
    <n v="-1.5982000000000001"/>
    <n v="-220.8"/>
    <n v="138.15520000000001"/>
    <s v="17:14:18"/>
    <n v="11"/>
    <n v="2"/>
    <n v="3"/>
    <n v="2"/>
    <s v="17:16:48"/>
    <n v="3901"/>
    <n v="312"/>
    <n v="1445"/>
    <n v="32"/>
    <d v="1899-12-30T00:02:30"/>
    <n v="3890"/>
    <n v="310"/>
    <n v="1442"/>
    <n v="30"/>
  </r>
  <r>
    <s v="web"/>
    <x v="2"/>
    <n v="-1.5223"/>
    <n v="-193.2"/>
    <n v="126.9131"/>
    <s v="17:17:12"/>
    <n v="10"/>
    <n v="3"/>
    <n v="3"/>
    <n v="2"/>
    <s v="17:19:32"/>
    <n v="3572"/>
    <n v="245"/>
    <n v="1224"/>
    <n v="21"/>
    <d v="1899-12-30T00:02:20"/>
    <n v="3562"/>
    <n v="242"/>
    <n v="1221"/>
    <n v="19"/>
  </r>
  <r>
    <s v="web"/>
    <x v="2"/>
    <n v="-1.5892999999999999"/>
    <n v="-193.2"/>
    <n v="121.5633"/>
    <s v="17:19:56"/>
    <n v="10"/>
    <n v="2"/>
    <n v="3"/>
    <n v="2"/>
    <s v="17:22:11"/>
    <n v="3509"/>
    <n v="227"/>
    <n v="1172"/>
    <n v="17"/>
    <d v="1899-12-30T00:02:15"/>
    <n v="3499"/>
    <n v="225"/>
    <n v="1169"/>
    <n v="15"/>
  </r>
  <r>
    <s v="web"/>
    <x v="2"/>
    <n v="-1.5436099999999999"/>
    <n v="-193.2"/>
    <n v="125.1614"/>
    <s v="17:22:35"/>
    <n v="10"/>
    <n v="4"/>
    <n v="4"/>
    <n v="3"/>
    <s v="17:24:51"/>
    <n v="3688"/>
    <n v="298"/>
    <n v="1367"/>
    <n v="30"/>
    <d v="1899-12-30T00:02:16"/>
    <n v="3678"/>
    <n v="294"/>
    <n v="1363"/>
    <n v="27"/>
  </r>
  <r>
    <s v="web"/>
    <x v="2"/>
    <n v="-1.60206"/>
    <n v="-220.8"/>
    <n v="137.82249999999999"/>
    <s v="17:25:15"/>
    <n v="11"/>
    <n v="2"/>
    <n v="2"/>
    <n v="2"/>
    <s v="17:27:44"/>
    <n v="4459"/>
    <n v="372"/>
    <n v="1566"/>
    <n v="35"/>
    <d v="1899-12-30T00:02:29"/>
    <n v="4448"/>
    <n v="370"/>
    <n v="1564"/>
    <n v="33"/>
  </r>
  <r>
    <s v="web"/>
    <x v="2"/>
    <n v="-1.5138400000000001"/>
    <n v="-193.2"/>
    <n v="127.62220000000001"/>
    <s v="17:28:08"/>
    <n v="11"/>
    <n v="3"/>
    <n v="4"/>
    <n v="3"/>
    <s v="17:30:27"/>
    <n v="3783"/>
    <n v="302"/>
    <n v="1436"/>
    <n v="25"/>
    <d v="1899-12-30T00:02:19"/>
    <n v="3772"/>
    <n v="299"/>
    <n v="1432"/>
    <n v="22"/>
  </r>
  <r>
    <s v="web"/>
    <x v="2"/>
    <n v="-1.74457"/>
    <n v="-220.8"/>
    <n v="126.5643"/>
    <s v="17:30:50"/>
    <n v="10"/>
    <n v="3"/>
    <n v="7"/>
    <n v="2"/>
    <s v="17:33:11"/>
    <n v="4173"/>
    <n v="214"/>
    <n v="1808"/>
    <n v="36"/>
    <d v="1899-12-30T00:02:21"/>
    <n v="4163"/>
    <n v="211"/>
    <n v="1801"/>
    <n v="34"/>
  </r>
  <r>
    <s v="web"/>
    <x v="3"/>
    <n v="-1.6713549999999999"/>
    <n v="-220.8"/>
    <n v="132.108349"/>
    <s v="17:33:35"/>
    <n v="10"/>
    <n v="2"/>
    <n v="4"/>
    <n v="2"/>
    <s v="17:36:02"/>
    <n v="4154"/>
    <n v="112"/>
    <n v="354"/>
    <n v="19"/>
    <d v="1899-12-30T00:02:27"/>
    <n v="4144"/>
    <n v="110"/>
    <n v="350"/>
    <n v="17"/>
  </r>
  <r>
    <s v="web"/>
    <x v="3"/>
    <n v="-1.765293"/>
    <n v="-220.8"/>
    <n v="125.078366"/>
    <s v="17:36:25"/>
    <n v="16"/>
    <n v="2"/>
    <n v="3"/>
    <n v="1"/>
    <s v="17:38:40"/>
    <n v="3837"/>
    <n v="141"/>
    <n v="533"/>
    <n v="25"/>
    <d v="1899-12-30T00:02:15"/>
    <n v="3821"/>
    <n v="139"/>
    <n v="530"/>
    <n v="24"/>
  </r>
  <r>
    <s v="web"/>
    <x v="3"/>
    <n v="-1.816208"/>
    <n v="-220.8"/>
    <n v="121.571989"/>
    <s v="17:39:03"/>
    <n v="16"/>
    <n v="1"/>
    <n v="2"/>
    <n v="1"/>
    <s v="17:41:22"/>
    <n v="4553"/>
    <n v="139"/>
    <n v="476"/>
    <n v="20"/>
    <d v="1899-12-30T00:02:19"/>
    <n v="4537"/>
    <n v="138"/>
    <n v="474"/>
    <n v="19"/>
  </r>
  <r>
    <s v="web"/>
    <x v="3"/>
    <n v="-1.6365289999999999"/>
    <n v="-220.8"/>
    <n v="134.919715"/>
    <s v="17:41:45"/>
    <n v="15"/>
    <n v="3"/>
    <n v="3"/>
    <n v="2"/>
    <s v="17:44:17"/>
    <n v="4895"/>
    <n v="125"/>
    <n v="279"/>
    <n v="21"/>
    <d v="1899-12-30T00:02:32"/>
    <n v="4880"/>
    <n v="122"/>
    <n v="276"/>
    <n v="19"/>
  </r>
  <r>
    <s v="web"/>
    <x v="3"/>
    <n v="-1.8214889999999999"/>
    <n v="-220.8"/>
    <n v="121.21950099999999"/>
    <s v="17:44:40"/>
    <n v="15"/>
    <n v="2"/>
    <n v="3"/>
    <n v="1"/>
    <s v="17:46:58"/>
    <n v="4768"/>
    <n v="153"/>
    <n v="548"/>
    <n v="15"/>
    <d v="1899-12-30T00:02:18"/>
    <n v="4753"/>
    <n v="151"/>
    <n v="545"/>
    <n v="14"/>
  </r>
  <r>
    <s v="web"/>
    <x v="3"/>
    <n v="-1.6703589999999999"/>
    <n v="-220.8"/>
    <n v="132.18716900000001"/>
    <s v="17:47:21"/>
    <n v="18"/>
    <n v="5"/>
    <n v="11"/>
    <n v="2"/>
    <s v="17:49:39"/>
    <n v="4488"/>
    <n v="141"/>
    <n v="601"/>
    <n v="14"/>
    <d v="1899-12-30T00:02:18"/>
    <n v="4470"/>
    <n v="136"/>
    <n v="590"/>
    <n v="12"/>
  </r>
  <r>
    <s v="web"/>
    <x v="3"/>
    <n v="-1.6748209999999999"/>
    <n v="-220.8"/>
    <n v="131.83495400000001"/>
    <s v="17:50:02"/>
    <n v="16"/>
    <n v="4"/>
    <n v="4"/>
    <n v="3"/>
    <s v="17:52:26"/>
    <n v="4506"/>
    <n v="155"/>
    <n v="412"/>
    <n v="24"/>
    <d v="1899-12-30T00:02:24"/>
    <n v="4490"/>
    <n v="151"/>
    <n v="408"/>
    <n v="21"/>
  </r>
  <r>
    <s v="web"/>
    <x v="3"/>
    <n v="-1.7504710000000001"/>
    <n v="-220.8"/>
    <n v="126.137444"/>
    <s v="17:52:49"/>
    <n v="17"/>
    <n v="3"/>
    <n v="4"/>
    <n v="2"/>
    <s v="17:55:10"/>
    <n v="4472"/>
    <n v="115"/>
    <n v="569"/>
    <n v="16"/>
    <d v="1899-12-30T00:02:21"/>
    <n v="4455"/>
    <n v="112"/>
    <n v="565"/>
    <n v="14"/>
  </r>
  <r>
    <s v="web"/>
    <x v="3"/>
    <n v="-1.6703840000000001"/>
    <n v="-220.8"/>
    <n v="132.185146"/>
    <s v="17:55:34"/>
    <n v="15"/>
    <n v="3"/>
    <n v="3"/>
    <n v="2"/>
    <s v="17:57:52"/>
    <n v="4358"/>
    <n v="127"/>
    <n v="519"/>
    <n v="16"/>
    <d v="1899-12-30T00:02:18"/>
    <n v="4343"/>
    <n v="124"/>
    <n v="516"/>
    <n v="14"/>
  </r>
  <r>
    <s v="web"/>
    <x v="3"/>
    <n v="-1.680288"/>
    <n v="-220.8"/>
    <n v="131.40601899999999"/>
    <s v="17:58:15"/>
    <n v="16"/>
    <n v="2"/>
    <n v="3"/>
    <n v="1"/>
    <s v="18:00:31"/>
    <n v="4345"/>
    <n v="132"/>
    <n v="423"/>
    <n v="20"/>
    <d v="1899-12-30T00:02:16"/>
    <n v="4329"/>
    <n v="130"/>
    <n v="420"/>
    <n v="19"/>
  </r>
  <r>
    <s v="web"/>
    <x v="4"/>
    <n v="-1.87914"/>
    <n v="-248.4"/>
    <n v="132.188095"/>
    <s v="22:02:23"/>
    <n v="17"/>
    <n v="2"/>
    <n v="3"/>
    <n v="1"/>
    <s v="22:04:48"/>
    <n v="4387"/>
    <n v="87"/>
    <n v="315"/>
    <n v="11"/>
    <d v="1899-12-30T00:02:25"/>
    <n v="4370"/>
    <n v="85"/>
    <n v="312"/>
    <n v="10"/>
  </r>
  <r>
    <s v="web"/>
    <x v="4"/>
    <n v="-2.049248"/>
    <n v="-248.4"/>
    <n v="121.2152"/>
    <s v="22:05:11"/>
    <n v="18"/>
    <n v="2"/>
    <n v="4"/>
    <n v="1"/>
    <s v="22:07:24"/>
    <n v="4486"/>
    <n v="106"/>
    <n v="427"/>
    <n v="9"/>
    <d v="1899-12-30T00:02:13"/>
    <n v="4468"/>
    <n v="104"/>
    <n v="423"/>
    <n v="8"/>
  </r>
  <r>
    <s v="web"/>
    <x v="4"/>
    <n v="-2.0837189999999999"/>
    <n v="-276"/>
    <n v="132.455502"/>
    <s v="22:07:47"/>
    <n v="16"/>
    <n v="2"/>
    <n v="5"/>
    <n v="1"/>
    <s v="22:10:07"/>
    <n v="4602"/>
    <n v="93"/>
    <n v="332"/>
    <n v="11"/>
    <d v="1899-12-30T00:02:20"/>
    <n v="4586"/>
    <n v="91"/>
    <n v="327"/>
    <n v="10"/>
  </r>
  <r>
    <s v="web"/>
    <x v="4"/>
    <n v="-1.9572240000000001"/>
    <n v="-248.4"/>
    <n v="126.91442000000001"/>
    <s v="22:10:30"/>
    <n v="18"/>
    <n v="2"/>
    <n v="4"/>
    <n v="1"/>
    <s v="22:12:40"/>
    <n v="4446"/>
    <n v="93"/>
    <n v="439"/>
    <n v="8"/>
    <d v="1899-12-30T00:02:10"/>
    <n v="4428"/>
    <n v="91"/>
    <n v="435"/>
    <n v="7"/>
  </r>
  <r>
    <s v="web"/>
    <x v="4"/>
    <n v="-2.0672109999999999"/>
    <n v="-248.4"/>
    <n v="120.161908"/>
    <s v="22:13:03"/>
    <n v="17"/>
    <n v="2"/>
    <n v="3"/>
    <n v="1"/>
    <s v="22:15:22"/>
    <n v="4478"/>
    <n v="78"/>
    <n v="154"/>
    <n v="8"/>
    <d v="1899-12-30T00:02:19"/>
    <n v="4461"/>
    <n v="76"/>
    <n v="151"/>
    <n v="7"/>
  </r>
  <r>
    <s v="web"/>
    <x v="4"/>
    <n v="-2.060918"/>
    <n v="-276"/>
    <n v="133.920883"/>
    <s v="22:15:45"/>
    <n v="17"/>
    <n v="2"/>
    <n v="3"/>
    <n v="1"/>
    <s v="22:17:58"/>
    <n v="4320"/>
    <n v="90"/>
    <n v="275"/>
    <n v="15"/>
    <d v="1899-12-30T00:02:13"/>
    <n v="4303"/>
    <n v="88"/>
    <n v="272"/>
    <n v="14"/>
  </r>
  <r>
    <s v="web"/>
    <x v="4"/>
    <n v="-1.9971110000000001"/>
    <n v="-248.4"/>
    <n v="124.379649"/>
    <s v="22:18:21"/>
    <n v="15"/>
    <n v="2"/>
    <n v="3"/>
    <n v="1"/>
    <s v="22:20:38"/>
    <n v="4340"/>
    <n v="87"/>
    <n v="460"/>
    <n v="7"/>
    <d v="1899-12-30T00:02:17"/>
    <n v="4325"/>
    <n v="85"/>
    <n v="457"/>
    <n v="6"/>
  </r>
  <r>
    <s v="web"/>
    <x v="4"/>
    <n v="-1.8006580000000001"/>
    <n v="-220.8"/>
    <n v="122.621865"/>
    <s v="22:21:01"/>
    <n v="15"/>
    <n v="2"/>
    <n v="3"/>
    <n v="1"/>
    <s v="22:23:10"/>
    <n v="4427"/>
    <n v="80"/>
    <n v="279"/>
    <n v="9"/>
    <d v="1899-12-30T00:02:09"/>
    <n v="4412"/>
    <n v="78"/>
    <n v="276"/>
    <n v="8"/>
  </r>
  <r>
    <s v="web"/>
    <x v="4"/>
    <n v="-1.745698"/>
    <n v="-220.8"/>
    <n v="126.482376"/>
    <s v="22:23:33"/>
    <n v="18"/>
    <n v="2"/>
    <n v="4"/>
    <n v="1"/>
    <s v="22:25:56"/>
    <n v="3751"/>
    <n v="70"/>
    <n v="336"/>
    <n v="10"/>
    <d v="1899-12-30T00:02:23"/>
    <n v="3733"/>
    <n v="68"/>
    <n v="332"/>
    <n v="9"/>
  </r>
  <r>
    <s v="web"/>
    <x v="4"/>
    <n v="-1.9252370000000001"/>
    <n v="-248.4"/>
    <n v="129.02305100000001"/>
    <s v="22:26:19"/>
    <n v="18"/>
    <n v="2"/>
    <n v="6"/>
    <n v="1"/>
    <s v="22:28:43"/>
    <n v="4466"/>
    <n v="74"/>
    <n v="179"/>
    <n v="8"/>
    <d v="1899-12-30T00:02:24"/>
    <n v="4448"/>
    <n v="72"/>
    <n v="173"/>
    <n v="7"/>
  </r>
  <r>
    <s v="web"/>
    <x v="5"/>
    <n v="-2.447781"/>
    <n v="-303.60000000000002"/>
    <n v="124.030692"/>
    <s v="18:26:21"/>
    <n v="17"/>
    <n v="2"/>
    <n v="3"/>
    <n v="1"/>
    <s v="18:28:33"/>
    <n v="4292"/>
    <n v="68"/>
    <n v="202"/>
    <n v="7"/>
    <d v="1899-12-30T00:02:12"/>
    <n v="4275"/>
    <n v="66"/>
    <n v="199"/>
    <n v="6"/>
  </r>
  <r>
    <s v="web"/>
    <x v="5"/>
    <n v="-2.3672629999999999"/>
    <n v="-303.60000000000002"/>
    <n v="128.24937800000001"/>
    <s v="18:28:56"/>
    <n v="16"/>
    <n v="2"/>
    <n v="4"/>
    <n v="1"/>
    <s v="18:31:12"/>
    <n v="4331"/>
    <n v="63"/>
    <n v="256"/>
    <n v="8"/>
    <d v="1899-12-30T00:02:16"/>
    <n v="4315"/>
    <n v="61"/>
    <n v="252"/>
    <n v="7"/>
  </r>
  <r>
    <s v="web"/>
    <x v="5"/>
    <n v="-2.1880709999999999"/>
    <n v="-276"/>
    <n v="126.138513"/>
    <s v="18:31:35"/>
    <n v="18"/>
    <n v="2"/>
    <n v="3"/>
    <n v="1"/>
    <s v="18:33:50"/>
    <n v="4306"/>
    <n v="62"/>
    <n v="183"/>
    <n v="7"/>
    <d v="1899-12-30T00:02:15"/>
    <n v="4288"/>
    <n v="60"/>
    <n v="180"/>
    <n v="6"/>
  </r>
  <r>
    <s v="web"/>
    <x v="5"/>
    <n v="-2.1686139999999998"/>
    <n v="-276"/>
    <n v="127.270224"/>
    <s v="18:34:13"/>
    <n v="15"/>
    <n v="2"/>
    <n v="4"/>
    <n v="1"/>
    <s v="18:36:25"/>
    <n v="4209"/>
    <n v="57"/>
    <n v="141"/>
    <n v="9"/>
    <d v="1899-12-30T00:02:12"/>
    <n v="4194"/>
    <n v="55"/>
    <n v="137"/>
    <n v="8"/>
  </r>
  <r>
    <s v="web"/>
    <x v="5"/>
    <n v="-2.1002589999999999"/>
    <n v="-276"/>
    <n v="131.41235699999999"/>
    <s v="18:36:48"/>
    <n v="19"/>
    <n v="2"/>
    <n v="4"/>
    <n v="1"/>
    <s v="18:39:03"/>
    <n v="4228"/>
    <n v="50"/>
    <n v="159"/>
    <n v="8"/>
    <d v="1899-12-30T00:02:15"/>
    <n v="4209"/>
    <n v="48"/>
    <n v="155"/>
    <n v="7"/>
  </r>
  <r>
    <s v="web"/>
    <x v="5"/>
    <n v="-2.1103010000000002"/>
    <n v="-276"/>
    <n v="130.78705500000001"/>
    <s v="18:39:26"/>
    <n v="17"/>
    <n v="3"/>
    <n v="4"/>
    <n v="1"/>
    <s v="18:41:38"/>
    <n v="3258"/>
    <n v="46"/>
    <n v="107"/>
    <n v="7"/>
    <d v="1899-12-30T00:02:12"/>
    <n v="3241"/>
    <n v="43"/>
    <n v="103"/>
    <n v="6"/>
  </r>
  <r>
    <s v="web"/>
    <x v="5"/>
    <n v="-2.2003270000000001"/>
    <n v="-276"/>
    <n v="125.43588200000001"/>
    <s v="18:42:01"/>
    <n v="19"/>
    <n v="2"/>
    <n v="6"/>
    <n v="1"/>
    <s v="18:44:16"/>
    <n v="4052"/>
    <n v="101"/>
    <n v="398"/>
    <n v="7"/>
    <d v="1899-12-30T00:02:15"/>
    <n v="4033"/>
    <n v="99"/>
    <n v="392"/>
    <n v="6"/>
  </r>
  <r>
    <s v="web"/>
    <x v="5"/>
    <n v="-2.2050990000000001"/>
    <n v="-276"/>
    <n v="125.164452"/>
    <s v="18:44:40"/>
    <n v="17"/>
    <n v="2"/>
    <n v="3"/>
    <n v="1"/>
    <s v="18:46:52"/>
    <n v="3894"/>
    <n v="54"/>
    <n v="322"/>
    <n v="8"/>
    <d v="1899-12-30T00:02:12"/>
    <n v="3877"/>
    <n v="52"/>
    <n v="319"/>
    <n v="7"/>
  </r>
  <r>
    <s v="web"/>
    <x v="5"/>
    <n v="-2.3416290000000002"/>
    <n v="-303.60000000000002"/>
    <n v="129.65331"/>
    <s v="18:47:15"/>
    <n v="17"/>
    <n v="2"/>
    <n v="4"/>
    <n v="1"/>
    <s v="18:49:29"/>
    <n v="4089"/>
    <n v="173"/>
    <n v="477"/>
    <n v="11"/>
    <d v="1899-12-30T00:02:14"/>
    <n v="4072"/>
    <n v="171"/>
    <n v="473"/>
    <n v="10"/>
  </r>
  <r>
    <s v="web"/>
    <x v="5"/>
    <n v="-2.0141650000000002"/>
    <n v="-248.4"/>
    <n v="123.32654100000001"/>
    <s v="18:49:53"/>
    <n v="17"/>
    <n v="2"/>
    <n v="5"/>
    <n v="1"/>
    <s v="18:52:02"/>
    <n v="3752"/>
    <n v="45"/>
    <n v="189"/>
    <n v="5"/>
    <d v="1899-12-30T00:02:09"/>
    <n v="3735"/>
    <n v="43"/>
    <n v="18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03860-75F0-4244-9EFE-509E78544668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C47" firstHeaderRow="0" firstDataRow="1" firstDataCol="1" rowPageCount="9" colPageCount="1"/>
  <pivotFields count="15">
    <pivotField dataField="1" showAll="0"/>
    <pivotField dataField="1" showAll="0"/>
    <pivotField showAll="0"/>
    <pivotField axis="axisRow" showAll="0">
      <items count="15">
        <item x="3"/>
        <item x="1"/>
        <item x="0"/>
        <item x="2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64">
        <item h="1" x="1"/>
        <item h="1" x="2"/>
        <item x="0"/>
        <item h="1" m="1" x="3"/>
        <item h="1" m="1" x="4"/>
        <item h="1" m="1" x="5"/>
        <item h="1" m="1" x="6"/>
        <item h="1" m="1" x="7"/>
        <item h="1" m="1" x="8"/>
        <item h="1" m="1" x="9"/>
        <item h="1" m="1" x="10"/>
        <item h="1" m="1" x="11"/>
        <item h="1" m="1" x="12"/>
        <item h="1" m="1" x="13"/>
        <item h="1" m="1" x="14"/>
        <item h="1" m="1" x="15"/>
        <item h="1" m="1" x="16"/>
        <item h="1" m="1" x="17"/>
        <item h="1" m="1" x="18"/>
        <item h="1" m="1" x="19"/>
        <item h="1" m="1" x="20"/>
        <item h="1" m="1" x="21"/>
        <item h="1" m="1" x="22"/>
        <item h="1" m="1" x="23"/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m="1" x="36"/>
        <item h="1" m="1" x="37"/>
        <item h="1" m="1" x="38"/>
        <item h="1" m="1" x="39"/>
        <item h="1" m="1" x="40"/>
        <item h="1" m="1" x="41"/>
        <item h="1" m="1" x="42"/>
        <item h="1" m="1" x="43"/>
        <item h="1" m="1" x="44"/>
        <item h="1" m="1" x="45"/>
        <item h="1" m="1" x="46"/>
        <item h="1" m="1" x="47"/>
        <item h="1" m="1" x="48"/>
        <item h="1" m="1" x="49"/>
        <item h="1" m="1" x="50"/>
        <item h="1" m="1" x="51"/>
        <item h="1" m="1" x="52"/>
        <item h="1" m="1" x="53"/>
        <item h="1" m="1" x="54"/>
        <item h="1" m="1" x="55"/>
        <item h="1" m="1" x="56"/>
        <item h="1" m="1" x="57"/>
        <item h="1" m="1" x="58"/>
        <item h="1" m="1" x="59"/>
        <item h="1" m="1" x="60"/>
        <item h="1" m="1" x="61"/>
        <item h="1" m="1" x="62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2">
    <field x="3"/>
    <field x="14"/>
  </rowFields>
  <rowItems count="3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9">
    <pageField fld="4" hier="-1"/>
    <pageField fld="5" hier="-1"/>
    <pageField fld="6" hier="-1"/>
    <pageField fld="7" hier="-1"/>
    <pageField fld="8" hier="-1"/>
    <pageField fld="9" hier="-1"/>
    <pageField fld="10" hier="-1"/>
    <pageField fld="11" hier="-1"/>
    <pageField fld="12" hier="-1"/>
  </pageFields>
  <dataFields count="2">
    <dataField name="Average of power" fld="0" subtotal="average" baseField="0" baseItem="0"/>
    <dataField name="ave of energy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FBD2F-3E8B-BB4B-B8CB-A76481BF6FD9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0" firstDataRow="1" firstDataCol="1"/>
  <pivotFields count="19">
    <pivotField axis="axisRow" showAll="0">
      <items count="7">
        <item x="1"/>
        <item x="4"/>
        <item x="3"/>
        <item x="2"/>
        <item x="0"/>
        <item x="5"/>
        <item t="default"/>
      </items>
    </pivotField>
    <pivotField showAll="0"/>
    <pivotField showAll="0"/>
    <pivotField showAll="0"/>
    <pivotField numFmtId="21"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numFmtId="2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Diff_total_frame" fld="15" subtotal="average" baseField="0" baseItem="0"/>
    <dataField name="Average of Diff_Janky_frames" fld="16" subtotal="average" baseField="0" baseItem="0"/>
    <dataField name="Average of Diff_Janky_frames_legacy" fld="17" subtotal="average" baseField="0" baseItem="0"/>
    <dataField name="Average of Diff_Number_Missed_Vsync" fld="1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00B5B-65A2-BA4E-B5FF-9DA7873339C6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0" firstDataRow="1" firstDataCol="1"/>
  <pivotFields count="20">
    <pivotField showAll="0"/>
    <pivotField axis="axisRow" showAll="0">
      <items count="7">
        <item x="1"/>
        <item x="2"/>
        <item x="3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Diff_total_frame" fld="16" subtotal="average" baseField="0" baseItem="0"/>
    <dataField name="Average of Diff_Janky_frames" fld="17" subtotal="average" baseField="0" baseItem="0"/>
    <dataField name="Average of Diff_Janky_frames_legacy" fld="18" subtotal="average" baseField="0" baseItem="0"/>
    <dataField name="Average of Diff_Number_Missed_Vsync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13F6-CA27-BF47-9BC2-0DD6D4E40827}">
  <dimension ref="D1:R423"/>
  <sheetViews>
    <sheetView workbookViewId="0">
      <selection activeCell="G20" sqref="G20"/>
    </sheetView>
  </sheetViews>
  <sheetFormatPr baseColWidth="10" defaultRowHeight="16" x14ac:dyDescent="0.2"/>
  <cols>
    <col min="7" max="7" width="29" customWidth="1"/>
    <col min="18" max="18" width="17.83203125" customWidth="1"/>
  </cols>
  <sheetData>
    <row r="1" spans="4:18" x14ac:dyDescent="0.2">
      <c r="D1" t="s">
        <v>0</v>
      </c>
      <c r="E1" t="s">
        <v>1</v>
      </c>
      <c r="F1" t="s">
        <v>2</v>
      </c>
      <c r="G1" t="s">
        <v>3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14</v>
      </c>
      <c r="O1" t="s">
        <v>12</v>
      </c>
      <c r="P1" t="s">
        <v>13</v>
      </c>
      <c r="Q1" t="s">
        <v>57</v>
      </c>
      <c r="R1" t="s">
        <v>61</v>
      </c>
    </row>
    <row r="2" spans="4:18" x14ac:dyDescent="0.2">
      <c r="D2">
        <v>1.52092</v>
      </c>
      <c r="E2">
        <v>220.8</v>
      </c>
      <c r="F2">
        <v>145.17530400000001</v>
      </c>
      <c r="G2" t="s">
        <v>7</v>
      </c>
      <c r="H2">
        <v>8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Q2" t="s">
        <v>60</v>
      </c>
      <c r="R2" t="s">
        <v>62</v>
      </c>
    </row>
    <row r="3" spans="4:18" x14ac:dyDescent="0.2">
      <c r="D3">
        <v>1.509763</v>
      </c>
      <c r="E3">
        <v>193.2</v>
      </c>
      <c r="F3">
        <v>127.967141</v>
      </c>
      <c r="G3" t="s">
        <v>7</v>
      </c>
      <c r="H3">
        <v>8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60</v>
      </c>
      <c r="R3" t="s">
        <v>62</v>
      </c>
    </row>
    <row r="4" spans="4:18" x14ac:dyDescent="0.2">
      <c r="D4">
        <v>1.350349</v>
      </c>
      <c r="E4">
        <v>193.2</v>
      </c>
      <c r="F4">
        <v>143.07409999999999</v>
      </c>
      <c r="G4" t="s">
        <v>7</v>
      </c>
      <c r="H4">
        <v>8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P4" t="s">
        <v>6</v>
      </c>
      <c r="Q4" t="s">
        <v>60</v>
      </c>
      <c r="R4" t="s">
        <v>62</v>
      </c>
    </row>
    <row r="5" spans="4:18" x14ac:dyDescent="0.2">
      <c r="D5">
        <v>1.507083</v>
      </c>
      <c r="E5">
        <v>220.8</v>
      </c>
      <c r="F5">
        <v>146.50815900000001</v>
      </c>
      <c r="G5" t="s">
        <v>7</v>
      </c>
      <c r="H5">
        <v>8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6</v>
      </c>
      <c r="Q5" t="s">
        <v>60</v>
      </c>
      <c r="R5" t="s">
        <v>62</v>
      </c>
    </row>
    <row r="6" spans="4:18" x14ac:dyDescent="0.2">
      <c r="D6">
        <v>1.4136299999999999</v>
      </c>
      <c r="E6">
        <v>193.2</v>
      </c>
      <c r="F6">
        <v>136.66943599999999</v>
      </c>
      <c r="G6" t="s">
        <v>7</v>
      </c>
      <c r="H6">
        <v>8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60</v>
      </c>
      <c r="R6" t="s">
        <v>62</v>
      </c>
    </row>
    <row r="7" spans="4:18" x14ac:dyDescent="0.2">
      <c r="D7">
        <v>1.4702980000000001</v>
      </c>
      <c r="E7">
        <v>193.2</v>
      </c>
      <c r="F7">
        <v>131.40190799999999</v>
      </c>
      <c r="G7" t="s">
        <v>4</v>
      </c>
      <c r="H7">
        <v>8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60</v>
      </c>
      <c r="R7" t="s">
        <v>62</v>
      </c>
    </row>
    <row r="8" spans="4:18" x14ac:dyDescent="0.2">
      <c r="D8">
        <v>1.398428</v>
      </c>
      <c r="E8">
        <v>193.2</v>
      </c>
      <c r="F8">
        <v>138.15515099999999</v>
      </c>
      <c r="G8" t="s">
        <v>4</v>
      </c>
      <c r="H8">
        <v>8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60</v>
      </c>
      <c r="R8" t="s">
        <v>62</v>
      </c>
    </row>
    <row r="9" spans="4:18" x14ac:dyDescent="0.2">
      <c r="D9">
        <v>1.4664330000000001</v>
      </c>
      <c r="E9">
        <v>193.2</v>
      </c>
      <c r="F9">
        <v>131.74826899999999</v>
      </c>
      <c r="G9" t="s">
        <v>4</v>
      </c>
      <c r="H9">
        <v>8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60</v>
      </c>
      <c r="R9" t="s">
        <v>62</v>
      </c>
    </row>
    <row r="10" spans="4:18" x14ac:dyDescent="0.2">
      <c r="D10">
        <v>1.4625109999999999</v>
      </c>
      <c r="E10">
        <v>193.2</v>
      </c>
      <c r="F10">
        <v>132.10153399999999</v>
      </c>
      <c r="G10" t="s">
        <v>4</v>
      </c>
      <c r="H10">
        <v>8</v>
      </c>
      <c r="I10" t="s">
        <v>6</v>
      </c>
      <c r="J10" t="s">
        <v>6</v>
      </c>
      <c r="K10" t="s">
        <v>6</v>
      </c>
      <c r="L10" t="s">
        <v>6</v>
      </c>
      <c r="M10" t="s">
        <v>6</v>
      </c>
      <c r="N10" t="s">
        <v>6</v>
      </c>
      <c r="O10" t="s">
        <v>6</v>
      </c>
      <c r="P10" t="s">
        <v>6</v>
      </c>
      <c r="Q10" t="s">
        <v>60</v>
      </c>
      <c r="R10" t="s">
        <v>62</v>
      </c>
    </row>
    <row r="11" spans="4:18" x14ac:dyDescent="0.2">
      <c r="D11">
        <v>1.3984460000000001</v>
      </c>
      <c r="E11">
        <v>193.2</v>
      </c>
      <c r="F11">
        <v>138.15336300000001</v>
      </c>
      <c r="G11" t="s">
        <v>4</v>
      </c>
      <c r="H11">
        <v>8</v>
      </c>
      <c r="I11" t="s">
        <v>6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t="s">
        <v>6</v>
      </c>
      <c r="P11" t="s">
        <v>6</v>
      </c>
      <c r="Q11" t="s">
        <v>60</v>
      </c>
      <c r="R11" t="s">
        <v>62</v>
      </c>
    </row>
    <row r="12" spans="4:18" x14ac:dyDescent="0.2">
      <c r="D12">
        <v>2.923149</v>
      </c>
      <c r="E12">
        <v>386.4</v>
      </c>
      <c r="F12">
        <v>132.186196</v>
      </c>
      <c r="G12" t="s">
        <v>16</v>
      </c>
      <c r="H12">
        <v>8</v>
      </c>
      <c r="I12" t="s">
        <v>6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t="s">
        <v>6</v>
      </c>
      <c r="P12" t="s">
        <v>6</v>
      </c>
      <c r="Q12" t="s">
        <v>60</v>
      </c>
      <c r="R12" t="s">
        <v>62</v>
      </c>
    </row>
    <row r="13" spans="4:18" x14ac:dyDescent="0.2">
      <c r="D13">
        <v>3.0296439999999998</v>
      </c>
      <c r="E13">
        <v>386.4</v>
      </c>
      <c r="F13">
        <v>127.539733</v>
      </c>
      <c r="G13" t="s">
        <v>16</v>
      </c>
      <c r="H13">
        <v>8</v>
      </c>
      <c r="I13" t="s">
        <v>6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t="s">
        <v>6</v>
      </c>
      <c r="P13" t="s">
        <v>6</v>
      </c>
      <c r="Q13" t="s">
        <v>60</v>
      </c>
      <c r="R13" t="s">
        <v>62</v>
      </c>
    </row>
    <row r="14" spans="4:18" x14ac:dyDescent="0.2">
      <c r="D14">
        <v>2.9947119999999998</v>
      </c>
      <c r="E14">
        <v>386.4</v>
      </c>
      <c r="F14">
        <v>129.02742599999999</v>
      </c>
      <c r="G14" t="s">
        <v>16</v>
      </c>
      <c r="H14">
        <v>8</v>
      </c>
      <c r="I14" t="s">
        <v>6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  <c r="O14" t="s">
        <v>6</v>
      </c>
      <c r="P14" t="s">
        <v>6</v>
      </c>
      <c r="Q14" t="s">
        <v>60</v>
      </c>
      <c r="R14" t="s">
        <v>62</v>
      </c>
    </row>
    <row r="15" spans="4:18" x14ac:dyDescent="0.2">
      <c r="D15">
        <v>3.0806339999999999</v>
      </c>
      <c r="E15">
        <v>386.4</v>
      </c>
      <c r="F15">
        <v>125.42874500000001</v>
      </c>
      <c r="G15" t="s">
        <v>16</v>
      </c>
      <c r="H15">
        <v>8</v>
      </c>
      <c r="I15" t="s">
        <v>6</v>
      </c>
      <c r="J15" t="s">
        <v>6</v>
      </c>
      <c r="K15" t="s">
        <v>6</v>
      </c>
      <c r="L15" t="s">
        <v>6</v>
      </c>
      <c r="M15" t="s">
        <v>6</v>
      </c>
      <c r="N15" t="s">
        <v>6</v>
      </c>
      <c r="O15" t="s">
        <v>6</v>
      </c>
      <c r="P15" t="s">
        <v>6</v>
      </c>
      <c r="Q15" t="s">
        <v>60</v>
      </c>
      <c r="R15" t="s">
        <v>62</v>
      </c>
    </row>
    <row r="16" spans="4:18" x14ac:dyDescent="0.2">
      <c r="D16">
        <v>3.0528840000000002</v>
      </c>
      <c r="E16">
        <v>386.4</v>
      </c>
      <c r="F16">
        <v>126.568826</v>
      </c>
      <c r="G16" t="s">
        <v>16</v>
      </c>
      <c r="H16">
        <v>8</v>
      </c>
      <c r="I16" t="s">
        <v>6</v>
      </c>
      <c r="J16" t="s">
        <v>6</v>
      </c>
      <c r="K16" t="s">
        <v>6</v>
      </c>
      <c r="L16" t="s">
        <v>6</v>
      </c>
      <c r="M16" t="s">
        <v>6</v>
      </c>
      <c r="N16" t="s">
        <v>6</v>
      </c>
      <c r="O16" t="s">
        <v>6</v>
      </c>
      <c r="P16" t="s">
        <v>6</v>
      </c>
      <c r="Q16" t="s">
        <v>60</v>
      </c>
      <c r="R16" t="s">
        <v>62</v>
      </c>
    </row>
    <row r="17" spans="4:18" x14ac:dyDescent="0.2">
      <c r="D17">
        <v>0.88212599999999997</v>
      </c>
      <c r="E17">
        <v>110.4</v>
      </c>
      <c r="F17">
        <v>125.15219</v>
      </c>
      <c r="G17" t="s">
        <v>17</v>
      </c>
      <c r="H17">
        <v>8</v>
      </c>
      <c r="I17" t="s">
        <v>6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t="s">
        <v>6</v>
      </c>
      <c r="P17" t="s">
        <v>6</v>
      </c>
      <c r="Q17" t="s">
        <v>60</v>
      </c>
      <c r="R17" t="s">
        <v>62</v>
      </c>
    </row>
    <row r="18" spans="4:18" x14ac:dyDescent="0.2">
      <c r="D18">
        <v>0.91082099999999999</v>
      </c>
      <c r="E18">
        <v>110.4</v>
      </c>
      <c r="F18">
        <v>121.209337</v>
      </c>
      <c r="G18" t="s">
        <v>17</v>
      </c>
      <c r="H18">
        <v>8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  <c r="Q18" t="s">
        <v>60</v>
      </c>
      <c r="R18" t="s">
        <v>62</v>
      </c>
    </row>
    <row r="19" spans="4:18" x14ac:dyDescent="0.2">
      <c r="D19">
        <v>0.91882799999999998</v>
      </c>
      <c r="E19">
        <v>110.4</v>
      </c>
      <c r="F19">
        <v>120.153037</v>
      </c>
      <c r="G19" t="s">
        <v>17</v>
      </c>
      <c r="H19">
        <v>8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6</v>
      </c>
      <c r="P19" t="s">
        <v>6</v>
      </c>
      <c r="Q19" t="s">
        <v>60</v>
      </c>
      <c r="R19" t="s">
        <v>62</v>
      </c>
    </row>
    <row r="20" spans="4:18" x14ac:dyDescent="0.2">
      <c r="D20">
        <v>0.91883899999999996</v>
      </c>
      <c r="E20">
        <v>110.4</v>
      </c>
      <c r="F20">
        <v>120.15160299999999</v>
      </c>
      <c r="G20" t="s">
        <v>17</v>
      </c>
      <c r="H20">
        <v>8</v>
      </c>
      <c r="I20" t="s">
        <v>6</v>
      </c>
      <c r="J20" t="s">
        <v>6</v>
      </c>
      <c r="K20" t="s">
        <v>6</v>
      </c>
      <c r="L20" t="s">
        <v>6</v>
      </c>
      <c r="M20" t="s">
        <v>6</v>
      </c>
      <c r="N20" t="s">
        <v>6</v>
      </c>
      <c r="O20" t="s">
        <v>6</v>
      </c>
      <c r="P20" t="s">
        <v>6</v>
      </c>
      <c r="Q20" t="s">
        <v>60</v>
      </c>
      <c r="R20" t="s">
        <v>62</v>
      </c>
    </row>
    <row r="21" spans="4:18" x14ac:dyDescent="0.2">
      <c r="D21">
        <v>1.0097339999999999</v>
      </c>
      <c r="E21">
        <v>138</v>
      </c>
      <c r="F21">
        <v>136.669703</v>
      </c>
      <c r="G21" t="s">
        <v>17</v>
      </c>
      <c r="H21">
        <v>8</v>
      </c>
      <c r="I21" t="s">
        <v>6</v>
      </c>
      <c r="J21" t="s">
        <v>6</v>
      </c>
      <c r="K21" t="s">
        <v>6</v>
      </c>
      <c r="L21" t="s">
        <v>6</v>
      </c>
      <c r="M21" t="s">
        <v>6</v>
      </c>
      <c r="N21" t="s">
        <v>6</v>
      </c>
      <c r="O21" t="s">
        <v>6</v>
      </c>
      <c r="P21" t="s">
        <v>6</v>
      </c>
      <c r="Q21" t="s">
        <v>60</v>
      </c>
      <c r="R21" t="s">
        <v>62</v>
      </c>
    </row>
    <row r="22" spans="4:18" x14ac:dyDescent="0.2">
      <c r="D22">
        <v>0.37767400000000001</v>
      </c>
      <c r="E22">
        <v>55.2</v>
      </c>
      <c r="F22">
        <v>146.157883</v>
      </c>
      <c r="G22" t="s">
        <v>22</v>
      </c>
      <c r="H22">
        <v>8</v>
      </c>
      <c r="I22" t="s">
        <v>6</v>
      </c>
      <c r="J22" t="s">
        <v>6</v>
      </c>
      <c r="K22" t="s">
        <v>6</v>
      </c>
      <c r="L22" t="s">
        <v>6</v>
      </c>
      <c r="M22" t="s">
        <v>6</v>
      </c>
      <c r="N22" t="s">
        <v>6</v>
      </c>
      <c r="O22" t="s">
        <v>6</v>
      </c>
      <c r="P22" t="s">
        <v>6</v>
      </c>
      <c r="Q22" t="s">
        <v>60</v>
      </c>
      <c r="R22" t="s">
        <v>62</v>
      </c>
    </row>
    <row r="23" spans="4:18" x14ac:dyDescent="0.2">
      <c r="D23">
        <v>0.42693900000000001</v>
      </c>
      <c r="E23">
        <v>55.2</v>
      </c>
      <c r="F23">
        <v>129.292529</v>
      </c>
      <c r="G23" t="s">
        <v>22</v>
      </c>
      <c r="H23">
        <v>8</v>
      </c>
      <c r="I23" t="s">
        <v>6</v>
      </c>
      <c r="J23" t="s">
        <v>6</v>
      </c>
      <c r="K23" t="s">
        <v>6</v>
      </c>
      <c r="L23" t="s">
        <v>6</v>
      </c>
      <c r="M23" t="s">
        <v>6</v>
      </c>
      <c r="N23" t="s">
        <v>6</v>
      </c>
      <c r="O23" t="s">
        <v>6</v>
      </c>
      <c r="P23" t="s">
        <v>6</v>
      </c>
      <c r="Q23" t="s">
        <v>60</v>
      </c>
      <c r="R23" t="s">
        <v>62</v>
      </c>
    </row>
    <row r="24" spans="4:18" x14ac:dyDescent="0.2">
      <c r="D24">
        <v>0.341557</v>
      </c>
      <c r="E24">
        <v>55.2</v>
      </c>
      <c r="F24">
        <v>161.61286200000001</v>
      </c>
      <c r="G24" t="s">
        <v>22</v>
      </c>
      <c r="H24">
        <v>8</v>
      </c>
      <c r="I24" t="s">
        <v>6</v>
      </c>
      <c r="J24" t="s">
        <v>6</v>
      </c>
      <c r="K24" t="s">
        <v>6</v>
      </c>
      <c r="L24" t="s">
        <v>6</v>
      </c>
      <c r="M24" t="s">
        <v>6</v>
      </c>
      <c r="N24" t="s">
        <v>6</v>
      </c>
      <c r="O24" t="s">
        <v>6</v>
      </c>
      <c r="P24" t="s">
        <v>6</v>
      </c>
      <c r="Q24" t="s">
        <v>60</v>
      </c>
      <c r="R24" t="s">
        <v>62</v>
      </c>
    </row>
    <row r="25" spans="4:18" x14ac:dyDescent="0.2">
      <c r="D25">
        <v>0.422346</v>
      </c>
      <c r="E25">
        <v>82.8</v>
      </c>
      <c r="F25">
        <v>196.04801699999999</v>
      </c>
      <c r="G25" t="s">
        <v>22</v>
      </c>
      <c r="H25">
        <v>8</v>
      </c>
      <c r="I25" t="s">
        <v>6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  <c r="O25" t="s">
        <v>6</v>
      </c>
      <c r="P25" t="s">
        <v>6</v>
      </c>
      <c r="Q25" t="s">
        <v>60</v>
      </c>
      <c r="R25" t="s">
        <v>62</v>
      </c>
    </row>
    <row r="26" spans="4:18" x14ac:dyDescent="0.2">
      <c r="D26">
        <v>0.56923900000000005</v>
      </c>
      <c r="E26">
        <v>82.8</v>
      </c>
      <c r="F26">
        <v>145.457392</v>
      </c>
      <c r="G26" t="s">
        <v>22</v>
      </c>
      <c r="H26">
        <v>8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  <c r="N26" t="s">
        <v>6</v>
      </c>
      <c r="O26" t="s">
        <v>6</v>
      </c>
      <c r="P26" t="s">
        <v>6</v>
      </c>
      <c r="Q26" t="s">
        <v>60</v>
      </c>
      <c r="R26" t="s">
        <v>62</v>
      </c>
    </row>
    <row r="27" spans="4:18" x14ac:dyDescent="0.2">
      <c r="D27">
        <v>1.1992339999999999</v>
      </c>
      <c r="E27">
        <v>165.6</v>
      </c>
      <c r="F27">
        <v>138.088155</v>
      </c>
      <c r="G27" t="s">
        <v>17</v>
      </c>
      <c r="H27">
        <v>2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6</v>
      </c>
      <c r="P27" t="s">
        <v>6</v>
      </c>
      <c r="Q27" t="s">
        <v>60</v>
      </c>
      <c r="R27" t="s">
        <v>62</v>
      </c>
    </row>
    <row r="28" spans="4:18" x14ac:dyDescent="0.2">
      <c r="D28">
        <v>0.75898699999999997</v>
      </c>
      <c r="E28">
        <v>110.4</v>
      </c>
      <c r="F28">
        <v>145.45704900000001</v>
      </c>
      <c r="G28" t="s">
        <v>17</v>
      </c>
      <c r="H28">
        <v>2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6</v>
      </c>
      <c r="P28" t="s">
        <v>6</v>
      </c>
      <c r="Q28" t="s">
        <v>60</v>
      </c>
      <c r="R28" t="s">
        <v>62</v>
      </c>
    </row>
    <row r="29" spans="4:18" x14ac:dyDescent="0.2">
      <c r="D29">
        <v>0.76454800000000001</v>
      </c>
      <c r="E29">
        <v>110.4</v>
      </c>
      <c r="F29">
        <v>144.398957</v>
      </c>
      <c r="G29" t="s">
        <v>17</v>
      </c>
      <c r="H29">
        <v>2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6</v>
      </c>
      <c r="P29" t="s">
        <v>6</v>
      </c>
      <c r="Q29" t="s">
        <v>60</v>
      </c>
      <c r="R29" t="s">
        <v>62</v>
      </c>
    </row>
    <row r="30" spans="4:18" x14ac:dyDescent="0.2">
      <c r="D30">
        <v>0.77586599999999994</v>
      </c>
      <c r="E30">
        <v>110.4</v>
      </c>
      <c r="F30">
        <v>142.2927</v>
      </c>
      <c r="G30" t="s">
        <v>17</v>
      </c>
      <c r="H30">
        <v>2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6</v>
      </c>
      <c r="P30" t="s">
        <v>6</v>
      </c>
      <c r="Q30" t="s">
        <v>60</v>
      </c>
      <c r="R30" t="s">
        <v>62</v>
      </c>
    </row>
    <row r="31" spans="4:18" x14ac:dyDescent="0.2">
      <c r="D31">
        <v>0.775837</v>
      </c>
      <c r="E31">
        <v>110.4</v>
      </c>
      <c r="F31">
        <v>142.297875</v>
      </c>
      <c r="G31" t="s">
        <v>17</v>
      </c>
      <c r="H31">
        <v>2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6</v>
      </c>
      <c r="P31" t="s">
        <v>6</v>
      </c>
      <c r="Q31" t="s">
        <v>60</v>
      </c>
      <c r="R31" t="s">
        <v>62</v>
      </c>
    </row>
    <row r="32" spans="4:18" x14ac:dyDescent="0.2">
      <c r="D32">
        <v>0.78703599999999996</v>
      </c>
      <c r="E32">
        <v>110.4</v>
      </c>
      <c r="F32">
        <v>140.27319700000001</v>
      </c>
      <c r="G32" t="s">
        <v>17</v>
      </c>
      <c r="H32">
        <v>2</v>
      </c>
      <c r="I32" t="s">
        <v>24</v>
      </c>
      <c r="J32" t="s">
        <v>24</v>
      </c>
      <c r="K32" t="s">
        <v>24</v>
      </c>
      <c r="L32" t="s">
        <v>24</v>
      </c>
      <c r="M32" t="s">
        <v>6</v>
      </c>
      <c r="N32" t="s">
        <v>6</v>
      </c>
      <c r="O32" t="s">
        <v>24</v>
      </c>
      <c r="P32" t="s">
        <v>24</v>
      </c>
      <c r="Q32" t="s">
        <v>60</v>
      </c>
      <c r="R32" t="s">
        <v>62</v>
      </c>
    </row>
    <row r="33" spans="4:18" x14ac:dyDescent="0.2">
      <c r="D33">
        <v>0.77922999999999998</v>
      </c>
      <c r="E33">
        <v>110.4</v>
      </c>
      <c r="F33">
        <v>141.678314</v>
      </c>
      <c r="G33" t="s">
        <v>17</v>
      </c>
      <c r="H33">
        <v>2</v>
      </c>
      <c r="I33" t="s">
        <v>24</v>
      </c>
      <c r="J33" t="s">
        <v>24</v>
      </c>
      <c r="K33" t="s">
        <v>24</v>
      </c>
      <c r="L33" t="s">
        <v>24</v>
      </c>
      <c r="M33" t="s">
        <v>6</v>
      </c>
      <c r="N33" t="s">
        <v>6</v>
      </c>
      <c r="O33" t="s">
        <v>24</v>
      </c>
      <c r="P33" t="s">
        <v>24</v>
      </c>
      <c r="Q33" t="s">
        <v>60</v>
      </c>
      <c r="R33" t="s">
        <v>62</v>
      </c>
    </row>
    <row r="34" spans="4:18" x14ac:dyDescent="0.2">
      <c r="D34">
        <v>0.79146300000000003</v>
      </c>
      <c r="E34">
        <v>110.4</v>
      </c>
      <c r="F34">
        <v>139.488553</v>
      </c>
      <c r="G34" t="s">
        <v>17</v>
      </c>
      <c r="H34">
        <v>2</v>
      </c>
      <c r="I34" t="s">
        <v>24</v>
      </c>
      <c r="J34" t="s">
        <v>24</v>
      </c>
      <c r="K34" t="s">
        <v>24</v>
      </c>
      <c r="L34" t="s">
        <v>24</v>
      </c>
      <c r="M34" t="s">
        <v>6</v>
      </c>
      <c r="N34" t="s">
        <v>6</v>
      </c>
      <c r="O34" t="s">
        <v>24</v>
      </c>
      <c r="P34" t="s">
        <v>24</v>
      </c>
      <c r="Q34" t="s">
        <v>60</v>
      </c>
      <c r="R34" t="s">
        <v>62</v>
      </c>
    </row>
    <row r="35" spans="4:18" x14ac:dyDescent="0.2">
      <c r="D35">
        <v>0.77012999999999998</v>
      </c>
      <c r="E35">
        <v>110.4</v>
      </c>
      <c r="F35">
        <v>143.352338</v>
      </c>
      <c r="G35" t="s">
        <v>17</v>
      </c>
      <c r="H35">
        <v>2</v>
      </c>
      <c r="I35" t="s">
        <v>24</v>
      </c>
      <c r="J35" t="s">
        <v>24</v>
      </c>
      <c r="K35" t="s">
        <v>24</v>
      </c>
      <c r="L35" t="s">
        <v>24</v>
      </c>
      <c r="M35" t="s">
        <v>6</v>
      </c>
      <c r="N35" t="s">
        <v>6</v>
      </c>
      <c r="O35" t="s">
        <v>24</v>
      </c>
      <c r="P35" t="s">
        <v>24</v>
      </c>
      <c r="Q35" t="s">
        <v>60</v>
      </c>
      <c r="R35" t="s">
        <v>62</v>
      </c>
    </row>
    <row r="36" spans="4:18" x14ac:dyDescent="0.2">
      <c r="D36">
        <v>0.68305199999999999</v>
      </c>
      <c r="E36">
        <v>82.8</v>
      </c>
      <c r="F36">
        <v>121.220726</v>
      </c>
      <c r="G36" t="s">
        <v>17</v>
      </c>
      <c r="H36">
        <v>2</v>
      </c>
      <c r="I36" t="s">
        <v>24</v>
      </c>
      <c r="J36" t="s">
        <v>24</v>
      </c>
      <c r="K36" t="s">
        <v>24</v>
      </c>
      <c r="L36" t="s">
        <v>24</v>
      </c>
      <c r="M36" t="s">
        <v>6</v>
      </c>
      <c r="N36" t="s">
        <v>6</v>
      </c>
      <c r="O36" t="s">
        <v>24</v>
      </c>
      <c r="P36" t="s">
        <v>24</v>
      </c>
      <c r="Q36" t="s">
        <v>60</v>
      </c>
      <c r="R36" t="s">
        <v>62</v>
      </c>
    </row>
    <row r="37" spans="4:18" x14ac:dyDescent="0.2">
      <c r="D37">
        <v>0.94363600000000003</v>
      </c>
      <c r="E37">
        <v>138</v>
      </c>
      <c r="F37">
        <v>146.242808</v>
      </c>
      <c r="G37" t="s">
        <v>17</v>
      </c>
      <c r="H37">
        <v>2</v>
      </c>
      <c r="I37" t="s">
        <v>6</v>
      </c>
      <c r="J37" t="s">
        <v>6</v>
      </c>
      <c r="K37" t="s">
        <v>24</v>
      </c>
      <c r="L37" t="s">
        <v>24</v>
      </c>
      <c r="M37" t="s">
        <v>24</v>
      </c>
      <c r="N37" t="s">
        <v>24</v>
      </c>
      <c r="O37" t="s">
        <v>24</v>
      </c>
      <c r="P37" t="s">
        <v>24</v>
      </c>
      <c r="Q37" t="s">
        <v>60</v>
      </c>
      <c r="R37" t="s">
        <v>62</v>
      </c>
    </row>
    <row r="38" spans="4:18" x14ac:dyDescent="0.2">
      <c r="D38">
        <v>0.80522800000000005</v>
      </c>
      <c r="E38">
        <v>110.4</v>
      </c>
      <c r="F38">
        <v>137.10403500000001</v>
      </c>
      <c r="G38" t="s">
        <v>17</v>
      </c>
      <c r="H38">
        <v>2</v>
      </c>
      <c r="I38" t="s">
        <v>6</v>
      </c>
      <c r="J38" t="s">
        <v>6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60</v>
      </c>
      <c r="R38" t="s">
        <v>62</v>
      </c>
    </row>
    <row r="39" spans="4:18" x14ac:dyDescent="0.2">
      <c r="D39">
        <v>0.74813700000000005</v>
      </c>
      <c r="E39">
        <v>110.4</v>
      </c>
      <c r="F39">
        <v>147.56661</v>
      </c>
      <c r="G39" t="s">
        <v>17</v>
      </c>
      <c r="H39">
        <v>2</v>
      </c>
      <c r="I39" t="s">
        <v>6</v>
      </c>
      <c r="J39" t="s">
        <v>6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60</v>
      </c>
      <c r="R39" t="s">
        <v>62</v>
      </c>
    </row>
    <row r="40" spans="4:18" x14ac:dyDescent="0.2">
      <c r="D40">
        <v>0.75351699999999999</v>
      </c>
      <c r="E40">
        <v>110.4</v>
      </c>
      <c r="F40">
        <v>146.51296199999999</v>
      </c>
      <c r="G40" t="s">
        <v>17</v>
      </c>
      <c r="H40">
        <v>2</v>
      </c>
      <c r="I40" t="s">
        <v>6</v>
      </c>
      <c r="J40" t="s">
        <v>6</v>
      </c>
      <c r="K40" t="s">
        <v>24</v>
      </c>
      <c r="L40" t="s">
        <v>24</v>
      </c>
      <c r="M40" t="s">
        <v>24</v>
      </c>
      <c r="N40" t="s">
        <v>24</v>
      </c>
      <c r="O40" t="s">
        <v>24</v>
      </c>
      <c r="P40" t="s">
        <v>24</v>
      </c>
      <c r="Q40" t="s">
        <v>60</v>
      </c>
      <c r="R40" t="s">
        <v>62</v>
      </c>
    </row>
    <row r="41" spans="4:18" x14ac:dyDescent="0.2">
      <c r="D41">
        <v>0.66570799999999997</v>
      </c>
      <c r="E41">
        <v>82.8</v>
      </c>
      <c r="F41">
        <v>124.378894</v>
      </c>
      <c r="G41" t="s">
        <v>17</v>
      </c>
      <c r="H41">
        <v>2</v>
      </c>
      <c r="I41" t="s">
        <v>6</v>
      </c>
      <c r="J41" t="s">
        <v>6</v>
      </c>
      <c r="K41" t="s">
        <v>24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  <c r="Q41" t="s">
        <v>60</v>
      </c>
      <c r="R41" t="s">
        <v>62</v>
      </c>
    </row>
    <row r="42" spans="4:18" x14ac:dyDescent="0.2">
      <c r="D42">
        <v>0.72902599999999995</v>
      </c>
      <c r="E42">
        <v>110.4</v>
      </c>
      <c r="F42">
        <v>151.434866</v>
      </c>
      <c r="G42" t="s">
        <v>17</v>
      </c>
      <c r="H42">
        <v>4</v>
      </c>
      <c r="I42" t="s">
        <v>6</v>
      </c>
      <c r="J42" t="s">
        <v>6</v>
      </c>
      <c r="K42" t="s">
        <v>24</v>
      </c>
      <c r="L42" t="s">
        <v>24</v>
      </c>
      <c r="M42" t="s">
        <v>6</v>
      </c>
      <c r="N42" t="s">
        <v>6</v>
      </c>
      <c r="O42" t="s">
        <v>24</v>
      </c>
      <c r="P42" t="s">
        <v>24</v>
      </c>
      <c r="Q42" t="s">
        <v>60</v>
      </c>
      <c r="R42" t="s">
        <v>62</v>
      </c>
    </row>
    <row r="43" spans="4:18" x14ac:dyDescent="0.2">
      <c r="D43">
        <v>0.69825300000000001</v>
      </c>
      <c r="E43">
        <v>110.4</v>
      </c>
      <c r="F43">
        <v>158.10889</v>
      </c>
      <c r="G43" t="s">
        <v>17</v>
      </c>
      <c r="H43">
        <v>4</v>
      </c>
      <c r="I43" t="s">
        <v>6</v>
      </c>
      <c r="J43" t="s">
        <v>6</v>
      </c>
      <c r="K43" t="s">
        <v>24</v>
      </c>
      <c r="L43" t="s">
        <v>24</v>
      </c>
      <c r="M43" t="s">
        <v>6</v>
      </c>
      <c r="N43" t="s">
        <v>6</v>
      </c>
      <c r="O43" t="s">
        <v>24</v>
      </c>
      <c r="P43" t="s">
        <v>24</v>
      </c>
      <c r="Q43" t="s">
        <v>60</v>
      </c>
      <c r="R43" t="s">
        <v>62</v>
      </c>
    </row>
    <row r="44" spans="4:18" x14ac:dyDescent="0.2">
      <c r="D44">
        <v>0.74594000000000005</v>
      </c>
      <c r="E44">
        <v>110.4</v>
      </c>
      <c r="F44">
        <v>148.001274</v>
      </c>
      <c r="G44" t="s">
        <v>17</v>
      </c>
      <c r="H44">
        <v>4</v>
      </c>
      <c r="I44" t="s">
        <v>6</v>
      </c>
      <c r="J44" t="s">
        <v>6</v>
      </c>
      <c r="K44" t="s">
        <v>24</v>
      </c>
      <c r="L44" t="s">
        <v>24</v>
      </c>
      <c r="M44" t="s">
        <v>6</v>
      </c>
      <c r="N44" t="s">
        <v>6</v>
      </c>
      <c r="O44" t="s">
        <v>24</v>
      </c>
      <c r="P44" t="s">
        <v>24</v>
      </c>
      <c r="Q44" t="s">
        <v>60</v>
      </c>
      <c r="R44" t="s">
        <v>62</v>
      </c>
    </row>
    <row r="45" spans="4:18" x14ac:dyDescent="0.2">
      <c r="D45">
        <v>0.65059100000000003</v>
      </c>
      <c r="E45">
        <v>82.8</v>
      </c>
      <c r="F45">
        <v>127.26897700000001</v>
      </c>
      <c r="G45" t="s">
        <v>17</v>
      </c>
      <c r="H45">
        <v>4</v>
      </c>
      <c r="I45" t="s">
        <v>6</v>
      </c>
      <c r="J45" t="s">
        <v>6</v>
      </c>
      <c r="K45" t="s">
        <v>24</v>
      </c>
      <c r="L45" t="s">
        <v>24</v>
      </c>
      <c r="M45" t="s">
        <v>6</v>
      </c>
      <c r="N45" t="s">
        <v>6</v>
      </c>
      <c r="O45" t="s">
        <v>24</v>
      </c>
      <c r="P45" t="s">
        <v>24</v>
      </c>
      <c r="Q45" t="s">
        <v>60</v>
      </c>
      <c r="R45" t="s">
        <v>62</v>
      </c>
    </row>
    <row r="46" spans="4:18" x14ac:dyDescent="0.2">
      <c r="D46">
        <v>0.667578</v>
      </c>
      <c r="E46">
        <v>82.8</v>
      </c>
      <c r="F46">
        <v>124.03053800000001</v>
      </c>
      <c r="G46" t="s">
        <v>17</v>
      </c>
      <c r="H46">
        <v>4</v>
      </c>
      <c r="I46" t="s">
        <v>6</v>
      </c>
      <c r="J46" t="s">
        <v>6</v>
      </c>
      <c r="K46" t="s">
        <v>24</v>
      </c>
      <c r="L46" t="s">
        <v>24</v>
      </c>
      <c r="M46" t="s">
        <v>6</v>
      </c>
      <c r="N46" t="s">
        <v>6</v>
      </c>
      <c r="O46" t="s">
        <v>24</v>
      </c>
      <c r="P46" t="s">
        <v>24</v>
      </c>
      <c r="Q46" t="s">
        <v>60</v>
      </c>
      <c r="R46" t="s">
        <v>62</v>
      </c>
    </row>
    <row r="47" spans="4:18" x14ac:dyDescent="0.2">
      <c r="D47">
        <v>0.82634399999999997</v>
      </c>
      <c r="E47">
        <v>110.4</v>
      </c>
      <c r="F47">
        <v>133.60049900000001</v>
      </c>
      <c r="G47" t="s">
        <v>17</v>
      </c>
      <c r="H47">
        <v>4</v>
      </c>
      <c r="I47" t="s">
        <v>6</v>
      </c>
      <c r="J47" t="s">
        <v>6</v>
      </c>
      <c r="K47" t="s">
        <v>6</v>
      </c>
      <c r="L47" t="s">
        <v>6</v>
      </c>
      <c r="M47" t="s">
        <v>24</v>
      </c>
      <c r="N47" t="s">
        <v>24</v>
      </c>
      <c r="O47" t="s">
        <v>24</v>
      </c>
      <c r="P47" t="s">
        <v>24</v>
      </c>
      <c r="Q47" t="s">
        <v>60</v>
      </c>
      <c r="R47" t="s">
        <v>62</v>
      </c>
    </row>
    <row r="48" spans="4:18" x14ac:dyDescent="0.2">
      <c r="D48">
        <v>0.81366700000000003</v>
      </c>
      <c r="E48">
        <v>110.4</v>
      </c>
      <c r="F48">
        <v>135.68202099999999</v>
      </c>
      <c r="G48" t="s">
        <v>17</v>
      </c>
      <c r="H48">
        <v>4</v>
      </c>
      <c r="I48" t="s">
        <v>6</v>
      </c>
      <c r="J48" t="s">
        <v>6</v>
      </c>
      <c r="K48" t="s">
        <v>6</v>
      </c>
      <c r="L48" t="s">
        <v>6</v>
      </c>
      <c r="M48" t="s">
        <v>24</v>
      </c>
      <c r="N48" t="s">
        <v>24</v>
      </c>
      <c r="O48" t="s">
        <v>24</v>
      </c>
      <c r="P48" t="s">
        <v>24</v>
      </c>
      <c r="Q48" t="s">
        <v>60</v>
      </c>
      <c r="R48" t="s">
        <v>62</v>
      </c>
    </row>
    <row r="49" spans="4:18" x14ac:dyDescent="0.2">
      <c r="D49">
        <v>0.83515899999999998</v>
      </c>
      <c r="E49">
        <v>110.4</v>
      </c>
      <c r="F49">
        <v>132.19038</v>
      </c>
      <c r="G49" t="s">
        <v>17</v>
      </c>
      <c r="H49">
        <v>4</v>
      </c>
      <c r="I49" t="s">
        <v>6</v>
      </c>
      <c r="J49" t="s">
        <v>6</v>
      </c>
      <c r="K49" t="s">
        <v>6</v>
      </c>
      <c r="L49" t="s">
        <v>6</v>
      </c>
      <c r="M49" t="s">
        <v>24</v>
      </c>
      <c r="N49" t="s">
        <v>24</v>
      </c>
      <c r="O49" t="s">
        <v>24</v>
      </c>
      <c r="P49" t="s">
        <v>24</v>
      </c>
      <c r="Q49" t="s">
        <v>60</v>
      </c>
      <c r="R49" t="s">
        <v>62</v>
      </c>
    </row>
    <row r="50" spans="4:18" x14ac:dyDescent="0.2">
      <c r="D50">
        <v>0.58298899999999998</v>
      </c>
      <c r="E50">
        <v>82.8</v>
      </c>
      <c r="F50">
        <v>142.02668199999999</v>
      </c>
      <c r="G50" t="s">
        <v>17</v>
      </c>
      <c r="H50">
        <v>4</v>
      </c>
      <c r="I50" t="s">
        <v>6</v>
      </c>
      <c r="J50" t="s">
        <v>6</v>
      </c>
      <c r="K50" t="s">
        <v>6</v>
      </c>
      <c r="L50" t="s">
        <v>6</v>
      </c>
      <c r="M50" t="s">
        <v>24</v>
      </c>
      <c r="N50" t="s">
        <v>24</v>
      </c>
      <c r="O50" t="s">
        <v>24</v>
      </c>
      <c r="P50" t="s">
        <v>24</v>
      </c>
      <c r="Q50" t="s">
        <v>60</v>
      </c>
      <c r="R50" t="s">
        <v>62</v>
      </c>
    </row>
    <row r="51" spans="4:18" x14ac:dyDescent="0.2">
      <c r="D51">
        <v>0.50546400000000002</v>
      </c>
      <c r="E51">
        <v>82.8</v>
      </c>
      <c r="F51">
        <v>163.80982900000001</v>
      </c>
      <c r="G51" t="s">
        <v>17</v>
      </c>
      <c r="H51">
        <v>4</v>
      </c>
      <c r="I51" t="s">
        <v>6</v>
      </c>
      <c r="J51" t="s">
        <v>6</v>
      </c>
      <c r="K51" t="s">
        <v>6</v>
      </c>
      <c r="L51" t="s">
        <v>6</v>
      </c>
      <c r="M51" t="s">
        <v>24</v>
      </c>
      <c r="N51" t="s">
        <v>24</v>
      </c>
      <c r="O51" t="s">
        <v>24</v>
      </c>
      <c r="P51" t="s">
        <v>24</v>
      </c>
      <c r="Q51" t="s">
        <v>60</v>
      </c>
      <c r="R51" t="s">
        <v>62</v>
      </c>
    </row>
    <row r="52" spans="4:18" x14ac:dyDescent="0.2">
      <c r="D52">
        <v>0.53049299999999999</v>
      </c>
      <c r="E52">
        <v>82.8</v>
      </c>
      <c r="F52">
        <v>156.081084</v>
      </c>
      <c r="G52" t="s">
        <v>17</v>
      </c>
      <c r="H52">
        <v>4</v>
      </c>
      <c r="I52" t="s">
        <v>6</v>
      </c>
      <c r="J52" t="s">
        <v>6</v>
      </c>
      <c r="K52" t="s">
        <v>6</v>
      </c>
      <c r="L52" t="s">
        <v>6</v>
      </c>
      <c r="M52" t="s">
        <v>24</v>
      </c>
      <c r="N52" t="s">
        <v>24</v>
      </c>
      <c r="O52" t="s">
        <v>24</v>
      </c>
      <c r="P52" t="s">
        <v>24</v>
      </c>
      <c r="Q52" t="s">
        <v>60</v>
      </c>
      <c r="R52" t="s">
        <v>62</v>
      </c>
    </row>
    <row r="53" spans="4:18" x14ac:dyDescent="0.2">
      <c r="D53">
        <v>0.55418500000000004</v>
      </c>
      <c r="E53">
        <v>82.8</v>
      </c>
      <c r="F53">
        <v>149.40865099999999</v>
      </c>
      <c r="G53" t="s">
        <v>17</v>
      </c>
      <c r="H53">
        <v>4</v>
      </c>
      <c r="I53" t="s">
        <v>6</v>
      </c>
      <c r="J53" t="s">
        <v>6</v>
      </c>
      <c r="K53" t="s">
        <v>6</v>
      </c>
      <c r="L53" t="s">
        <v>6</v>
      </c>
      <c r="M53" t="s">
        <v>24</v>
      </c>
      <c r="N53" t="s">
        <v>24</v>
      </c>
      <c r="O53" t="s">
        <v>24</v>
      </c>
      <c r="P53" t="s">
        <v>24</v>
      </c>
      <c r="Q53" t="s">
        <v>60</v>
      </c>
      <c r="R53" t="s">
        <v>62</v>
      </c>
    </row>
    <row r="54" spans="4:18" x14ac:dyDescent="0.2">
      <c r="D54">
        <v>1.543615</v>
      </c>
      <c r="E54">
        <v>193.2</v>
      </c>
      <c r="F54">
        <v>125.160706</v>
      </c>
      <c r="G54" t="s">
        <v>4</v>
      </c>
      <c r="H54">
        <v>2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6</v>
      </c>
      <c r="P54" t="s">
        <v>6</v>
      </c>
      <c r="Q54" t="s">
        <v>60</v>
      </c>
      <c r="R54" t="s">
        <v>62</v>
      </c>
    </row>
    <row r="55" spans="4:18" x14ac:dyDescent="0.2">
      <c r="D55">
        <v>1.4902070000000001</v>
      </c>
      <c r="E55">
        <v>193.2</v>
      </c>
      <c r="F55">
        <v>129.64642499999999</v>
      </c>
      <c r="G55" t="s">
        <v>4</v>
      </c>
      <c r="H55">
        <v>2</v>
      </c>
      <c r="I55" t="s">
        <v>24</v>
      </c>
      <c r="J55" t="s">
        <v>24</v>
      </c>
      <c r="K55" t="s">
        <v>24</v>
      </c>
      <c r="L55" t="s">
        <v>24</v>
      </c>
      <c r="M55" t="s">
        <v>24</v>
      </c>
      <c r="N55" t="s">
        <v>24</v>
      </c>
      <c r="O55" t="s">
        <v>6</v>
      </c>
      <c r="P55" t="s">
        <v>6</v>
      </c>
      <c r="Q55" t="s">
        <v>60</v>
      </c>
      <c r="R55" t="s">
        <v>62</v>
      </c>
    </row>
    <row r="56" spans="4:18" x14ac:dyDescent="0.2">
      <c r="D56">
        <v>1.4462299999999999</v>
      </c>
      <c r="E56">
        <v>193.2</v>
      </c>
      <c r="F56">
        <v>133.58870999999999</v>
      </c>
      <c r="G56" t="s">
        <v>4</v>
      </c>
      <c r="H56">
        <v>2</v>
      </c>
      <c r="I56" t="s">
        <v>24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6</v>
      </c>
      <c r="P56" t="s">
        <v>6</v>
      </c>
      <c r="Q56" t="s">
        <v>60</v>
      </c>
      <c r="R56" t="s">
        <v>62</v>
      </c>
    </row>
    <row r="57" spans="4:18" x14ac:dyDescent="0.2">
      <c r="D57">
        <v>1.494291</v>
      </c>
      <c r="E57">
        <v>193.2</v>
      </c>
      <c r="F57">
        <v>129.292055</v>
      </c>
      <c r="G57" t="s">
        <v>4</v>
      </c>
      <c r="H57">
        <v>2</v>
      </c>
      <c r="I57" t="s">
        <v>24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t="s">
        <v>6</v>
      </c>
      <c r="P57" t="s">
        <v>6</v>
      </c>
      <c r="Q57" t="s">
        <v>60</v>
      </c>
      <c r="R57" t="s">
        <v>62</v>
      </c>
    </row>
    <row r="58" spans="4:18" x14ac:dyDescent="0.2">
      <c r="D58">
        <v>1.543682</v>
      </c>
      <c r="E58">
        <v>193.2</v>
      </c>
      <c r="F58">
        <v>125.155322</v>
      </c>
      <c r="G58" t="s">
        <v>4</v>
      </c>
      <c r="H58">
        <v>2</v>
      </c>
      <c r="I58" t="s">
        <v>24</v>
      </c>
      <c r="J58" t="s">
        <v>24</v>
      </c>
      <c r="K58" t="s">
        <v>24</v>
      </c>
      <c r="L58" t="s">
        <v>24</v>
      </c>
      <c r="M58" t="s">
        <v>24</v>
      </c>
      <c r="N58" t="s">
        <v>24</v>
      </c>
      <c r="O58" t="s">
        <v>6</v>
      </c>
      <c r="P58" t="s">
        <v>6</v>
      </c>
      <c r="Q58" t="s">
        <v>60</v>
      </c>
      <c r="R58" t="s">
        <v>62</v>
      </c>
    </row>
    <row r="59" spans="4:18" x14ac:dyDescent="0.2">
      <c r="D59">
        <v>1.5179940000000001</v>
      </c>
      <c r="E59">
        <v>193.2</v>
      </c>
      <c r="F59">
        <v>127.273234</v>
      </c>
      <c r="G59" t="s">
        <v>4</v>
      </c>
      <c r="H59">
        <v>2</v>
      </c>
      <c r="I59" t="s">
        <v>24</v>
      </c>
      <c r="J59" t="s">
        <v>24</v>
      </c>
      <c r="K59" t="s">
        <v>24</v>
      </c>
      <c r="L59" t="s">
        <v>24</v>
      </c>
      <c r="M59" t="s">
        <v>6</v>
      </c>
      <c r="N59" t="s">
        <v>6</v>
      </c>
      <c r="O59" t="s">
        <v>24</v>
      </c>
      <c r="P59" t="s">
        <v>24</v>
      </c>
      <c r="Q59" t="s">
        <v>60</v>
      </c>
      <c r="R59" t="s">
        <v>62</v>
      </c>
    </row>
    <row r="60" spans="4:18" x14ac:dyDescent="0.2">
      <c r="D60">
        <v>1.769075</v>
      </c>
      <c r="E60">
        <v>220.8</v>
      </c>
      <c r="F60">
        <v>124.811003</v>
      </c>
      <c r="G60" t="s">
        <v>4</v>
      </c>
      <c r="H60">
        <v>2</v>
      </c>
      <c r="I60" t="s">
        <v>24</v>
      </c>
      <c r="J60" t="s">
        <v>24</v>
      </c>
      <c r="K60" t="s">
        <v>24</v>
      </c>
      <c r="L60" t="s">
        <v>24</v>
      </c>
      <c r="M60" t="s">
        <v>6</v>
      </c>
      <c r="N60" t="s">
        <v>6</v>
      </c>
      <c r="O60" t="s">
        <v>24</v>
      </c>
      <c r="P60" t="s">
        <v>24</v>
      </c>
      <c r="Q60" t="s">
        <v>60</v>
      </c>
      <c r="R60" t="s">
        <v>62</v>
      </c>
    </row>
    <row r="61" spans="4:18" x14ac:dyDescent="0.2">
      <c r="D61">
        <v>1.4662980000000001</v>
      </c>
      <c r="E61">
        <v>193.2</v>
      </c>
      <c r="F61">
        <v>131.76037700000001</v>
      </c>
      <c r="G61" t="s">
        <v>4</v>
      </c>
      <c r="H61">
        <v>2</v>
      </c>
      <c r="I61" t="s">
        <v>24</v>
      </c>
      <c r="J61" t="s">
        <v>24</v>
      </c>
      <c r="K61" t="s">
        <v>24</v>
      </c>
      <c r="L61" t="s">
        <v>24</v>
      </c>
      <c r="M61" t="s">
        <v>6</v>
      </c>
      <c r="N61" t="s">
        <v>6</v>
      </c>
      <c r="O61" t="s">
        <v>24</v>
      </c>
      <c r="P61" t="s">
        <v>24</v>
      </c>
      <c r="Q61" t="s">
        <v>60</v>
      </c>
      <c r="R61" t="s">
        <v>62</v>
      </c>
    </row>
    <row r="62" spans="4:18" x14ac:dyDescent="0.2">
      <c r="D62">
        <v>1.474202</v>
      </c>
      <c r="E62">
        <v>193.2</v>
      </c>
      <c r="F62">
        <v>131.053911</v>
      </c>
      <c r="G62" t="s">
        <v>4</v>
      </c>
      <c r="H62">
        <v>2</v>
      </c>
      <c r="I62" t="s">
        <v>24</v>
      </c>
      <c r="J62" t="s">
        <v>24</v>
      </c>
      <c r="K62" t="s">
        <v>24</v>
      </c>
      <c r="L62" t="s">
        <v>24</v>
      </c>
      <c r="M62" t="s">
        <v>6</v>
      </c>
      <c r="N62" t="s">
        <v>6</v>
      </c>
      <c r="O62" t="s">
        <v>24</v>
      </c>
      <c r="P62" t="s">
        <v>24</v>
      </c>
      <c r="Q62" t="s">
        <v>60</v>
      </c>
      <c r="R62" t="s">
        <v>62</v>
      </c>
    </row>
    <row r="63" spans="4:18" x14ac:dyDescent="0.2">
      <c r="D63">
        <v>1.478186</v>
      </c>
      <c r="E63">
        <v>193.2</v>
      </c>
      <c r="F63">
        <v>130.700751</v>
      </c>
      <c r="G63" t="s">
        <v>4</v>
      </c>
      <c r="H63">
        <v>2</v>
      </c>
      <c r="I63" t="s">
        <v>24</v>
      </c>
      <c r="J63" t="s">
        <v>24</v>
      </c>
      <c r="K63" t="s">
        <v>24</v>
      </c>
      <c r="L63" t="s">
        <v>24</v>
      </c>
      <c r="M63" t="s">
        <v>6</v>
      </c>
      <c r="N63" t="s">
        <v>6</v>
      </c>
      <c r="O63" t="s">
        <v>24</v>
      </c>
      <c r="P63" t="s">
        <v>24</v>
      </c>
      <c r="Q63" t="s">
        <v>60</v>
      </c>
      <c r="R63" t="s">
        <v>62</v>
      </c>
    </row>
    <row r="64" spans="4:18" x14ac:dyDescent="0.2">
      <c r="D64">
        <v>1.478092</v>
      </c>
      <c r="E64">
        <v>193.2</v>
      </c>
      <c r="F64">
        <v>130.709014</v>
      </c>
      <c r="G64" t="s">
        <v>4</v>
      </c>
      <c r="H64">
        <v>4</v>
      </c>
      <c r="I64" t="s">
        <v>6</v>
      </c>
      <c r="J64" t="s">
        <v>6</v>
      </c>
      <c r="K64" t="s">
        <v>24</v>
      </c>
      <c r="L64" t="s">
        <v>24</v>
      </c>
      <c r="M64" t="s">
        <v>6</v>
      </c>
      <c r="N64" t="s">
        <v>6</v>
      </c>
      <c r="O64" t="s">
        <v>24</v>
      </c>
      <c r="P64" t="s">
        <v>24</v>
      </c>
      <c r="Q64" t="s">
        <v>60</v>
      </c>
      <c r="R64" t="s">
        <v>62</v>
      </c>
    </row>
    <row r="65" spans="4:18" x14ac:dyDescent="0.2">
      <c r="D65">
        <v>1.350265</v>
      </c>
      <c r="E65">
        <v>193.2</v>
      </c>
      <c r="F65">
        <v>143.08298500000001</v>
      </c>
      <c r="G65" t="s">
        <v>4</v>
      </c>
      <c r="H65">
        <v>4</v>
      </c>
      <c r="I65" t="s">
        <v>6</v>
      </c>
      <c r="J65" t="s">
        <v>6</v>
      </c>
      <c r="K65" t="s">
        <v>24</v>
      </c>
      <c r="L65" t="s">
        <v>24</v>
      </c>
      <c r="M65" t="s">
        <v>6</v>
      </c>
      <c r="N65" t="s">
        <v>6</v>
      </c>
      <c r="O65" t="s">
        <v>24</v>
      </c>
      <c r="P65" t="s">
        <v>24</v>
      </c>
      <c r="Q65" t="s">
        <v>60</v>
      </c>
      <c r="R65" t="s">
        <v>62</v>
      </c>
    </row>
    <row r="66" spans="4:18" x14ac:dyDescent="0.2">
      <c r="D66">
        <v>1.3120069999999999</v>
      </c>
      <c r="E66">
        <v>165.6</v>
      </c>
      <c r="F66">
        <v>126.218835</v>
      </c>
      <c r="G66" t="s">
        <v>4</v>
      </c>
      <c r="H66">
        <v>4</v>
      </c>
      <c r="I66" t="s">
        <v>6</v>
      </c>
      <c r="J66" t="s">
        <v>6</v>
      </c>
      <c r="K66" t="s">
        <v>24</v>
      </c>
      <c r="L66" t="s">
        <v>24</v>
      </c>
      <c r="M66" t="s">
        <v>6</v>
      </c>
      <c r="N66" t="s">
        <v>6</v>
      </c>
      <c r="O66" t="s">
        <v>24</v>
      </c>
      <c r="P66" t="s">
        <v>24</v>
      </c>
      <c r="Q66" t="s">
        <v>60</v>
      </c>
      <c r="R66" t="s">
        <v>62</v>
      </c>
    </row>
    <row r="67" spans="4:18" x14ac:dyDescent="0.2">
      <c r="D67">
        <v>1.399065</v>
      </c>
      <c r="E67">
        <v>193.2</v>
      </c>
      <c r="F67">
        <v>138.09222800000001</v>
      </c>
      <c r="G67" t="s">
        <v>4</v>
      </c>
      <c r="H67">
        <v>4</v>
      </c>
      <c r="I67" t="s">
        <v>6</v>
      </c>
      <c r="J67" t="s">
        <v>6</v>
      </c>
      <c r="K67" t="s">
        <v>24</v>
      </c>
      <c r="L67" t="s">
        <v>24</v>
      </c>
      <c r="M67" t="s">
        <v>6</v>
      </c>
      <c r="N67" t="s">
        <v>6</v>
      </c>
      <c r="O67" t="s">
        <v>24</v>
      </c>
      <c r="P67" t="s">
        <v>24</v>
      </c>
      <c r="Q67" t="s">
        <v>60</v>
      </c>
      <c r="R67" t="s">
        <v>62</v>
      </c>
    </row>
    <row r="68" spans="4:18" x14ac:dyDescent="0.2">
      <c r="D68">
        <v>1.387723</v>
      </c>
      <c r="E68">
        <v>193.2</v>
      </c>
      <c r="F68">
        <v>139.22082800000001</v>
      </c>
      <c r="G68" t="s">
        <v>4</v>
      </c>
      <c r="H68">
        <v>4</v>
      </c>
      <c r="I68" t="s">
        <v>6</v>
      </c>
      <c r="J68" t="s">
        <v>6</v>
      </c>
      <c r="K68" t="s">
        <v>24</v>
      </c>
      <c r="L68" t="s">
        <v>24</v>
      </c>
      <c r="M68" t="s">
        <v>6</v>
      </c>
      <c r="N68" t="s">
        <v>6</v>
      </c>
      <c r="O68" t="s">
        <v>24</v>
      </c>
      <c r="P68" t="s">
        <v>24</v>
      </c>
      <c r="Q68" t="s">
        <v>60</v>
      </c>
      <c r="R68" t="s">
        <v>62</v>
      </c>
    </row>
    <row r="69" spans="4:18" x14ac:dyDescent="0.2">
      <c r="D69">
        <v>1.5577430000000001</v>
      </c>
      <c r="E69">
        <v>193.2</v>
      </c>
      <c r="F69">
        <v>124.02562500000001</v>
      </c>
      <c r="G69" t="s">
        <v>4</v>
      </c>
      <c r="H69">
        <v>4</v>
      </c>
      <c r="I69" t="s">
        <v>6</v>
      </c>
      <c r="J69" t="s">
        <v>6</v>
      </c>
      <c r="K69" t="s">
        <v>6</v>
      </c>
      <c r="L69" t="s">
        <v>6</v>
      </c>
      <c r="M69" t="s">
        <v>24</v>
      </c>
      <c r="N69" t="s">
        <v>24</v>
      </c>
      <c r="O69" t="s">
        <v>24</v>
      </c>
      <c r="P69" t="s">
        <v>24</v>
      </c>
      <c r="Q69" t="s">
        <v>60</v>
      </c>
      <c r="R69" t="s">
        <v>62</v>
      </c>
    </row>
    <row r="70" spans="4:18" x14ac:dyDescent="0.2">
      <c r="D70">
        <v>1.461519</v>
      </c>
      <c r="E70">
        <v>193.2</v>
      </c>
      <c r="F70">
        <v>132.19124099999999</v>
      </c>
      <c r="G70" t="s">
        <v>4</v>
      </c>
      <c r="H70">
        <v>4</v>
      </c>
      <c r="I70" t="s">
        <v>6</v>
      </c>
      <c r="J70" t="s">
        <v>6</v>
      </c>
      <c r="K70" t="s">
        <v>6</v>
      </c>
      <c r="L70" t="s">
        <v>6</v>
      </c>
      <c r="M70" t="s">
        <v>24</v>
      </c>
      <c r="N70" t="s">
        <v>24</v>
      </c>
      <c r="O70" t="s">
        <v>24</v>
      </c>
      <c r="P70" t="s">
        <v>24</v>
      </c>
      <c r="Q70" t="s">
        <v>60</v>
      </c>
      <c r="R70" t="s">
        <v>62</v>
      </c>
    </row>
    <row r="71" spans="4:18" x14ac:dyDescent="0.2">
      <c r="D71">
        <v>1.4852110000000001</v>
      </c>
      <c r="E71">
        <v>193.2</v>
      </c>
      <c r="F71">
        <v>130.08255299999999</v>
      </c>
      <c r="G71" t="s">
        <v>4</v>
      </c>
      <c r="H71">
        <v>4</v>
      </c>
      <c r="I71" t="s">
        <v>6</v>
      </c>
      <c r="J71" t="s">
        <v>6</v>
      </c>
      <c r="K71" t="s">
        <v>6</v>
      </c>
      <c r="L71" t="s">
        <v>6</v>
      </c>
      <c r="M71" t="s">
        <v>24</v>
      </c>
      <c r="N71" t="s">
        <v>24</v>
      </c>
      <c r="O71" t="s">
        <v>24</v>
      </c>
      <c r="P71" t="s">
        <v>24</v>
      </c>
      <c r="Q71" t="s">
        <v>60</v>
      </c>
      <c r="R71" t="s">
        <v>62</v>
      </c>
    </row>
    <row r="72" spans="4:18" x14ac:dyDescent="0.2">
      <c r="D72">
        <v>1.4851989999999999</v>
      </c>
      <c r="E72">
        <v>193.2</v>
      </c>
      <c r="F72">
        <v>130.083541</v>
      </c>
      <c r="G72" t="s">
        <v>4</v>
      </c>
      <c r="H72">
        <v>4</v>
      </c>
      <c r="I72" t="s">
        <v>6</v>
      </c>
      <c r="J72" t="s">
        <v>6</v>
      </c>
      <c r="K72" t="s">
        <v>6</v>
      </c>
      <c r="L72" t="s">
        <v>6</v>
      </c>
      <c r="M72" t="s">
        <v>24</v>
      </c>
      <c r="N72" t="s">
        <v>24</v>
      </c>
      <c r="O72" t="s">
        <v>24</v>
      </c>
      <c r="P72" t="s">
        <v>24</v>
      </c>
      <c r="Q72" t="s">
        <v>60</v>
      </c>
      <c r="R72" t="s">
        <v>62</v>
      </c>
    </row>
    <row r="73" spans="4:18" x14ac:dyDescent="0.2">
      <c r="D73">
        <v>1.531633</v>
      </c>
      <c r="E73">
        <v>193.2</v>
      </c>
      <c r="F73">
        <v>126.139876</v>
      </c>
      <c r="G73" t="s">
        <v>4</v>
      </c>
      <c r="H73">
        <v>4</v>
      </c>
      <c r="I73" t="s">
        <v>6</v>
      </c>
      <c r="J73" t="s">
        <v>6</v>
      </c>
      <c r="K73" t="s">
        <v>6</v>
      </c>
      <c r="L73" t="s">
        <v>6</v>
      </c>
      <c r="M73" t="s">
        <v>24</v>
      </c>
      <c r="N73" t="s">
        <v>24</v>
      </c>
      <c r="O73" t="s">
        <v>24</v>
      </c>
      <c r="P73" t="s">
        <v>24</v>
      </c>
      <c r="Q73" t="s">
        <v>60</v>
      </c>
      <c r="R73" t="s">
        <v>62</v>
      </c>
    </row>
    <row r="74" spans="4:18" x14ac:dyDescent="0.2">
      <c r="D74">
        <v>1.4821139999999999</v>
      </c>
      <c r="E74">
        <v>193.2</v>
      </c>
      <c r="F74">
        <v>130.35436899999999</v>
      </c>
      <c r="G74" t="s">
        <v>4</v>
      </c>
      <c r="H74">
        <v>2</v>
      </c>
      <c r="I74" t="s">
        <v>6</v>
      </c>
      <c r="J74" t="s">
        <v>6</v>
      </c>
      <c r="K74" t="s">
        <v>24</v>
      </c>
      <c r="L74" t="s">
        <v>24</v>
      </c>
      <c r="M74" t="s">
        <v>24</v>
      </c>
      <c r="N74" t="s">
        <v>24</v>
      </c>
      <c r="O74" t="s">
        <v>24</v>
      </c>
      <c r="P74" t="s">
        <v>24</v>
      </c>
      <c r="Q74" t="s">
        <v>60</v>
      </c>
      <c r="R74" t="s">
        <v>62</v>
      </c>
    </row>
    <row r="75" spans="4:18" x14ac:dyDescent="0.2">
      <c r="D75">
        <v>1.413548</v>
      </c>
      <c r="E75">
        <v>193.2</v>
      </c>
      <c r="F75">
        <v>136.67737</v>
      </c>
      <c r="G75" t="s">
        <v>4</v>
      </c>
      <c r="H75">
        <v>2</v>
      </c>
      <c r="I75" t="s">
        <v>6</v>
      </c>
      <c r="J75" t="s">
        <v>6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60</v>
      </c>
      <c r="R75" t="s">
        <v>62</v>
      </c>
    </row>
    <row r="76" spans="4:18" x14ac:dyDescent="0.2">
      <c r="D76">
        <v>1.439465</v>
      </c>
      <c r="E76">
        <v>193.2</v>
      </c>
      <c r="F76">
        <v>134.216511</v>
      </c>
      <c r="G76" t="s">
        <v>4</v>
      </c>
      <c r="H76">
        <v>2</v>
      </c>
      <c r="I76" t="s">
        <v>6</v>
      </c>
      <c r="J76" t="s">
        <v>6</v>
      </c>
      <c r="K76" t="s">
        <v>24</v>
      </c>
      <c r="L76" t="s">
        <v>24</v>
      </c>
      <c r="M76" t="s">
        <v>24</v>
      </c>
      <c r="N76" t="s">
        <v>24</v>
      </c>
      <c r="O76" t="s">
        <v>24</v>
      </c>
      <c r="P76" t="s">
        <v>24</v>
      </c>
      <c r="Q76" t="s">
        <v>60</v>
      </c>
      <c r="R76" t="s">
        <v>62</v>
      </c>
    </row>
    <row r="77" spans="4:18" x14ac:dyDescent="0.2">
      <c r="D77">
        <v>1.5180940000000001</v>
      </c>
      <c r="E77">
        <v>193.2</v>
      </c>
      <c r="F77">
        <v>127.26486</v>
      </c>
      <c r="G77" t="s">
        <v>4</v>
      </c>
      <c r="H77">
        <v>2</v>
      </c>
      <c r="I77" t="s">
        <v>6</v>
      </c>
      <c r="J77" t="s">
        <v>6</v>
      </c>
      <c r="K77" t="s">
        <v>24</v>
      </c>
      <c r="L77" t="s">
        <v>24</v>
      </c>
      <c r="M77" t="s">
        <v>24</v>
      </c>
      <c r="N77" t="s">
        <v>24</v>
      </c>
      <c r="O77" t="s">
        <v>24</v>
      </c>
      <c r="P77" t="s">
        <v>24</v>
      </c>
      <c r="Q77" t="s">
        <v>60</v>
      </c>
      <c r="R77" t="s">
        <v>62</v>
      </c>
    </row>
    <row r="78" spans="4:18" x14ac:dyDescent="0.2">
      <c r="D78">
        <v>1.4853050000000001</v>
      </c>
      <c r="E78">
        <v>193.2</v>
      </c>
      <c r="F78">
        <v>130.07429500000001</v>
      </c>
      <c r="G78" t="s">
        <v>4</v>
      </c>
      <c r="H78">
        <v>2</v>
      </c>
      <c r="I78" t="s">
        <v>6</v>
      </c>
      <c r="J78" t="s">
        <v>6</v>
      </c>
      <c r="K78" t="s">
        <v>24</v>
      </c>
      <c r="L78" t="s">
        <v>24</v>
      </c>
      <c r="M78" t="s">
        <v>24</v>
      </c>
      <c r="N78" t="s">
        <v>24</v>
      </c>
      <c r="O78" t="s">
        <v>24</v>
      </c>
      <c r="P78" t="s">
        <v>24</v>
      </c>
      <c r="Q78" t="s">
        <v>60</v>
      </c>
      <c r="R78" t="s">
        <v>62</v>
      </c>
    </row>
    <row r="79" spans="4:18" x14ac:dyDescent="0.2">
      <c r="D79">
        <v>0.45040000000000002</v>
      </c>
      <c r="E79">
        <v>82.8</v>
      </c>
      <c r="F79">
        <v>183.83665199999999</v>
      </c>
      <c r="G79" t="s">
        <v>22</v>
      </c>
      <c r="H79">
        <v>2</v>
      </c>
      <c r="I79" t="s">
        <v>24</v>
      </c>
      <c r="J79" t="s">
        <v>24</v>
      </c>
      <c r="K79" t="s">
        <v>24</v>
      </c>
      <c r="L79" t="s">
        <v>24</v>
      </c>
      <c r="M79" t="s">
        <v>24</v>
      </c>
      <c r="N79" t="s">
        <v>24</v>
      </c>
      <c r="O79" t="s">
        <v>6</v>
      </c>
      <c r="P79" t="s">
        <v>6</v>
      </c>
      <c r="Q79" t="s">
        <v>60</v>
      </c>
      <c r="R79" t="s">
        <v>62</v>
      </c>
    </row>
    <row r="80" spans="4:18" x14ac:dyDescent="0.2">
      <c r="D80">
        <v>0.38963900000000001</v>
      </c>
      <c r="E80">
        <v>55.2</v>
      </c>
      <c r="F80">
        <v>141.66973999999999</v>
      </c>
      <c r="G80" t="s">
        <v>22</v>
      </c>
      <c r="H80">
        <v>2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  <c r="N80" t="s">
        <v>24</v>
      </c>
      <c r="O80" t="s">
        <v>6</v>
      </c>
      <c r="P80" t="s">
        <v>6</v>
      </c>
      <c r="Q80" t="s">
        <v>60</v>
      </c>
      <c r="R80" t="s">
        <v>62</v>
      </c>
    </row>
    <row r="81" spans="4:18" x14ac:dyDescent="0.2">
      <c r="D81">
        <v>0.61018499999999998</v>
      </c>
      <c r="E81">
        <v>82.8</v>
      </c>
      <c r="F81">
        <v>135.696485</v>
      </c>
      <c r="G81" t="s">
        <v>22</v>
      </c>
      <c r="H81">
        <v>2</v>
      </c>
      <c r="I81" t="s">
        <v>24</v>
      </c>
      <c r="J81" t="s">
        <v>24</v>
      </c>
      <c r="K81" t="s">
        <v>24</v>
      </c>
      <c r="L81" t="s">
        <v>24</v>
      </c>
      <c r="M81" t="s">
        <v>24</v>
      </c>
      <c r="N81" t="s">
        <v>24</v>
      </c>
      <c r="O81" t="s">
        <v>6</v>
      </c>
      <c r="P81" t="s">
        <v>6</v>
      </c>
      <c r="Q81" t="s">
        <v>60</v>
      </c>
      <c r="R81" t="s">
        <v>62</v>
      </c>
    </row>
    <row r="82" spans="4:18" x14ac:dyDescent="0.2">
      <c r="D82">
        <v>0.37676599999999999</v>
      </c>
      <c r="E82">
        <v>55.2</v>
      </c>
      <c r="F82">
        <v>146.51018099999999</v>
      </c>
      <c r="G82" t="s">
        <v>22</v>
      </c>
      <c r="H82">
        <v>2</v>
      </c>
      <c r="I82" t="s">
        <v>24</v>
      </c>
      <c r="J82" t="s">
        <v>24</v>
      </c>
      <c r="K82" t="s">
        <v>24</v>
      </c>
      <c r="L82" t="s">
        <v>24</v>
      </c>
      <c r="M82" t="s">
        <v>24</v>
      </c>
      <c r="N82" t="s">
        <v>24</v>
      </c>
      <c r="O82" t="s">
        <v>6</v>
      </c>
      <c r="P82" t="s">
        <v>6</v>
      </c>
      <c r="Q82" t="s">
        <v>60</v>
      </c>
      <c r="R82" t="s">
        <v>62</v>
      </c>
    </row>
    <row r="83" spans="4:18" x14ac:dyDescent="0.2">
      <c r="D83">
        <v>0.348972</v>
      </c>
      <c r="E83">
        <v>55.2</v>
      </c>
      <c r="F83">
        <v>158.17883399999999</v>
      </c>
      <c r="G83" t="s">
        <v>22</v>
      </c>
      <c r="H83">
        <v>2</v>
      </c>
      <c r="I83" t="s">
        <v>24</v>
      </c>
      <c r="J83" t="s">
        <v>24</v>
      </c>
      <c r="K83" t="s">
        <v>24</v>
      </c>
      <c r="L83" t="s">
        <v>24</v>
      </c>
      <c r="M83" t="s">
        <v>24</v>
      </c>
      <c r="N83" t="s">
        <v>24</v>
      </c>
      <c r="O83" t="s">
        <v>6</v>
      </c>
      <c r="P83" t="s">
        <v>6</v>
      </c>
      <c r="Q83" t="s">
        <v>60</v>
      </c>
      <c r="R83" t="s">
        <v>62</v>
      </c>
    </row>
    <row r="84" spans="4:18" x14ac:dyDescent="0.2">
      <c r="D84">
        <v>0.38318999999999998</v>
      </c>
      <c r="E84">
        <v>55.2</v>
      </c>
      <c r="F84">
        <v>144.05376699999999</v>
      </c>
      <c r="G84" t="s">
        <v>22</v>
      </c>
      <c r="H84">
        <v>2</v>
      </c>
      <c r="I84" t="s">
        <v>24</v>
      </c>
      <c r="J84" t="s">
        <v>24</v>
      </c>
      <c r="K84" t="s">
        <v>24</v>
      </c>
      <c r="L84" t="s">
        <v>24</v>
      </c>
      <c r="M84" t="s">
        <v>6</v>
      </c>
      <c r="N84" t="s">
        <v>6</v>
      </c>
      <c r="O84" t="s">
        <v>24</v>
      </c>
      <c r="P84" t="s">
        <v>24</v>
      </c>
      <c r="Q84" t="s">
        <v>60</v>
      </c>
      <c r="R84" t="s">
        <v>62</v>
      </c>
    </row>
    <row r="85" spans="4:18" x14ac:dyDescent="0.2">
      <c r="D85">
        <v>0.32048900000000002</v>
      </c>
      <c r="E85">
        <v>55.2</v>
      </c>
      <c r="F85">
        <v>172.236593</v>
      </c>
      <c r="G85" t="s">
        <v>22</v>
      </c>
      <c r="H85">
        <v>2</v>
      </c>
      <c r="I85" t="s">
        <v>24</v>
      </c>
      <c r="J85" t="s">
        <v>24</v>
      </c>
      <c r="K85" t="s">
        <v>24</v>
      </c>
      <c r="L85" t="s">
        <v>24</v>
      </c>
      <c r="M85" t="s">
        <v>6</v>
      </c>
      <c r="N85" t="s">
        <v>6</v>
      </c>
      <c r="O85" t="s">
        <v>24</v>
      </c>
      <c r="P85" t="s">
        <v>24</v>
      </c>
      <c r="Q85" t="s">
        <v>60</v>
      </c>
      <c r="R85" t="s">
        <v>62</v>
      </c>
    </row>
    <row r="86" spans="4:18" x14ac:dyDescent="0.2">
      <c r="D86">
        <v>0.33916800000000003</v>
      </c>
      <c r="E86">
        <v>55.2</v>
      </c>
      <c r="F86">
        <v>162.75122099999999</v>
      </c>
      <c r="G86" t="s">
        <v>22</v>
      </c>
      <c r="H86">
        <v>2</v>
      </c>
      <c r="I86" t="s">
        <v>24</v>
      </c>
      <c r="J86" t="s">
        <v>24</v>
      </c>
      <c r="K86" t="s">
        <v>24</v>
      </c>
      <c r="L86" t="s">
        <v>24</v>
      </c>
      <c r="M86" t="s">
        <v>6</v>
      </c>
      <c r="N86" t="s">
        <v>6</v>
      </c>
      <c r="O86" t="s">
        <v>24</v>
      </c>
      <c r="P86" t="s">
        <v>24</v>
      </c>
      <c r="Q86" t="s">
        <v>60</v>
      </c>
      <c r="R86" t="s">
        <v>62</v>
      </c>
    </row>
    <row r="87" spans="4:18" x14ac:dyDescent="0.2">
      <c r="D87">
        <v>0.34914000000000001</v>
      </c>
      <c r="E87">
        <v>55.2</v>
      </c>
      <c r="F87">
        <v>158.10287400000001</v>
      </c>
      <c r="G87" t="s">
        <v>22</v>
      </c>
      <c r="H87">
        <v>2</v>
      </c>
      <c r="I87" t="s">
        <v>24</v>
      </c>
      <c r="J87" t="s">
        <v>24</v>
      </c>
      <c r="K87" t="s">
        <v>24</v>
      </c>
      <c r="L87" t="s">
        <v>24</v>
      </c>
      <c r="M87" t="s">
        <v>6</v>
      </c>
      <c r="N87" t="s">
        <v>6</v>
      </c>
      <c r="O87" t="s">
        <v>24</v>
      </c>
      <c r="P87" t="s">
        <v>24</v>
      </c>
      <c r="Q87" t="s">
        <v>60</v>
      </c>
      <c r="R87" t="s">
        <v>62</v>
      </c>
    </row>
    <row r="88" spans="4:18" x14ac:dyDescent="0.2">
      <c r="D88">
        <v>0.33571000000000001</v>
      </c>
      <c r="E88">
        <v>55.2</v>
      </c>
      <c r="F88">
        <v>164.427581</v>
      </c>
      <c r="G88" t="s">
        <v>22</v>
      </c>
      <c r="H88">
        <v>2</v>
      </c>
      <c r="I88" t="s">
        <v>24</v>
      </c>
      <c r="J88" t="s">
        <v>24</v>
      </c>
      <c r="K88" t="s">
        <v>24</v>
      </c>
      <c r="L88" t="s">
        <v>24</v>
      </c>
      <c r="M88" t="s">
        <v>6</v>
      </c>
      <c r="N88" t="s">
        <v>6</v>
      </c>
      <c r="O88" t="s">
        <v>24</v>
      </c>
      <c r="P88" t="s">
        <v>24</v>
      </c>
      <c r="Q88" t="s">
        <v>60</v>
      </c>
      <c r="R88" t="s">
        <v>62</v>
      </c>
    </row>
    <row r="89" spans="4:18" x14ac:dyDescent="0.2">
      <c r="D89">
        <v>0.463891</v>
      </c>
      <c r="E89">
        <v>82.8</v>
      </c>
      <c r="F89">
        <v>178.490218</v>
      </c>
      <c r="G89" t="s">
        <v>22</v>
      </c>
      <c r="H89">
        <v>2</v>
      </c>
      <c r="I89" t="s">
        <v>6</v>
      </c>
      <c r="J89" t="s">
        <v>6</v>
      </c>
      <c r="K89" t="s">
        <v>24</v>
      </c>
      <c r="L89" t="s">
        <v>24</v>
      </c>
      <c r="M89" t="s">
        <v>24</v>
      </c>
      <c r="N89" t="s">
        <v>24</v>
      </c>
      <c r="O89" t="s">
        <v>24</v>
      </c>
      <c r="P89" t="s">
        <v>24</v>
      </c>
      <c r="Q89" t="s">
        <v>60</v>
      </c>
      <c r="R89" t="s">
        <v>62</v>
      </c>
    </row>
    <row r="90" spans="4:18" x14ac:dyDescent="0.2">
      <c r="D90">
        <v>0.46389200000000003</v>
      </c>
      <c r="E90">
        <v>82.8</v>
      </c>
      <c r="F90">
        <v>178.48965100000001</v>
      </c>
      <c r="G90" t="s">
        <v>22</v>
      </c>
      <c r="H90">
        <v>2</v>
      </c>
      <c r="I90" t="s">
        <v>6</v>
      </c>
      <c r="J90" t="s">
        <v>6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  <c r="Q90" t="s">
        <v>60</v>
      </c>
      <c r="R90" t="s">
        <v>62</v>
      </c>
    </row>
    <row r="91" spans="4:18" x14ac:dyDescent="0.2">
      <c r="D91">
        <v>0.42345899999999997</v>
      </c>
      <c r="E91">
        <v>55.2</v>
      </c>
      <c r="F91">
        <v>130.35502399999999</v>
      </c>
      <c r="G91" t="s">
        <v>22</v>
      </c>
      <c r="H91">
        <v>2</v>
      </c>
      <c r="I91" t="s">
        <v>6</v>
      </c>
      <c r="J91" t="s">
        <v>6</v>
      </c>
      <c r="K91" t="s">
        <v>24</v>
      </c>
      <c r="L91" t="s">
        <v>24</v>
      </c>
      <c r="M91" t="s">
        <v>24</v>
      </c>
      <c r="N91" t="s">
        <v>24</v>
      </c>
      <c r="O91" t="s">
        <v>24</v>
      </c>
      <c r="P91" t="s">
        <v>24</v>
      </c>
      <c r="Q91" t="s">
        <v>60</v>
      </c>
      <c r="R91" t="s">
        <v>62</v>
      </c>
    </row>
    <row r="92" spans="4:18" x14ac:dyDescent="0.2">
      <c r="D92">
        <v>0.47015800000000002</v>
      </c>
      <c r="E92">
        <v>82.8</v>
      </c>
      <c r="F92">
        <v>176.11091500000001</v>
      </c>
      <c r="G92" t="s">
        <v>22</v>
      </c>
      <c r="H92">
        <v>2</v>
      </c>
      <c r="I92" t="s">
        <v>6</v>
      </c>
      <c r="J92" t="s">
        <v>6</v>
      </c>
      <c r="K92" t="s">
        <v>24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  <c r="Q92" t="s">
        <v>60</v>
      </c>
      <c r="R92" t="s">
        <v>62</v>
      </c>
    </row>
    <row r="93" spans="4:18" x14ac:dyDescent="0.2">
      <c r="D93">
        <v>0.34511500000000001</v>
      </c>
      <c r="E93">
        <v>55.2</v>
      </c>
      <c r="F93">
        <v>159.94655800000001</v>
      </c>
      <c r="G93" t="s">
        <v>22</v>
      </c>
      <c r="H93">
        <v>4</v>
      </c>
      <c r="I93" t="s">
        <v>6</v>
      </c>
      <c r="J93" t="s">
        <v>6</v>
      </c>
      <c r="K93" t="s">
        <v>24</v>
      </c>
      <c r="L93" t="s">
        <v>24</v>
      </c>
      <c r="M93" t="s">
        <v>6</v>
      </c>
      <c r="N93" t="s">
        <v>6</v>
      </c>
      <c r="O93" t="s">
        <v>24</v>
      </c>
      <c r="P93" t="s">
        <v>24</v>
      </c>
      <c r="Q93" t="s">
        <v>60</v>
      </c>
      <c r="R93" t="s">
        <v>62</v>
      </c>
    </row>
    <row r="94" spans="4:18" x14ac:dyDescent="0.2">
      <c r="D94">
        <v>0.289856</v>
      </c>
      <c r="E94">
        <v>55.2</v>
      </c>
      <c r="F94">
        <v>190.439494</v>
      </c>
      <c r="G94" t="s">
        <v>22</v>
      </c>
      <c r="H94">
        <v>4</v>
      </c>
      <c r="I94" t="s">
        <v>6</v>
      </c>
      <c r="J94" t="s">
        <v>6</v>
      </c>
      <c r="K94" t="s">
        <v>24</v>
      </c>
      <c r="L94" t="s">
        <v>24</v>
      </c>
      <c r="M94" t="s">
        <v>6</v>
      </c>
      <c r="N94" t="s">
        <v>6</v>
      </c>
      <c r="O94" t="s">
        <v>24</v>
      </c>
      <c r="P94" t="s">
        <v>24</v>
      </c>
      <c r="Q94" t="s">
        <v>60</v>
      </c>
      <c r="R94" t="s">
        <v>62</v>
      </c>
    </row>
    <row r="95" spans="4:18" x14ac:dyDescent="0.2">
      <c r="D95">
        <v>0.30491699999999999</v>
      </c>
      <c r="E95">
        <v>55.2</v>
      </c>
      <c r="F95">
        <v>181.03305599999999</v>
      </c>
      <c r="G95" t="s">
        <v>22</v>
      </c>
      <c r="H95">
        <v>4</v>
      </c>
      <c r="I95" t="s">
        <v>6</v>
      </c>
      <c r="J95" t="s">
        <v>6</v>
      </c>
      <c r="K95" t="s">
        <v>24</v>
      </c>
      <c r="L95" t="s">
        <v>24</v>
      </c>
      <c r="M95" t="s">
        <v>6</v>
      </c>
      <c r="N95" t="s">
        <v>6</v>
      </c>
      <c r="O95" t="s">
        <v>24</v>
      </c>
      <c r="P95" t="s">
        <v>24</v>
      </c>
      <c r="Q95" t="s">
        <v>60</v>
      </c>
      <c r="R95" t="s">
        <v>62</v>
      </c>
    </row>
    <row r="96" spans="4:18" x14ac:dyDescent="0.2">
      <c r="D96">
        <v>0.30851099999999998</v>
      </c>
      <c r="E96">
        <v>55.2</v>
      </c>
      <c r="F96">
        <v>178.92402300000001</v>
      </c>
      <c r="G96" t="s">
        <v>22</v>
      </c>
      <c r="H96">
        <v>4</v>
      </c>
      <c r="I96" t="s">
        <v>6</v>
      </c>
      <c r="J96" t="s">
        <v>6</v>
      </c>
      <c r="K96" t="s">
        <v>24</v>
      </c>
      <c r="L96" t="s">
        <v>24</v>
      </c>
      <c r="M96" t="s">
        <v>6</v>
      </c>
      <c r="N96" t="s">
        <v>6</v>
      </c>
      <c r="O96" t="s">
        <v>24</v>
      </c>
      <c r="P96" t="s">
        <v>24</v>
      </c>
      <c r="Q96" t="s">
        <v>60</v>
      </c>
      <c r="R96" t="s">
        <v>62</v>
      </c>
    </row>
    <row r="97" spans="4:18" x14ac:dyDescent="0.2">
      <c r="D97">
        <v>0.31343799999999999</v>
      </c>
      <c r="E97">
        <v>55.2</v>
      </c>
      <c r="F97">
        <v>176.111265</v>
      </c>
      <c r="G97" t="s">
        <v>22</v>
      </c>
      <c r="H97">
        <v>4</v>
      </c>
      <c r="I97" t="s">
        <v>6</v>
      </c>
      <c r="J97" t="s">
        <v>6</v>
      </c>
      <c r="K97" t="s">
        <v>24</v>
      </c>
      <c r="L97" t="s">
        <v>24</v>
      </c>
      <c r="M97" t="s">
        <v>6</v>
      </c>
      <c r="N97" t="s">
        <v>6</v>
      </c>
      <c r="O97" t="s">
        <v>24</v>
      </c>
      <c r="P97" t="s">
        <v>24</v>
      </c>
      <c r="Q97" t="s">
        <v>60</v>
      </c>
      <c r="R97" t="s">
        <v>62</v>
      </c>
    </row>
    <row r="98" spans="4:18" x14ac:dyDescent="0.2">
      <c r="D98">
        <v>0.61335799999999996</v>
      </c>
      <c r="E98">
        <v>82.8</v>
      </c>
      <c r="F98">
        <v>134.994643</v>
      </c>
      <c r="G98" t="s">
        <v>22</v>
      </c>
      <c r="H98">
        <v>4</v>
      </c>
      <c r="I98" t="s">
        <v>6</v>
      </c>
      <c r="J98" t="s">
        <v>6</v>
      </c>
      <c r="K98" t="s">
        <v>6</v>
      </c>
      <c r="L98" t="s">
        <v>6</v>
      </c>
      <c r="M98" t="s">
        <v>24</v>
      </c>
      <c r="N98" t="s">
        <v>24</v>
      </c>
      <c r="O98" t="s">
        <v>24</v>
      </c>
      <c r="P98" t="s">
        <v>24</v>
      </c>
      <c r="Q98" t="s">
        <v>60</v>
      </c>
      <c r="R98" t="s">
        <v>62</v>
      </c>
    </row>
    <row r="99" spans="4:18" x14ac:dyDescent="0.2">
      <c r="D99">
        <v>0.41127999999999998</v>
      </c>
      <c r="E99">
        <v>55.2</v>
      </c>
      <c r="F99">
        <v>134.21509499999999</v>
      </c>
      <c r="G99" t="s">
        <v>22</v>
      </c>
      <c r="H99">
        <v>4</v>
      </c>
      <c r="I99" t="s">
        <v>6</v>
      </c>
      <c r="J99" t="s">
        <v>6</v>
      </c>
      <c r="K99" t="s">
        <v>6</v>
      </c>
      <c r="L99" t="s">
        <v>6</v>
      </c>
      <c r="M99" t="s">
        <v>24</v>
      </c>
      <c r="N99" t="s">
        <v>24</v>
      </c>
      <c r="O99" t="s">
        <v>24</v>
      </c>
      <c r="P99" t="s">
        <v>24</v>
      </c>
      <c r="Q99" t="s">
        <v>60</v>
      </c>
      <c r="R99" t="s">
        <v>62</v>
      </c>
    </row>
    <row r="100" spans="4:18" x14ac:dyDescent="0.2">
      <c r="D100">
        <v>0.39574100000000001</v>
      </c>
      <c r="E100">
        <v>55.2</v>
      </c>
      <c r="F100">
        <v>139.485265</v>
      </c>
      <c r="G100" t="s">
        <v>22</v>
      </c>
      <c r="H100">
        <v>4</v>
      </c>
      <c r="I100" t="s">
        <v>6</v>
      </c>
      <c r="J100" t="s">
        <v>6</v>
      </c>
      <c r="K100" t="s">
        <v>6</v>
      </c>
      <c r="L100" t="s">
        <v>6</v>
      </c>
      <c r="M100" t="s">
        <v>24</v>
      </c>
      <c r="N100" t="s">
        <v>24</v>
      </c>
      <c r="O100" t="s">
        <v>24</v>
      </c>
      <c r="P100" t="s">
        <v>24</v>
      </c>
      <c r="Q100" t="s">
        <v>60</v>
      </c>
      <c r="R100" t="s">
        <v>62</v>
      </c>
    </row>
    <row r="101" spans="4:18" x14ac:dyDescent="0.2">
      <c r="D101">
        <v>0.382969</v>
      </c>
      <c r="E101">
        <v>55.2</v>
      </c>
      <c r="F101">
        <v>144.13683399999999</v>
      </c>
      <c r="G101" t="s">
        <v>22</v>
      </c>
      <c r="H101">
        <v>4</v>
      </c>
      <c r="I101" t="s">
        <v>6</v>
      </c>
      <c r="J101" t="s">
        <v>6</v>
      </c>
      <c r="K101" t="s">
        <v>6</v>
      </c>
      <c r="L101" t="s">
        <v>6</v>
      </c>
      <c r="M101" t="s">
        <v>24</v>
      </c>
      <c r="N101" t="s">
        <v>24</v>
      </c>
      <c r="O101" t="s">
        <v>24</v>
      </c>
      <c r="P101" t="s">
        <v>24</v>
      </c>
      <c r="Q101" t="s">
        <v>60</v>
      </c>
      <c r="R101" t="s">
        <v>62</v>
      </c>
    </row>
    <row r="102" spans="4:18" x14ac:dyDescent="0.2">
      <c r="D102">
        <v>0.396505</v>
      </c>
      <c r="E102">
        <v>55.2</v>
      </c>
      <c r="F102">
        <v>139.21635900000001</v>
      </c>
      <c r="G102" t="s">
        <v>22</v>
      </c>
      <c r="H102">
        <v>4</v>
      </c>
      <c r="I102" t="s">
        <v>6</v>
      </c>
      <c r="J102" t="s">
        <v>6</v>
      </c>
      <c r="K102" t="s">
        <v>6</v>
      </c>
      <c r="L102" t="s">
        <v>6</v>
      </c>
      <c r="M102" t="s">
        <v>24</v>
      </c>
      <c r="N102" t="s">
        <v>24</v>
      </c>
      <c r="O102" t="s">
        <v>24</v>
      </c>
      <c r="P102" t="s">
        <v>24</v>
      </c>
      <c r="Q102" t="s">
        <v>60</v>
      </c>
      <c r="R102" t="s">
        <v>62</v>
      </c>
    </row>
    <row r="103" spans="4:18" x14ac:dyDescent="0.2">
      <c r="D103">
        <v>1.968064</v>
      </c>
      <c r="E103">
        <v>248.4</v>
      </c>
      <c r="F103">
        <v>126.21538</v>
      </c>
      <c r="G103" t="s">
        <v>7</v>
      </c>
      <c r="H103">
        <v>2</v>
      </c>
      <c r="I103" t="s">
        <v>24</v>
      </c>
      <c r="J103" t="s">
        <v>24</v>
      </c>
      <c r="K103" t="s">
        <v>24</v>
      </c>
      <c r="L103" t="s">
        <v>24</v>
      </c>
      <c r="M103" t="s">
        <v>24</v>
      </c>
      <c r="N103" t="s">
        <v>24</v>
      </c>
      <c r="O103" t="s">
        <v>6</v>
      </c>
      <c r="P103" t="s">
        <v>6</v>
      </c>
      <c r="Q103" t="s">
        <v>60</v>
      </c>
      <c r="R103" t="s">
        <v>62</v>
      </c>
    </row>
    <row r="104" spans="4:18" x14ac:dyDescent="0.2">
      <c r="D104">
        <v>1.586084</v>
      </c>
      <c r="E104">
        <v>220.8</v>
      </c>
      <c r="F104">
        <v>139.21080499999999</v>
      </c>
      <c r="G104" t="s">
        <v>7</v>
      </c>
      <c r="H104">
        <v>2</v>
      </c>
      <c r="I104" t="s">
        <v>24</v>
      </c>
      <c r="J104" t="s">
        <v>24</v>
      </c>
      <c r="K104" t="s">
        <v>24</v>
      </c>
      <c r="L104" t="s">
        <v>24</v>
      </c>
      <c r="M104" t="s">
        <v>24</v>
      </c>
      <c r="N104" t="s">
        <v>24</v>
      </c>
      <c r="O104" t="s">
        <v>6</v>
      </c>
      <c r="P104" t="s">
        <v>6</v>
      </c>
      <c r="Q104" t="s">
        <v>60</v>
      </c>
      <c r="R104" t="s">
        <v>62</v>
      </c>
    </row>
    <row r="105" spans="4:18" x14ac:dyDescent="0.2">
      <c r="D105">
        <v>1.666876</v>
      </c>
      <c r="E105">
        <v>220.8</v>
      </c>
      <c r="F105">
        <v>132.46339499999999</v>
      </c>
      <c r="G105" t="s">
        <v>7</v>
      </c>
      <c r="H105">
        <v>2</v>
      </c>
      <c r="I105" t="s">
        <v>24</v>
      </c>
      <c r="J105" t="s">
        <v>24</v>
      </c>
      <c r="K105" t="s">
        <v>24</v>
      </c>
      <c r="L105" t="s">
        <v>24</v>
      </c>
      <c r="M105" t="s">
        <v>24</v>
      </c>
      <c r="N105" t="s">
        <v>24</v>
      </c>
      <c r="O105" t="s">
        <v>6</v>
      </c>
      <c r="P105" t="s">
        <v>6</v>
      </c>
      <c r="Q105" t="s">
        <v>60</v>
      </c>
      <c r="R105" t="s">
        <v>62</v>
      </c>
    </row>
    <row r="106" spans="4:18" x14ac:dyDescent="0.2">
      <c r="D106">
        <v>1.8024340000000001</v>
      </c>
      <c r="E106">
        <v>248.4</v>
      </c>
      <c r="F106">
        <v>137.813637</v>
      </c>
      <c r="G106" t="s">
        <v>7</v>
      </c>
      <c r="H106">
        <v>2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  <c r="N106" t="s">
        <v>24</v>
      </c>
      <c r="O106" t="s">
        <v>6</v>
      </c>
      <c r="P106" t="s">
        <v>6</v>
      </c>
      <c r="Q106" t="s">
        <v>60</v>
      </c>
      <c r="R106" t="s">
        <v>62</v>
      </c>
    </row>
    <row r="107" spans="4:18" x14ac:dyDescent="0.2">
      <c r="D107">
        <v>1.8215239999999999</v>
      </c>
      <c r="E107">
        <v>220.8</v>
      </c>
      <c r="F107">
        <v>121.21721100000001</v>
      </c>
      <c r="G107" t="s">
        <v>7</v>
      </c>
      <c r="H107">
        <v>2</v>
      </c>
      <c r="I107" t="s">
        <v>24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6</v>
      </c>
      <c r="P107" t="s">
        <v>6</v>
      </c>
      <c r="Q107" t="s">
        <v>60</v>
      </c>
      <c r="R107" t="s">
        <v>62</v>
      </c>
    </row>
    <row r="108" spans="4:18" x14ac:dyDescent="0.2">
      <c r="D108">
        <v>1.7031130000000001</v>
      </c>
      <c r="E108">
        <v>220.8</v>
      </c>
      <c r="F108">
        <v>129.64498800000001</v>
      </c>
      <c r="G108" t="s">
        <v>7</v>
      </c>
      <c r="H108">
        <v>2</v>
      </c>
      <c r="I108" t="s">
        <v>24</v>
      </c>
      <c r="J108" t="s">
        <v>24</v>
      </c>
      <c r="K108" t="s">
        <v>24</v>
      </c>
      <c r="L108" t="s">
        <v>24</v>
      </c>
      <c r="M108" t="s">
        <v>6</v>
      </c>
      <c r="N108" t="s">
        <v>6</v>
      </c>
      <c r="O108" t="s">
        <v>24</v>
      </c>
      <c r="P108" t="s">
        <v>24</v>
      </c>
      <c r="Q108" t="s">
        <v>60</v>
      </c>
      <c r="R108" t="s">
        <v>62</v>
      </c>
    </row>
    <row r="109" spans="4:18" x14ac:dyDescent="0.2">
      <c r="D109">
        <v>1.434917</v>
      </c>
      <c r="E109">
        <v>193.2</v>
      </c>
      <c r="F109">
        <v>134.64189200000001</v>
      </c>
      <c r="G109" t="s">
        <v>7</v>
      </c>
      <c r="H109">
        <v>2</v>
      </c>
      <c r="I109" t="s">
        <v>24</v>
      </c>
      <c r="J109" t="s">
        <v>24</v>
      </c>
      <c r="K109" t="s">
        <v>24</v>
      </c>
      <c r="L109" t="s">
        <v>24</v>
      </c>
      <c r="M109" t="s">
        <v>6</v>
      </c>
      <c r="N109" t="s">
        <v>6</v>
      </c>
      <c r="O109" t="s">
        <v>24</v>
      </c>
      <c r="P109" t="s">
        <v>24</v>
      </c>
      <c r="Q109" t="s">
        <v>60</v>
      </c>
      <c r="R109" t="s">
        <v>62</v>
      </c>
    </row>
    <row r="110" spans="4:18" x14ac:dyDescent="0.2">
      <c r="D110">
        <v>1.6063320000000001</v>
      </c>
      <c r="E110">
        <v>220.8</v>
      </c>
      <c r="F110">
        <v>137.45604900000001</v>
      </c>
      <c r="G110" t="s">
        <v>7</v>
      </c>
      <c r="H110">
        <v>2</v>
      </c>
      <c r="I110" t="s">
        <v>24</v>
      </c>
      <c r="J110" t="s">
        <v>24</v>
      </c>
      <c r="K110" t="s">
        <v>24</v>
      </c>
      <c r="L110" t="s">
        <v>24</v>
      </c>
      <c r="M110" t="s">
        <v>6</v>
      </c>
      <c r="N110" t="s">
        <v>6</v>
      </c>
      <c r="O110" t="s">
        <v>24</v>
      </c>
      <c r="P110" t="s">
        <v>24</v>
      </c>
      <c r="Q110" t="s">
        <v>60</v>
      </c>
      <c r="R110" t="s">
        <v>62</v>
      </c>
    </row>
    <row r="111" spans="4:18" x14ac:dyDescent="0.2">
      <c r="D111">
        <v>1.4733240000000001</v>
      </c>
      <c r="E111">
        <v>193.2</v>
      </c>
      <c r="F111">
        <v>131.132058</v>
      </c>
      <c r="G111" t="s">
        <v>7</v>
      </c>
      <c r="H111">
        <v>2</v>
      </c>
      <c r="I111" t="s">
        <v>24</v>
      </c>
      <c r="J111" t="s">
        <v>24</v>
      </c>
      <c r="K111" t="s">
        <v>24</v>
      </c>
      <c r="L111" t="s">
        <v>24</v>
      </c>
      <c r="M111" t="s">
        <v>6</v>
      </c>
      <c r="N111" t="s">
        <v>6</v>
      </c>
      <c r="O111" t="s">
        <v>24</v>
      </c>
      <c r="P111" t="s">
        <v>24</v>
      </c>
      <c r="Q111" t="s">
        <v>60</v>
      </c>
      <c r="R111" t="s">
        <v>62</v>
      </c>
    </row>
    <row r="112" spans="4:18" x14ac:dyDescent="0.2">
      <c r="D112">
        <v>1.4540219999999999</v>
      </c>
      <c r="E112">
        <v>220.8</v>
      </c>
      <c r="F112">
        <v>151.85462899999999</v>
      </c>
      <c r="G112" t="s">
        <v>7</v>
      </c>
      <c r="H112">
        <v>2</v>
      </c>
      <c r="I112" t="s">
        <v>24</v>
      </c>
      <c r="J112" t="s">
        <v>24</v>
      </c>
      <c r="K112" t="s">
        <v>24</v>
      </c>
      <c r="L112" t="s">
        <v>24</v>
      </c>
      <c r="M112" t="s">
        <v>6</v>
      </c>
      <c r="N112" t="s">
        <v>6</v>
      </c>
      <c r="O112" t="s">
        <v>24</v>
      </c>
      <c r="P112" t="s">
        <v>24</v>
      </c>
      <c r="Q112" t="s">
        <v>60</v>
      </c>
      <c r="R112" t="s">
        <v>62</v>
      </c>
    </row>
    <row r="113" spans="4:18" x14ac:dyDescent="0.2">
      <c r="D113">
        <v>1.775414</v>
      </c>
      <c r="E113">
        <v>248.4</v>
      </c>
      <c r="F113">
        <v>139.91106400000001</v>
      </c>
      <c r="G113" t="s">
        <v>7</v>
      </c>
      <c r="H113">
        <v>2</v>
      </c>
      <c r="I113" t="s">
        <v>6</v>
      </c>
      <c r="J113" t="s">
        <v>6</v>
      </c>
      <c r="K113" t="s">
        <v>24</v>
      </c>
      <c r="L113" t="s">
        <v>24</v>
      </c>
      <c r="M113" t="s">
        <v>24</v>
      </c>
      <c r="N113" t="s">
        <v>24</v>
      </c>
      <c r="O113" t="s">
        <v>24</v>
      </c>
      <c r="P113" t="s">
        <v>24</v>
      </c>
      <c r="Q113" t="s">
        <v>60</v>
      </c>
      <c r="R113" t="s">
        <v>62</v>
      </c>
    </row>
    <row r="114" spans="4:18" x14ac:dyDescent="0.2">
      <c r="D114">
        <v>1.64072</v>
      </c>
      <c r="E114">
        <v>220.8</v>
      </c>
      <c r="F114">
        <v>134.575039</v>
      </c>
      <c r="G114" t="s">
        <v>7</v>
      </c>
      <c r="H114">
        <v>2</v>
      </c>
      <c r="I114" t="s">
        <v>6</v>
      </c>
      <c r="J114" t="s">
        <v>6</v>
      </c>
      <c r="K114" t="s">
        <v>24</v>
      </c>
      <c r="L114" t="s">
        <v>24</v>
      </c>
      <c r="M114" t="s">
        <v>24</v>
      </c>
      <c r="N114" t="s">
        <v>24</v>
      </c>
      <c r="O114" t="s">
        <v>24</v>
      </c>
      <c r="P114" t="s">
        <v>24</v>
      </c>
      <c r="Q114" t="s">
        <v>60</v>
      </c>
      <c r="R114" t="s">
        <v>62</v>
      </c>
    </row>
    <row r="115" spans="4:18" x14ac:dyDescent="0.2">
      <c r="D115">
        <v>1.5989169999999999</v>
      </c>
      <c r="E115">
        <v>220.8</v>
      </c>
      <c r="F115">
        <v>138.09345099999999</v>
      </c>
      <c r="G115" t="s">
        <v>7</v>
      </c>
      <c r="H115">
        <v>2</v>
      </c>
      <c r="I115" t="s">
        <v>6</v>
      </c>
      <c r="J115" t="s">
        <v>6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24</v>
      </c>
      <c r="Q115" t="s">
        <v>60</v>
      </c>
      <c r="R115" t="s">
        <v>62</v>
      </c>
    </row>
    <row r="116" spans="4:18" x14ac:dyDescent="0.2">
      <c r="D116">
        <v>1.5701419999999999</v>
      </c>
      <c r="E116">
        <v>220.8</v>
      </c>
      <c r="F116">
        <v>140.62422699999999</v>
      </c>
      <c r="G116" t="s">
        <v>7</v>
      </c>
      <c r="H116">
        <v>2</v>
      </c>
      <c r="I116" t="s">
        <v>6</v>
      </c>
      <c r="J116" t="s">
        <v>6</v>
      </c>
      <c r="K116" t="s">
        <v>24</v>
      </c>
      <c r="L116" t="s">
        <v>24</v>
      </c>
      <c r="M116" t="s">
        <v>24</v>
      </c>
      <c r="N116" t="s">
        <v>24</v>
      </c>
      <c r="O116" t="s">
        <v>24</v>
      </c>
      <c r="P116" t="s">
        <v>24</v>
      </c>
      <c r="Q116" t="s">
        <v>60</v>
      </c>
      <c r="R116" t="s">
        <v>62</v>
      </c>
    </row>
    <row r="117" spans="4:18" x14ac:dyDescent="0.2">
      <c r="D117">
        <v>1.5531090000000001</v>
      </c>
      <c r="E117">
        <v>193.2</v>
      </c>
      <c r="F117">
        <v>124.395628</v>
      </c>
      <c r="G117" t="s">
        <v>7</v>
      </c>
      <c r="H117">
        <v>2</v>
      </c>
      <c r="I117" t="s">
        <v>6</v>
      </c>
      <c r="J117" t="s">
        <v>6</v>
      </c>
      <c r="K117" t="s">
        <v>24</v>
      </c>
      <c r="L117" t="s">
        <v>24</v>
      </c>
      <c r="M117" t="s">
        <v>24</v>
      </c>
      <c r="N117" t="s">
        <v>24</v>
      </c>
      <c r="O117" t="s">
        <v>24</v>
      </c>
      <c r="P117" t="s">
        <v>24</v>
      </c>
      <c r="Q117" t="s">
        <v>60</v>
      </c>
      <c r="R117" t="s">
        <v>62</v>
      </c>
    </row>
    <row r="118" spans="4:18" x14ac:dyDescent="0.2">
      <c r="D118">
        <v>1.55324</v>
      </c>
      <c r="E118">
        <v>193.2</v>
      </c>
      <c r="F118">
        <v>124.385148</v>
      </c>
      <c r="G118" t="s">
        <v>7</v>
      </c>
      <c r="H118">
        <v>4</v>
      </c>
      <c r="I118" t="s">
        <v>6</v>
      </c>
      <c r="J118" t="s">
        <v>6</v>
      </c>
      <c r="K118" t="s">
        <v>24</v>
      </c>
      <c r="L118" t="s">
        <v>24</v>
      </c>
      <c r="M118" t="s">
        <v>6</v>
      </c>
      <c r="N118" t="s">
        <v>6</v>
      </c>
      <c r="O118" t="s">
        <v>24</v>
      </c>
      <c r="P118" t="s">
        <v>24</v>
      </c>
      <c r="Q118" t="s">
        <v>60</v>
      </c>
      <c r="R118" t="s">
        <v>62</v>
      </c>
    </row>
    <row r="119" spans="4:18" x14ac:dyDescent="0.2">
      <c r="D119">
        <v>1.553269</v>
      </c>
      <c r="E119">
        <v>193.2</v>
      </c>
      <c r="F119">
        <v>124.38282599999999</v>
      </c>
      <c r="G119" t="s">
        <v>7</v>
      </c>
      <c r="H119">
        <v>4</v>
      </c>
      <c r="I119" t="s">
        <v>6</v>
      </c>
      <c r="J119" t="s">
        <v>6</v>
      </c>
      <c r="K119" t="s">
        <v>24</v>
      </c>
      <c r="L119" t="s">
        <v>24</v>
      </c>
      <c r="M119" t="s">
        <v>6</v>
      </c>
      <c r="N119" t="s">
        <v>6</v>
      </c>
      <c r="O119" t="s">
        <v>24</v>
      </c>
      <c r="P119" t="s">
        <v>24</v>
      </c>
      <c r="Q119" t="s">
        <v>60</v>
      </c>
      <c r="R119" t="s">
        <v>62</v>
      </c>
    </row>
    <row r="120" spans="4:18" x14ac:dyDescent="0.2">
      <c r="D120">
        <v>1.398307</v>
      </c>
      <c r="E120">
        <v>193.2</v>
      </c>
      <c r="F120">
        <v>138.16707099999999</v>
      </c>
      <c r="G120" t="s">
        <v>7</v>
      </c>
      <c r="H120">
        <v>4</v>
      </c>
      <c r="I120" t="s">
        <v>6</v>
      </c>
      <c r="J120" t="s">
        <v>6</v>
      </c>
      <c r="K120" t="s">
        <v>24</v>
      </c>
      <c r="L120" t="s">
        <v>24</v>
      </c>
      <c r="M120" t="s">
        <v>6</v>
      </c>
      <c r="N120" t="s">
        <v>6</v>
      </c>
      <c r="O120" t="s">
        <v>24</v>
      </c>
      <c r="P120" t="s">
        <v>24</v>
      </c>
      <c r="Q120" t="s">
        <v>60</v>
      </c>
      <c r="R120" t="s">
        <v>62</v>
      </c>
    </row>
    <row r="121" spans="4:18" x14ac:dyDescent="0.2">
      <c r="D121">
        <v>1.5289520000000001</v>
      </c>
      <c r="E121">
        <v>220.8</v>
      </c>
      <c r="F121">
        <v>144.41265799999999</v>
      </c>
      <c r="G121" t="s">
        <v>7</v>
      </c>
      <c r="H121">
        <v>4</v>
      </c>
      <c r="I121" t="s">
        <v>6</v>
      </c>
      <c r="J121" t="s">
        <v>6</v>
      </c>
      <c r="K121" t="s">
        <v>24</v>
      </c>
      <c r="L121" t="s">
        <v>24</v>
      </c>
      <c r="M121" t="s">
        <v>6</v>
      </c>
      <c r="N121" t="s">
        <v>6</v>
      </c>
      <c r="O121" t="s">
        <v>24</v>
      </c>
      <c r="P121" t="s">
        <v>24</v>
      </c>
      <c r="Q121" t="s">
        <v>60</v>
      </c>
      <c r="R121" t="s">
        <v>62</v>
      </c>
    </row>
    <row r="122" spans="4:18" x14ac:dyDescent="0.2">
      <c r="D122">
        <v>1.453746</v>
      </c>
      <c r="E122">
        <v>193.2</v>
      </c>
      <c r="F122">
        <v>132.89800099999999</v>
      </c>
      <c r="G122" t="s">
        <v>7</v>
      </c>
      <c r="H122">
        <v>4</v>
      </c>
      <c r="I122" t="s">
        <v>6</v>
      </c>
      <c r="J122" t="s">
        <v>6</v>
      </c>
      <c r="K122" t="s">
        <v>24</v>
      </c>
      <c r="L122" t="s">
        <v>24</v>
      </c>
      <c r="M122" t="s">
        <v>6</v>
      </c>
      <c r="N122" t="s">
        <v>6</v>
      </c>
      <c r="O122" t="s">
        <v>24</v>
      </c>
      <c r="P122" t="s">
        <v>24</v>
      </c>
      <c r="Q122" t="s">
        <v>60</v>
      </c>
      <c r="R122" t="s">
        <v>62</v>
      </c>
    </row>
    <row r="123" spans="4:18" x14ac:dyDescent="0.2">
      <c r="D123">
        <v>1.6527339999999999</v>
      </c>
      <c r="E123">
        <v>220.8</v>
      </c>
      <c r="F123">
        <v>133.59680599999999</v>
      </c>
      <c r="G123" t="s">
        <v>7</v>
      </c>
      <c r="H123">
        <v>4</v>
      </c>
      <c r="I123" t="s">
        <v>6</v>
      </c>
      <c r="J123" t="s">
        <v>6</v>
      </c>
      <c r="K123" t="s">
        <v>6</v>
      </c>
      <c r="L123" t="s">
        <v>6</v>
      </c>
      <c r="M123" t="s">
        <v>24</v>
      </c>
      <c r="N123" t="s">
        <v>24</v>
      </c>
      <c r="O123" t="s">
        <v>24</v>
      </c>
      <c r="P123" t="s">
        <v>24</v>
      </c>
      <c r="Q123" t="s">
        <v>60</v>
      </c>
      <c r="R123" t="s">
        <v>62</v>
      </c>
    </row>
    <row r="124" spans="4:18" x14ac:dyDescent="0.2">
      <c r="D124">
        <v>1.697306</v>
      </c>
      <c r="E124">
        <v>220.8</v>
      </c>
      <c r="F124">
        <v>130.088517</v>
      </c>
      <c r="G124" t="s">
        <v>7</v>
      </c>
      <c r="H124">
        <v>4</v>
      </c>
      <c r="I124" t="s">
        <v>6</v>
      </c>
      <c r="J124" t="s">
        <v>6</v>
      </c>
      <c r="K124" t="s">
        <v>6</v>
      </c>
      <c r="L124" t="s">
        <v>6</v>
      </c>
      <c r="M124" t="s">
        <v>24</v>
      </c>
      <c r="N124" t="s">
        <v>24</v>
      </c>
      <c r="O124" t="s">
        <v>24</v>
      </c>
      <c r="P124" t="s">
        <v>24</v>
      </c>
      <c r="Q124" t="s">
        <v>60</v>
      </c>
      <c r="R124" t="s">
        <v>62</v>
      </c>
    </row>
    <row r="125" spans="4:18" x14ac:dyDescent="0.2">
      <c r="D125">
        <v>1.7359519999999999</v>
      </c>
      <c r="E125">
        <v>220.8</v>
      </c>
      <c r="F125">
        <v>127.192436</v>
      </c>
      <c r="G125" t="s">
        <v>7</v>
      </c>
      <c r="H125">
        <v>4</v>
      </c>
      <c r="I125" t="s">
        <v>6</v>
      </c>
      <c r="J125" t="s">
        <v>6</v>
      </c>
      <c r="K125" t="s">
        <v>6</v>
      </c>
      <c r="L125" t="s">
        <v>6</v>
      </c>
      <c r="M125" t="s">
        <v>24</v>
      </c>
      <c r="N125" t="s">
        <v>24</v>
      </c>
      <c r="O125" t="s">
        <v>24</v>
      </c>
      <c r="P125" t="s">
        <v>24</v>
      </c>
      <c r="Q125" t="s">
        <v>60</v>
      </c>
      <c r="R125" t="s">
        <v>62</v>
      </c>
    </row>
    <row r="126" spans="4:18" x14ac:dyDescent="0.2">
      <c r="D126">
        <v>1.5662529999999999</v>
      </c>
      <c r="E126">
        <v>220.8</v>
      </c>
      <c r="F126">
        <v>140.97343499999999</v>
      </c>
      <c r="G126" t="s">
        <v>7</v>
      </c>
      <c r="H126">
        <v>4</v>
      </c>
      <c r="I126" t="s">
        <v>6</v>
      </c>
      <c r="J126" t="s">
        <v>6</v>
      </c>
      <c r="K126" t="s">
        <v>6</v>
      </c>
      <c r="L126" t="s">
        <v>6</v>
      </c>
      <c r="M126" t="s">
        <v>24</v>
      </c>
      <c r="N126" t="s">
        <v>24</v>
      </c>
      <c r="O126" t="s">
        <v>24</v>
      </c>
      <c r="P126" t="s">
        <v>24</v>
      </c>
      <c r="Q126" t="s">
        <v>60</v>
      </c>
      <c r="R126" t="s">
        <v>62</v>
      </c>
    </row>
    <row r="127" spans="4:18" x14ac:dyDescent="0.2">
      <c r="D127">
        <v>1.589194</v>
      </c>
      <c r="E127">
        <v>193.2</v>
      </c>
      <c r="F127">
        <v>121.571051</v>
      </c>
      <c r="G127" t="s">
        <v>7</v>
      </c>
      <c r="H127">
        <v>4</v>
      </c>
      <c r="I127" t="s">
        <v>6</v>
      </c>
      <c r="J127" t="s">
        <v>6</v>
      </c>
      <c r="K127" t="s">
        <v>6</v>
      </c>
      <c r="L127" t="s">
        <v>6</v>
      </c>
      <c r="M127" t="s">
        <v>24</v>
      </c>
      <c r="N127" t="s">
        <v>24</v>
      </c>
      <c r="O127" t="s">
        <v>24</v>
      </c>
      <c r="P127" t="s">
        <v>24</v>
      </c>
      <c r="Q127" t="s">
        <v>60</v>
      </c>
      <c r="R127" t="s">
        <v>62</v>
      </c>
    </row>
    <row r="128" spans="4:18" x14ac:dyDescent="0.2">
      <c r="D128">
        <v>2.8501750000000001</v>
      </c>
      <c r="E128">
        <v>358.8</v>
      </c>
      <c r="F128">
        <v>125.886985</v>
      </c>
      <c r="G128" t="s">
        <v>16</v>
      </c>
      <c r="H128">
        <v>2</v>
      </c>
      <c r="I128" t="s">
        <v>24</v>
      </c>
      <c r="J128" t="s">
        <v>24</v>
      </c>
      <c r="K128" t="s">
        <v>24</v>
      </c>
      <c r="L128" t="s">
        <v>24</v>
      </c>
      <c r="M128" t="s">
        <v>24</v>
      </c>
      <c r="N128" t="s">
        <v>24</v>
      </c>
      <c r="O128" t="s">
        <v>6</v>
      </c>
      <c r="P128" t="s">
        <v>6</v>
      </c>
      <c r="Q128" t="s">
        <v>60</v>
      </c>
      <c r="R128" t="s">
        <v>62</v>
      </c>
    </row>
    <row r="129" spans="4:18" x14ac:dyDescent="0.2">
      <c r="D129">
        <v>3.4226040000000002</v>
      </c>
      <c r="E129">
        <v>441.6</v>
      </c>
      <c r="F129">
        <v>129.02455900000001</v>
      </c>
      <c r="G129" t="s">
        <v>16</v>
      </c>
      <c r="H129">
        <v>2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  <c r="N129" t="s">
        <v>24</v>
      </c>
      <c r="O129" t="s">
        <v>6</v>
      </c>
      <c r="P129" t="s">
        <v>6</v>
      </c>
      <c r="Q129" t="s">
        <v>60</v>
      </c>
      <c r="R129" t="s">
        <v>62</v>
      </c>
    </row>
    <row r="130" spans="4:18" x14ac:dyDescent="0.2">
      <c r="D130">
        <v>2.472172</v>
      </c>
      <c r="E130">
        <v>331.2</v>
      </c>
      <c r="F130">
        <v>133.97125600000001</v>
      </c>
      <c r="G130" t="s">
        <v>16</v>
      </c>
      <c r="H130">
        <v>2</v>
      </c>
      <c r="I130" t="s">
        <v>24</v>
      </c>
      <c r="J130" t="s">
        <v>24</v>
      </c>
      <c r="K130" t="s">
        <v>24</v>
      </c>
      <c r="L130" t="s">
        <v>24</v>
      </c>
      <c r="M130" t="s">
        <v>24</v>
      </c>
      <c r="N130" t="s">
        <v>24</v>
      </c>
      <c r="O130" t="s">
        <v>6</v>
      </c>
      <c r="P130" t="s">
        <v>6</v>
      </c>
      <c r="Q130" t="s">
        <v>60</v>
      </c>
      <c r="R130" t="s">
        <v>62</v>
      </c>
    </row>
    <row r="131" spans="4:18" x14ac:dyDescent="0.2">
      <c r="D131">
        <v>2.8923559999999999</v>
      </c>
      <c r="E131">
        <v>358.8</v>
      </c>
      <c r="F131">
        <v>124.051103</v>
      </c>
      <c r="G131" t="s">
        <v>16</v>
      </c>
      <c r="H131">
        <v>2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  <c r="N131" t="s">
        <v>24</v>
      </c>
      <c r="O131" t="s">
        <v>6</v>
      </c>
      <c r="P131" t="s">
        <v>6</v>
      </c>
      <c r="Q131" t="s">
        <v>60</v>
      </c>
      <c r="R131" t="s">
        <v>62</v>
      </c>
    </row>
    <row r="132" spans="4:18" x14ac:dyDescent="0.2">
      <c r="D132">
        <v>2.9090919999999998</v>
      </c>
      <c r="E132">
        <v>358.8</v>
      </c>
      <c r="F132">
        <v>123.337469</v>
      </c>
      <c r="G132" t="s">
        <v>16</v>
      </c>
      <c r="H132">
        <v>2</v>
      </c>
      <c r="I132" t="s">
        <v>24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6</v>
      </c>
      <c r="P132" t="s">
        <v>6</v>
      </c>
      <c r="Q132" t="s">
        <v>60</v>
      </c>
      <c r="R132" t="s">
        <v>62</v>
      </c>
    </row>
    <row r="133" spans="4:18" x14ac:dyDescent="0.2">
      <c r="D133">
        <v>2.7566440000000001</v>
      </c>
      <c r="E133">
        <v>331.2</v>
      </c>
      <c r="F133">
        <v>120.146092</v>
      </c>
      <c r="G133" t="s">
        <v>16</v>
      </c>
      <c r="H133">
        <v>2</v>
      </c>
      <c r="I133" t="s">
        <v>24</v>
      </c>
      <c r="J133" t="s">
        <v>24</v>
      </c>
      <c r="K133" t="s">
        <v>24</v>
      </c>
      <c r="L133" t="s">
        <v>24</v>
      </c>
      <c r="M133" t="s">
        <v>6</v>
      </c>
      <c r="N133" t="s">
        <v>6</v>
      </c>
      <c r="O133" t="s">
        <v>24</v>
      </c>
      <c r="P133" t="s">
        <v>24</v>
      </c>
      <c r="Q133" t="s">
        <v>60</v>
      </c>
      <c r="R133" t="s">
        <v>62</v>
      </c>
    </row>
    <row r="134" spans="4:18" x14ac:dyDescent="0.2">
      <c r="D134">
        <v>2.844646</v>
      </c>
      <c r="E134">
        <v>358.8</v>
      </c>
      <c r="F134">
        <v>126.131688</v>
      </c>
      <c r="G134" t="s">
        <v>16</v>
      </c>
      <c r="H134">
        <v>2</v>
      </c>
      <c r="I134" t="s">
        <v>24</v>
      </c>
      <c r="J134" t="s">
        <v>24</v>
      </c>
      <c r="K134" t="s">
        <v>24</v>
      </c>
      <c r="L134" t="s">
        <v>24</v>
      </c>
      <c r="M134" t="s">
        <v>6</v>
      </c>
      <c r="N134" t="s">
        <v>6</v>
      </c>
      <c r="O134" t="s">
        <v>24</v>
      </c>
      <c r="P134" t="s">
        <v>24</v>
      </c>
      <c r="Q134" t="s">
        <v>60</v>
      </c>
      <c r="R134" t="s">
        <v>62</v>
      </c>
    </row>
    <row r="135" spans="4:18" x14ac:dyDescent="0.2">
      <c r="D135">
        <v>2.6092939999999998</v>
      </c>
      <c r="E135">
        <v>331.2</v>
      </c>
      <c r="F135">
        <v>126.930904</v>
      </c>
      <c r="G135" t="s">
        <v>16</v>
      </c>
      <c r="H135">
        <v>2</v>
      </c>
      <c r="I135" t="s">
        <v>24</v>
      </c>
      <c r="J135" t="s">
        <v>24</v>
      </c>
      <c r="K135" t="s">
        <v>24</v>
      </c>
      <c r="L135" t="s">
        <v>24</v>
      </c>
      <c r="M135" t="s">
        <v>6</v>
      </c>
      <c r="N135" t="s">
        <v>6</v>
      </c>
      <c r="O135" t="s">
        <v>24</v>
      </c>
      <c r="P135" t="s">
        <v>24</v>
      </c>
      <c r="Q135" t="s">
        <v>60</v>
      </c>
      <c r="R135" t="s">
        <v>62</v>
      </c>
    </row>
    <row r="136" spans="4:18" x14ac:dyDescent="0.2">
      <c r="D136">
        <v>2.6459600000000001</v>
      </c>
      <c r="E136">
        <v>331.2</v>
      </c>
      <c r="F136">
        <v>125.17196300000001</v>
      </c>
      <c r="G136" t="s">
        <v>16</v>
      </c>
      <c r="H136">
        <v>2</v>
      </c>
      <c r="I136" t="s">
        <v>24</v>
      </c>
      <c r="J136" t="s">
        <v>24</v>
      </c>
      <c r="K136" t="s">
        <v>24</v>
      </c>
      <c r="L136" t="s">
        <v>24</v>
      </c>
      <c r="M136" t="s">
        <v>6</v>
      </c>
      <c r="N136" t="s">
        <v>6</v>
      </c>
      <c r="O136" t="s">
        <v>24</v>
      </c>
      <c r="P136" t="s">
        <v>24</v>
      </c>
      <c r="Q136" t="s">
        <v>60</v>
      </c>
      <c r="R136" t="s">
        <v>62</v>
      </c>
    </row>
    <row r="137" spans="4:18" x14ac:dyDescent="0.2">
      <c r="D137">
        <v>2.7316919999999998</v>
      </c>
      <c r="E137">
        <v>331.2</v>
      </c>
      <c r="F137">
        <v>121.243532</v>
      </c>
      <c r="G137" t="s">
        <v>16</v>
      </c>
      <c r="H137">
        <v>2</v>
      </c>
      <c r="I137" t="s">
        <v>24</v>
      </c>
      <c r="J137" t="s">
        <v>24</v>
      </c>
      <c r="K137" t="s">
        <v>24</v>
      </c>
      <c r="L137" t="s">
        <v>24</v>
      </c>
      <c r="M137" t="s">
        <v>6</v>
      </c>
      <c r="N137" t="s">
        <v>6</v>
      </c>
      <c r="O137" t="s">
        <v>24</v>
      </c>
      <c r="P137" t="s">
        <v>24</v>
      </c>
      <c r="Q137" t="s">
        <v>60</v>
      </c>
      <c r="R137" t="s">
        <v>62</v>
      </c>
    </row>
    <row r="138" spans="4:18" x14ac:dyDescent="0.2">
      <c r="D138">
        <v>1.9806440000000001</v>
      </c>
      <c r="E138">
        <v>248.4</v>
      </c>
      <c r="F138">
        <v>125.413775</v>
      </c>
      <c r="G138" t="s">
        <v>16</v>
      </c>
      <c r="H138">
        <v>2</v>
      </c>
      <c r="I138" t="s">
        <v>6</v>
      </c>
      <c r="J138" t="s">
        <v>6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 t="s">
        <v>24</v>
      </c>
      <c r="Q138" t="s">
        <v>60</v>
      </c>
      <c r="R138" t="s">
        <v>62</v>
      </c>
    </row>
    <row r="139" spans="4:18" x14ac:dyDescent="0.2">
      <c r="D139">
        <v>2.2378089999999999</v>
      </c>
      <c r="E139">
        <v>276</v>
      </c>
      <c r="F139">
        <v>123.334918</v>
      </c>
      <c r="G139" t="s">
        <v>16</v>
      </c>
      <c r="H139">
        <v>2</v>
      </c>
      <c r="I139" t="s">
        <v>6</v>
      </c>
      <c r="J139" t="s">
        <v>6</v>
      </c>
      <c r="K139" t="s">
        <v>24</v>
      </c>
      <c r="L139" t="s">
        <v>24</v>
      </c>
      <c r="M139" t="s">
        <v>24</v>
      </c>
      <c r="N139" t="s">
        <v>24</v>
      </c>
      <c r="O139" t="s">
        <v>24</v>
      </c>
      <c r="P139" t="s">
        <v>24</v>
      </c>
      <c r="Q139" t="s">
        <v>60</v>
      </c>
      <c r="R139" t="s">
        <v>62</v>
      </c>
    </row>
    <row r="140" spans="4:18" x14ac:dyDescent="0.2">
      <c r="D140">
        <v>2.061099</v>
      </c>
      <c r="E140">
        <v>248.4</v>
      </c>
      <c r="F140">
        <v>120.518254</v>
      </c>
      <c r="G140" t="s">
        <v>16</v>
      </c>
      <c r="H140">
        <v>2</v>
      </c>
      <c r="I140" t="s">
        <v>6</v>
      </c>
      <c r="J140" t="s">
        <v>6</v>
      </c>
      <c r="K140" t="s">
        <v>24</v>
      </c>
      <c r="L140" t="s">
        <v>24</v>
      </c>
      <c r="M140" t="s">
        <v>24</v>
      </c>
      <c r="N140" t="s">
        <v>24</v>
      </c>
      <c r="O140" t="s">
        <v>24</v>
      </c>
      <c r="P140" t="s">
        <v>24</v>
      </c>
      <c r="Q140" t="s">
        <v>60</v>
      </c>
      <c r="R140" t="s">
        <v>62</v>
      </c>
    </row>
    <row r="141" spans="4:18" x14ac:dyDescent="0.2">
      <c r="D141">
        <v>2.276538</v>
      </c>
      <c r="E141">
        <v>276</v>
      </c>
      <c r="F141">
        <v>121.236746</v>
      </c>
      <c r="G141" t="s">
        <v>16</v>
      </c>
      <c r="H141">
        <v>2</v>
      </c>
      <c r="I141" t="s">
        <v>6</v>
      </c>
      <c r="J141" t="s">
        <v>6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 t="s">
        <v>24</v>
      </c>
      <c r="Q141" t="s">
        <v>60</v>
      </c>
      <c r="R141" t="s">
        <v>62</v>
      </c>
    </row>
    <row r="142" spans="4:18" x14ac:dyDescent="0.2">
      <c r="D142">
        <v>2.2351580000000002</v>
      </c>
      <c r="E142">
        <v>303.60000000000002</v>
      </c>
      <c r="F142">
        <v>135.82929999999999</v>
      </c>
      <c r="G142" t="s">
        <v>16</v>
      </c>
      <c r="H142">
        <v>2</v>
      </c>
      <c r="I142" t="s">
        <v>6</v>
      </c>
      <c r="J142" t="s">
        <v>6</v>
      </c>
      <c r="K142" t="s">
        <v>24</v>
      </c>
      <c r="L142" t="s">
        <v>24</v>
      </c>
      <c r="M142" t="s">
        <v>24</v>
      </c>
      <c r="N142" t="s">
        <v>24</v>
      </c>
      <c r="O142" t="s">
        <v>24</v>
      </c>
      <c r="P142" t="s">
        <v>24</v>
      </c>
      <c r="Q142" t="s">
        <v>60</v>
      </c>
      <c r="R142" t="s">
        <v>62</v>
      </c>
    </row>
    <row r="143" spans="4:18" x14ac:dyDescent="0.2">
      <c r="D143">
        <v>2.4854539999999998</v>
      </c>
      <c r="E143">
        <v>331.2</v>
      </c>
      <c r="F143">
        <v>133.25531699999999</v>
      </c>
      <c r="G143" t="s">
        <v>16</v>
      </c>
      <c r="H143">
        <v>4</v>
      </c>
      <c r="I143" t="s">
        <v>6</v>
      </c>
      <c r="J143" t="s">
        <v>6</v>
      </c>
      <c r="K143" t="s">
        <v>24</v>
      </c>
      <c r="L143" t="s">
        <v>24</v>
      </c>
      <c r="M143" t="s">
        <v>6</v>
      </c>
      <c r="N143" t="s">
        <v>6</v>
      </c>
      <c r="O143" t="s">
        <v>24</v>
      </c>
      <c r="P143" t="s">
        <v>24</v>
      </c>
      <c r="Q143" t="s">
        <v>60</v>
      </c>
      <c r="R143" t="s">
        <v>62</v>
      </c>
    </row>
    <row r="144" spans="4:18" x14ac:dyDescent="0.2">
      <c r="D144">
        <v>2.5475400000000001</v>
      </c>
      <c r="E144">
        <v>331.2</v>
      </c>
      <c r="F144">
        <v>130.007777</v>
      </c>
      <c r="G144" t="s">
        <v>16</v>
      </c>
      <c r="H144">
        <v>4</v>
      </c>
      <c r="I144" t="s">
        <v>6</v>
      </c>
      <c r="J144" t="s">
        <v>6</v>
      </c>
      <c r="K144" t="s">
        <v>24</v>
      </c>
      <c r="L144" t="s">
        <v>24</v>
      </c>
      <c r="M144" t="s">
        <v>6</v>
      </c>
      <c r="N144" t="s">
        <v>6</v>
      </c>
      <c r="O144" t="s">
        <v>24</v>
      </c>
      <c r="P144" t="s">
        <v>24</v>
      </c>
      <c r="Q144" t="s">
        <v>60</v>
      </c>
      <c r="R144" t="s">
        <v>62</v>
      </c>
    </row>
    <row r="145" spans="4:18" x14ac:dyDescent="0.2">
      <c r="D145">
        <v>2.4724279999999998</v>
      </c>
      <c r="E145">
        <v>331.2</v>
      </c>
      <c r="F145">
        <v>133.957403</v>
      </c>
      <c r="G145" t="s">
        <v>16</v>
      </c>
      <c r="H145">
        <v>4</v>
      </c>
      <c r="I145" t="s">
        <v>6</v>
      </c>
      <c r="J145" t="s">
        <v>6</v>
      </c>
      <c r="K145" t="s">
        <v>24</v>
      </c>
      <c r="L145" t="s">
        <v>24</v>
      </c>
      <c r="M145" t="s">
        <v>6</v>
      </c>
      <c r="N145" t="s">
        <v>6</v>
      </c>
      <c r="O145" t="s">
        <v>24</v>
      </c>
      <c r="P145" t="s">
        <v>24</v>
      </c>
      <c r="Q145" t="s">
        <v>60</v>
      </c>
      <c r="R145" t="s">
        <v>62</v>
      </c>
    </row>
    <row r="146" spans="4:18" x14ac:dyDescent="0.2">
      <c r="D146">
        <v>2.7593899999999998</v>
      </c>
      <c r="E146">
        <v>358.8</v>
      </c>
      <c r="F146">
        <v>130.02875900000001</v>
      </c>
      <c r="G146" t="s">
        <v>16</v>
      </c>
      <c r="H146">
        <v>4</v>
      </c>
      <c r="I146" t="s">
        <v>6</v>
      </c>
      <c r="J146" t="s">
        <v>6</v>
      </c>
      <c r="K146" t="s">
        <v>24</v>
      </c>
      <c r="L146" t="s">
        <v>24</v>
      </c>
      <c r="M146" t="s">
        <v>6</v>
      </c>
      <c r="N146" t="s">
        <v>6</v>
      </c>
      <c r="O146" t="s">
        <v>24</v>
      </c>
      <c r="P146" t="s">
        <v>24</v>
      </c>
      <c r="Q146" t="s">
        <v>60</v>
      </c>
      <c r="R146" t="s">
        <v>62</v>
      </c>
    </row>
    <row r="147" spans="4:18" x14ac:dyDescent="0.2">
      <c r="D147">
        <v>2.6311270000000002</v>
      </c>
      <c r="E147">
        <v>331.2</v>
      </c>
      <c r="F147">
        <v>125.877635</v>
      </c>
      <c r="G147" t="s">
        <v>16</v>
      </c>
      <c r="H147">
        <v>4</v>
      </c>
      <c r="I147" t="s">
        <v>6</v>
      </c>
      <c r="J147" t="s">
        <v>6</v>
      </c>
      <c r="K147" t="s">
        <v>24</v>
      </c>
      <c r="L147" t="s">
        <v>24</v>
      </c>
      <c r="M147" t="s">
        <v>6</v>
      </c>
      <c r="N147" t="s">
        <v>6</v>
      </c>
      <c r="O147" t="s">
        <v>24</v>
      </c>
      <c r="P147" t="s">
        <v>24</v>
      </c>
      <c r="Q147" t="s">
        <v>60</v>
      </c>
      <c r="R147" t="s">
        <v>62</v>
      </c>
    </row>
    <row r="148" spans="4:18" x14ac:dyDescent="0.2">
      <c r="D148">
        <v>2.9600590000000002</v>
      </c>
      <c r="E148">
        <v>358.8</v>
      </c>
      <c r="F148">
        <v>121.213801</v>
      </c>
      <c r="G148" t="s">
        <v>16</v>
      </c>
      <c r="H148">
        <v>4</v>
      </c>
      <c r="I148" t="s">
        <v>6</v>
      </c>
      <c r="J148" t="s">
        <v>6</v>
      </c>
      <c r="K148" t="s">
        <v>6</v>
      </c>
      <c r="L148" t="s">
        <v>6</v>
      </c>
      <c r="M148" t="s">
        <v>24</v>
      </c>
      <c r="N148" t="s">
        <v>24</v>
      </c>
      <c r="O148" t="s">
        <v>24</v>
      </c>
      <c r="P148" t="s">
        <v>24</v>
      </c>
      <c r="Q148" t="s">
        <v>60</v>
      </c>
      <c r="R148" t="s">
        <v>62</v>
      </c>
    </row>
    <row r="149" spans="4:18" x14ac:dyDescent="0.2">
      <c r="D149">
        <v>3.2550279999999998</v>
      </c>
      <c r="E149">
        <v>414</v>
      </c>
      <c r="F149">
        <v>127.187836</v>
      </c>
      <c r="G149" t="s">
        <v>16</v>
      </c>
      <c r="H149">
        <v>4</v>
      </c>
      <c r="I149" t="s">
        <v>6</v>
      </c>
      <c r="J149" t="s">
        <v>6</v>
      </c>
      <c r="K149" t="s">
        <v>6</v>
      </c>
      <c r="L149" t="s">
        <v>6</v>
      </c>
      <c r="M149" t="s">
        <v>24</v>
      </c>
      <c r="N149" t="s">
        <v>24</v>
      </c>
      <c r="O149" t="s">
        <v>24</v>
      </c>
      <c r="P149" t="s">
        <v>24</v>
      </c>
      <c r="Q149" t="s">
        <v>60</v>
      </c>
      <c r="R149" t="s">
        <v>62</v>
      </c>
    </row>
    <row r="150" spans="4:18" x14ac:dyDescent="0.2">
      <c r="D150">
        <v>3.0294949999999998</v>
      </c>
      <c r="E150">
        <v>386.4</v>
      </c>
      <c r="F150">
        <v>127.54603</v>
      </c>
      <c r="G150" t="s">
        <v>16</v>
      </c>
      <c r="H150">
        <v>4</v>
      </c>
      <c r="I150" t="s">
        <v>6</v>
      </c>
      <c r="J150" t="s">
        <v>6</v>
      </c>
      <c r="K150" t="s">
        <v>6</v>
      </c>
      <c r="L150" t="s">
        <v>6</v>
      </c>
      <c r="M150" t="s">
        <v>24</v>
      </c>
      <c r="N150" t="s">
        <v>24</v>
      </c>
      <c r="O150" t="s">
        <v>24</v>
      </c>
      <c r="P150" t="s">
        <v>24</v>
      </c>
      <c r="Q150" t="s">
        <v>60</v>
      </c>
      <c r="R150" t="s">
        <v>62</v>
      </c>
    </row>
    <row r="151" spans="4:18" x14ac:dyDescent="0.2">
      <c r="D151">
        <v>3.063256</v>
      </c>
      <c r="E151">
        <v>386.4</v>
      </c>
      <c r="F151">
        <v>126.14031</v>
      </c>
      <c r="G151" t="s">
        <v>16</v>
      </c>
      <c r="H151">
        <v>4</v>
      </c>
      <c r="I151" t="s">
        <v>6</v>
      </c>
      <c r="J151" t="s">
        <v>6</v>
      </c>
      <c r="K151" t="s">
        <v>6</v>
      </c>
      <c r="L151" t="s">
        <v>6</v>
      </c>
      <c r="M151" t="s">
        <v>24</v>
      </c>
      <c r="N151" t="s">
        <v>24</v>
      </c>
      <c r="O151" t="s">
        <v>24</v>
      </c>
      <c r="P151" t="s">
        <v>24</v>
      </c>
      <c r="Q151" t="s">
        <v>60</v>
      </c>
      <c r="R151" t="s">
        <v>62</v>
      </c>
    </row>
    <row r="152" spans="4:18" x14ac:dyDescent="0.2">
      <c r="D152">
        <v>3.1152470000000001</v>
      </c>
      <c r="E152">
        <v>386.4</v>
      </c>
      <c r="F152">
        <v>124.03509699999999</v>
      </c>
      <c r="G152" t="s">
        <v>16</v>
      </c>
      <c r="H152">
        <v>4</v>
      </c>
      <c r="I152" t="s">
        <v>6</v>
      </c>
      <c r="J152" t="s">
        <v>6</v>
      </c>
      <c r="K152" t="s">
        <v>6</v>
      </c>
      <c r="L152" t="s">
        <v>6</v>
      </c>
      <c r="M152" t="s">
        <v>24</v>
      </c>
      <c r="N152" t="s">
        <v>24</v>
      </c>
      <c r="O152" t="s">
        <v>24</v>
      </c>
      <c r="P152" t="s">
        <v>24</v>
      </c>
      <c r="Q152" t="s">
        <v>60</v>
      </c>
      <c r="R152" t="s">
        <v>62</v>
      </c>
    </row>
    <row r="153" spans="4:18" x14ac:dyDescent="0.2">
      <c r="D153">
        <v>2.0433089999999998</v>
      </c>
      <c r="E153">
        <v>248.4</v>
      </c>
      <c r="F153">
        <v>121.567543</v>
      </c>
      <c r="G153" t="s">
        <v>25</v>
      </c>
      <c r="H153">
        <v>2</v>
      </c>
      <c r="I153" t="s">
        <v>24</v>
      </c>
      <c r="J153" t="s">
        <v>24</v>
      </c>
      <c r="K153" t="s">
        <v>24</v>
      </c>
      <c r="L153" t="s">
        <v>24</v>
      </c>
      <c r="M153" t="s">
        <v>24</v>
      </c>
      <c r="N153" t="s">
        <v>24</v>
      </c>
      <c r="O153" t="s">
        <v>6</v>
      </c>
      <c r="P153" t="s">
        <v>6</v>
      </c>
      <c r="Q153" t="s">
        <v>60</v>
      </c>
      <c r="R153" t="s">
        <v>62</v>
      </c>
    </row>
    <row r="154" spans="4:18" x14ac:dyDescent="0.2">
      <c r="D154">
        <v>1.8942159999999999</v>
      </c>
      <c r="E154">
        <v>248.4</v>
      </c>
      <c r="F154">
        <v>131.13605100000001</v>
      </c>
      <c r="G154" t="s">
        <v>25</v>
      </c>
      <c r="H154">
        <v>2</v>
      </c>
      <c r="I154" t="s">
        <v>24</v>
      </c>
      <c r="J154" t="s">
        <v>24</v>
      </c>
      <c r="K154" t="s">
        <v>24</v>
      </c>
      <c r="L154" t="s">
        <v>24</v>
      </c>
      <c r="M154" t="s">
        <v>24</v>
      </c>
      <c r="N154" t="s">
        <v>24</v>
      </c>
      <c r="O154" t="s">
        <v>6</v>
      </c>
      <c r="P154" t="s">
        <v>6</v>
      </c>
      <c r="Q154" t="s">
        <v>60</v>
      </c>
      <c r="R154" t="s">
        <v>62</v>
      </c>
    </row>
    <row r="155" spans="4:18" x14ac:dyDescent="0.2">
      <c r="D155">
        <v>2.2064349999999999</v>
      </c>
      <c r="E155">
        <v>276</v>
      </c>
      <c r="F155">
        <v>125.08863700000001</v>
      </c>
      <c r="G155" t="s">
        <v>25</v>
      </c>
      <c r="H155">
        <v>2</v>
      </c>
      <c r="I155" t="s">
        <v>24</v>
      </c>
      <c r="J155" t="s">
        <v>24</v>
      </c>
      <c r="K155" t="s">
        <v>24</v>
      </c>
      <c r="L155" t="s">
        <v>24</v>
      </c>
      <c r="M155" t="s">
        <v>24</v>
      </c>
      <c r="N155" t="s">
        <v>24</v>
      </c>
      <c r="O155" t="s">
        <v>6</v>
      </c>
      <c r="P155" t="s">
        <v>6</v>
      </c>
      <c r="Q155" t="s">
        <v>60</v>
      </c>
      <c r="R155" t="s">
        <v>62</v>
      </c>
    </row>
    <row r="156" spans="4:18" x14ac:dyDescent="0.2">
      <c r="D156">
        <v>2.2966129999999998</v>
      </c>
      <c r="E156">
        <v>303.60000000000002</v>
      </c>
      <c r="F156">
        <v>132.19468499999999</v>
      </c>
      <c r="G156" t="s">
        <v>25</v>
      </c>
      <c r="H156">
        <v>2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  <c r="N156" t="s">
        <v>24</v>
      </c>
      <c r="O156" t="s">
        <v>6</v>
      </c>
      <c r="P156" t="s">
        <v>6</v>
      </c>
      <c r="Q156" t="s">
        <v>60</v>
      </c>
      <c r="R156" t="s">
        <v>62</v>
      </c>
    </row>
    <row r="157" spans="4:18" x14ac:dyDescent="0.2">
      <c r="D157">
        <v>1.9106209999999999</v>
      </c>
      <c r="E157">
        <v>248.4</v>
      </c>
      <c r="F157">
        <v>130.010063</v>
      </c>
      <c r="G157" t="s">
        <v>25</v>
      </c>
      <c r="H157">
        <v>2</v>
      </c>
      <c r="I157" t="s">
        <v>24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6</v>
      </c>
      <c r="P157" t="s">
        <v>6</v>
      </c>
      <c r="Q157" t="s">
        <v>60</v>
      </c>
      <c r="R157" t="s">
        <v>62</v>
      </c>
    </row>
    <row r="158" spans="4:18" x14ac:dyDescent="0.2">
      <c r="D158">
        <v>2.1219239999999999</v>
      </c>
      <c r="E158">
        <v>276</v>
      </c>
      <c r="F158">
        <v>130.07061899999999</v>
      </c>
      <c r="G158" t="s">
        <v>25</v>
      </c>
      <c r="H158">
        <v>2</v>
      </c>
      <c r="I158" t="s">
        <v>24</v>
      </c>
      <c r="J158" t="s">
        <v>24</v>
      </c>
      <c r="K158" t="s">
        <v>24</v>
      </c>
      <c r="L158" t="s">
        <v>24</v>
      </c>
      <c r="M158" t="s">
        <v>6</v>
      </c>
      <c r="N158" t="s">
        <v>6</v>
      </c>
      <c r="O158" t="s">
        <v>24</v>
      </c>
      <c r="P158" t="s">
        <v>24</v>
      </c>
      <c r="Q158" t="s">
        <v>60</v>
      </c>
      <c r="R158" t="s">
        <v>62</v>
      </c>
    </row>
    <row r="159" spans="4:18" x14ac:dyDescent="0.2">
      <c r="D159">
        <v>2.2126190000000001</v>
      </c>
      <c r="E159">
        <v>276</v>
      </c>
      <c r="F159">
        <v>124.73902699999999</v>
      </c>
      <c r="G159" t="s">
        <v>25</v>
      </c>
      <c r="H159">
        <v>2</v>
      </c>
      <c r="I159" t="s">
        <v>24</v>
      </c>
      <c r="J159" t="s">
        <v>24</v>
      </c>
      <c r="K159" t="s">
        <v>24</v>
      </c>
      <c r="L159" t="s">
        <v>24</v>
      </c>
      <c r="M159" t="s">
        <v>6</v>
      </c>
      <c r="N159" t="s">
        <v>6</v>
      </c>
      <c r="O159" t="s">
        <v>24</v>
      </c>
      <c r="P159" t="s">
        <v>24</v>
      </c>
      <c r="Q159" t="s">
        <v>60</v>
      </c>
      <c r="R159" t="s">
        <v>62</v>
      </c>
    </row>
    <row r="160" spans="4:18" x14ac:dyDescent="0.2">
      <c r="D160">
        <v>1.973643</v>
      </c>
      <c r="E160">
        <v>248.4</v>
      </c>
      <c r="F160">
        <v>125.858614</v>
      </c>
      <c r="G160" t="s">
        <v>25</v>
      </c>
      <c r="H160">
        <v>2</v>
      </c>
      <c r="I160" t="s">
        <v>24</v>
      </c>
      <c r="J160" t="s">
        <v>24</v>
      </c>
      <c r="K160" t="s">
        <v>24</v>
      </c>
      <c r="L160" t="s">
        <v>24</v>
      </c>
      <c r="M160" t="s">
        <v>6</v>
      </c>
      <c r="N160" t="s">
        <v>6</v>
      </c>
      <c r="O160" t="s">
        <v>24</v>
      </c>
      <c r="P160" t="s">
        <v>24</v>
      </c>
      <c r="Q160" t="s">
        <v>60</v>
      </c>
      <c r="R160" t="s">
        <v>62</v>
      </c>
    </row>
    <row r="161" spans="4:18" x14ac:dyDescent="0.2">
      <c r="D161">
        <v>2.0491790000000001</v>
      </c>
      <c r="E161">
        <v>248.4</v>
      </c>
      <c r="F161">
        <v>121.21929900000001</v>
      </c>
      <c r="G161" t="s">
        <v>25</v>
      </c>
      <c r="H161">
        <v>2</v>
      </c>
      <c r="I161" t="s">
        <v>24</v>
      </c>
      <c r="J161" t="s">
        <v>24</v>
      </c>
      <c r="K161" t="s">
        <v>24</v>
      </c>
      <c r="L161" t="s">
        <v>24</v>
      </c>
      <c r="M161" t="s">
        <v>6</v>
      </c>
      <c r="N161" t="s">
        <v>6</v>
      </c>
      <c r="O161" t="s">
        <v>24</v>
      </c>
      <c r="P161" t="s">
        <v>24</v>
      </c>
      <c r="Q161" t="s">
        <v>60</v>
      </c>
      <c r="R161" t="s">
        <v>62</v>
      </c>
    </row>
    <row r="162" spans="4:18" x14ac:dyDescent="0.2">
      <c r="D162">
        <v>2.0315159999999999</v>
      </c>
      <c r="E162">
        <v>248.4</v>
      </c>
      <c r="F162">
        <v>122.27321000000001</v>
      </c>
      <c r="G162" t="s">
        <v>25</v>
      </c>
      <c r="H162">
        <v>2</v>
      </c>
      <c r="I162" t="s">
        <v>24</v>
      </c>
      <c r="J162" t="s">
        <v>24</v>
      </c>
      <c r="K162" t="s">
        <v>24</v>
      </c>
      <c r="L162" t="s">
        <v>24</v>
      </c>
      <c r="M162" t="s">
        <v>6</v>
      </c>
      <c r="N162" t="s">
        <v>6</v>
      </c>
      <c r="O162" t="s">
        <v>24</v>
      </c>
      <c r="P162" t="s">
        <v>24</v>
      </c>
      <c r="Q162" t="s">
        <v>60</v>
      </c>
      <c r="R162" t="s">
        <v>62</v>
      </c>
    </row>
    <row r="163" spans="4:18" x14ac:dyDescent="0.2">
      <c r="D163">
        <v>1.900401</v>
      </c>
      <c r="E163">
        <v>248.4</v>
      </c>
      <c r="F163">
        <v>130.70928599999999</v>
      </c>
      <c r="G163" t="s">
        <v>25</v>
      </c>
      <c r="H163">
        <v>2</v>
      </c>
      <c r="I163" t="s">
        <v>6</v>
      </c>
      <c r="J163" t="s">
        <v>6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24</v>
      </c>
      <c r="Q163" t="s">
        <v>60</v>
      </c>
      <c r="R163" t="s">
        <v>62</v>
      </c>
    </row>
    <row r="164" spans="4:18" x14ac:dyDescent="0.2">
      <c r="D164">
        <v>1.768983</v>
      </c>
      <c r="E164">
        <v>220.8</v>
      </c>
      <c r="F164">
        <v>124.817453</v>
      </c>
      <c r="G164" t="s">
        <v>25</v>
      </c>
      <c r="H164">
        <v>2</v>
      </c>
      <c r="I164" t="s">
        <v>6</v>
      </c>
      <c r="J164" t="s">
        <v>6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24</v>
      </c>
      <c r="Q164" t="s">
        <v>60</v>
      </c>
      <c r="R164" t="s">
        <v>62</v>
      </c>
    </row>
    <row r="165" spans="4:18" x14ac:dyDescent="0.2">
      <c r="D165">
        <v>1.7903</v>
      </c>
      <c r="E165">
        <v>220.8</v>
      </c>
      <c r="F165">
        <v>123.33129599999999</v>
      </c>
      <c r="G165" t="s">
        <v>25</v>
      </c>
      <c r="H165">
        <v>2</v>
      </c>
      <c r="I165" t="s">
        <v>6</v>
      </c>
      <c r="J165" t="s">
        <v>6</v>
      </c>
      <c r="K165" t="s">
        <v>24</v>
      </c>
      <c r="L165" t="s">
        <v>24</v>
      </c>
      <c r="M165" t="s">
        <v>24</v>
      </c>
      <c r="N165" t="s">
        <v>24</v>
      </c>
      <c r="O165" t="s">
        <v>24</v>
      </c>
      <c r="P165" t="s">
        <v>24</v>
      </c>
      <c r="Q165" t="s">
        <v>60</v>
      </c>
      <c r="R165" t="s">
        <v>62</v>
      </c>
    </row>
    <row r="166" spans="4:18" x14ac:dyDescent="0.2">
      <c r="D166">
        <v>1.7492780000000001</v>
      </c>
      <c r="E166">
        <v>220.8</v>
      </c>
      <c r="F166">
        <v>126.223539</v>
      </c>
      <c r="G166" t="s">
        <v>25</v>
      </c>
      <c r="H166">
        <v>2</v>
      </c>
      <c r="I166" t="s">
        <v>6</v>
      </c>
      <c r="J166" t="s">
        <v>6</v>
      </c>
      <c r="K166" t="s">
        <v>24</v>
      </c>
      <c r="L166" t="s">
        <v>24</v>
      </c>
      <c r="M166" t="s">
        <v>24</v>
      </c>
      <c r="N166" t="s">
        <v>24</v>
      </c>
      <c r="O166" t="s">
        <v>24</v>
      </c>
      <c r="P166" t="s">
        <v>24</v>
      </c>
      <c r="Q166" t="s">
        <v>60</v>
      </c>
      <c r="R166" t="s">
        <v>62</v>
      </c>
    </row>
    <row r="167" spans="4:18" x14ac:dyDescent="0.2">
      <c r="D167">
        <v>1.831893</v>
      </c>
      <c r="E167">
        <v>220.8</v>
      </c>
      <c r="F167">
        <v>120.531036</v>
      </c>
      <c r="G167" t="s">
        <v>25</v>
      </c>
      <c r="H167">
        <v>2</v>
      </c>
      <c r="I167" t="s">
        <v>6</v>
      </c>
      <c r="J167" t="s">
        <v>6</v>
      </c>
      <c r="K167" t="s">
        <v>24</v>
      </c>
      <c r="L167" t="s">
        <v>24</v>
      </c>
      <c r="M167" t="s">
        <v>24</v>
      </c>
      <c r="N167" t="s">
        <v>24</v>
      </c>
      <c r="O167" t="s">
        <v>24</v>
      </c>
      <c r="P167" t="s">
        <v>24</v>
      </c>
      <c r="Q167" t="s">
        <v>60</v>
      </c>
      <c r="R167" t="s">
        <v>62</v>
      </c>
    </row>
    <row r="168" spans="4:18" x14ac:dyDescent="0.2">
      <c r="D168">
        <v>1.9106300000000001</v>
      </c>
      <c r="E168">
        <v>248.4</v>
      </c>
      <c r="F168">
        <v>130.00947500000001</v>
      </c>
      <c r="G168" t="s">
        <v>25</v>
      </c>
      <c r="H168">
        <v>4</v>
      </c>
      <c r="I168" t="s">
        <v>6</v>
      </c>
      <c r="J168" t="s">
        <v>6</v>
      </c>
      <c r="K168" t="s">
        <v>24</v>
      </c>
      <c r="L168" t="s">
        <v>24</v>
      </c>
      <c r="M168" t="s">
        <v>6</v>
      </c>
      <c r="N168" t="s">
        <v>6</v>
      </c>
      <c r="O168" t="s">
        <v>24</v>
      </c>
      <c r="P168" t="s">
        <v>24</v>
      </c>
      <c r="Q168" t="s">
        <v>60</v>
      </c>
      <c r="R168" t="s">
        <v>62</v>
      </c>
    </row>
    <row r="169" spans="4:18" x14ac:dyDescent="0.2">
      <c r="D169">
        <v>1.860414</v>
      </c>
      <c r="E169">
        <v>248.4</v>
      </c>
      <c r="F169">
        <v>133.518663</v>
      </c>
      <c r="G169" t="s">
        <v>25</v>
      </c>
      <c r="H169">
        <v>4</v>
      </c>
      <c r="I169" t="s">
        <v>6</v>
      </c>
      <c r="J169" t="s">
        <v>6</v>
      </c>
      <c r="K169" t="s">
        <v>24</v>
      </c>
      <c r="L169" t="s">
        <v>24</v>
      </c>
      <c r="M169" t="s">
        <v>6</v>
      </c>
      <c r="N169" t="s">
        <v>6</v>
      </c>
      <c r="O169" t="s">
        <v>24</v>
      </c>
      <c r="P169" t="s">
        <v>24</v>
      </c>
      <c r="Q169" t="s">
        <v>60</v>
      </c>
      <c r="R169" t="s">
        <v>62</v>
      </c>
    </row>
    <row r="170" spans="4:18" x14ac:dyDescent="0.2">
      <c r="D170">
        <v>1.739671</v>
      </c>
      <c r="E170">
        <v>220.8</v>
      </c>
      <c r="F170">
        <v>126.92053199999999</v>
      </c>
      <c r="G170" t="s">
        <v>25</v>
      </c>
      <c r="H170">
        <v>4</v>
      </c>
      <c r="I170" t="s">
        <v>6</v>
      </c>
      <c r="J170" t="s">
        <v>6</v>
      </c>
      <c r="K170" t="s">
        <v>24</v>
      </c>
      <c r="L170" t="s">
        <v>24</v>
      </c>
      <c r="M170" t="s">
        <v>6</v>
      </c>
      <c r="N170" t="s">
        <v>6</v>
      </c>
      <c r="O170" t="s">
        <v>24</v>
      </c>
      <c r="P170" t="s">
        <v>24</v>
      </c>
      <c r="Q170" t="s">
        <v>60</v>
      </c>
      <c r="R170" t="s">
        <v>62</v>
      </c>
    </row>
    <row r="171" spans="4:18" x14ac:dyDescent="0.2">
      <c r="D171">
        <v>1.91073</v>
      </c>
      <c r="E171">
        <v>248.4</v>
      </c>
      <c r="F171">
        <v>130.00267700000001</v>
      </c>
      <c r="G171" t="s">
        <v>25</v>
      </c>
      <c r="H171">
        <v>4</v>
      </c>
      <c r="I171" t="s">
        <v>6</v>
      </c>
      <c r="J171" t="s">
        <v>6</v>
      </c>
      <c r="K171" t="s">
        <v>24</v>
      </c>
      <c r="L171" t="s">
        <v>24</v>
      </c>
      <c r="M171" t="s">
        <v>6</v>
      </c>
      <c r="N171" t="s">
        <v>6</v>
      </c>
      <c r="O171" t="s">
        <v>24</v>
      </c>
      <c r="P171" t="s">
        <v>24</v>
      </c>
      <c r="Q171" t="s">
        <v>60</v>
      </c>
      <c r="R171" t="s">
        <v>62</v>
      </c>
    </row>
    <row r="172" spans="4:18" x14ac:dyDescent="0.2">
      <c r="D172">
        <v>1.8840539999999999</v>
      </c>
      <c r="E172">
        <v>248.4</v>
      </c>
      <c r="F172">
        <v>131.843368</v>
      </c>
      <c r="G172" t="s">
        <v>25</v>
      </c>
      <c r="H172">
        <v>4</v>
      </c>
      <c r="I172" t="s">
        <v>6</v>
      </c>
      <c r="J172" t="s">
        <v>6</v>
      </c>
      <c r="K172" t="s">
        <v>24</v>
      </c>
      <c r="L172" t="s">
        <v>24</v>
      </c>
      <c r="M172" t="s">
        <v>6</v>
      </c>
      <c r="N172" t="s">
        <v>6</v>
      </c>
      <c r="O172" t="s">
        <v>24</v>
      </c>
      <c r="P172" t="s">
        <v>24</v>
      </c>
      <c r="Q172" t="s">
        <v>60</v>
      </c>
      <c r="R172" t="s">
        <v>62</v>
      </c>
    </row>
    <row r="173" spans="4:18" x14ac:dyDescent="0.2">
      <c r="D173">
        <v>1.816195</v>
      </c>
      <c r="E173">
        <v>220.8</v>
      </c>
      <c r="F173">
        <v>121.572817</v>
      </c>
      <c r="G173" t="s">
        <v>25</v>
      </c>
      <c r="H173">
        <v>4</v>
      </c>
      <c r="I173" t="s">
        <v>6</v>
      </c>
      <c r="J173" t="s">
        <v>6</v>
      </c>
      <c r="K173" t="s">
        <v>6</v>
      </c>
      <c r="L173" t="s">
        <v>6</v>
      </c>
      <c r="M173" t="s">
        <v>24</v>
      </c>
      <c r="N173" t="s">
        <v>24</v>
      </c>
      <c r="O173" t="s">
        <v>24</v>
      </c>
      <c r="P173" t="s">
        <v>24</v>
      </c>
      <c r="Q173" t="s">
        <v>60</v>
      </c>
      <c r="R173" t="s">
        <v>62</v>
      </c>
    </row>
    <row r="174" spans="4:18" x14ac:dyDescent="0.2">
      <c r="D174">
        <v>1.7751479999999999</v>
      </c>
      <c r="E174">
        <v>220.8</v>
      </c>
      <c r="F174">
        <v>124.38397500000001</v>
      </c>
      <c r="G174" t="s">
        <v>25</v>
      </c>
      <c r="H174">
        <v>4</v>
      </c>
      <c r="I174" t="s">
        <v>6</v>
      </c>
      <c r="J174" t="s">
        <v>6</v>
      </c>
      <c r="K174" t="s">
        <v>6</v>
      </c>
      <c r="L174" t="s">
        <v>6</v>
      </c>
      <c r="M174" t="s">
        <v>24</v>
      </c>
      <c r="N174" t="s">
        <v>24</v>
      </c>
      <c r="O174" t="s">
        <v>24</v>
      </c>
      <c r="P174" t="s">
        <v>24</v>
      </c>
      <c r="Q174" t="s">
        <v>60</v>
      </c>
      <c r="R174" t="s">
        <v>62</v>
      </c>
    </row>
    <row r="175" spans="4:18" x14ac:dyDescent="0.2">
      <c r="D175">
        <v>1.69733</v>
      </c>
      <c r="E175">
        <v>220.8</v>
      </c>
      <c r="F175">
        <v>130.08663300000001</v>
      </c>
      <c r="G175" t="s">
        <v>25</v>
      </c>
      <c r="H175">
        <v>4</v>
      </c>
      <c r="I175" t="s">
        <v>6</v>
      </c>
      <c r="J175" t="s">
        <v>6</v>
      </c>
      <c r="K175" t="s">
        <v>6</v>
      </c>
      <c r="L175" t="s">
        <v>6</v>
      </c>
      <c r="M175" t="s">
        <v>24</v>
      </c>
      <c r="N175" t="s">
        <v>24</v>
      </c>
      <c r="O175" t="s">
        <v>24</v>
      </c>
      <c r="P175" t="s">
        <v>24</v>
      </c>
      <c r="Q175" t="s">
        <v>60</v>
      </c>
      <c r="R175" t="s">
        <v>62</v>
      </c>
    </row>
    <row r="176" spans="4:18" x14ac:dyDescent="0.2">
      <c r="D176">
        <v>1.7641009999999999</v>
      </c>
      <c r="E176">
        <v>220.8</v>
      </c>
      <c r="F176">
        <v>125.16293400000001</v>
      </c>
      <c r="G176" t="s">
        <v>25</v>
      </c>
      <c r="H176">
        <v>4</v>
      </c>
      <c r="I176" t="s">
        <v>6</v>
      </c>
      <c r="J176" t="s">
        <v>6</v>
      </c>
      <c r="K176" t="s">
        <v>6</v>
      </c>
      <c r="L176" t="s">
        <v>6</v>
      </c>
      <c r="M176" t="s">
        <v>24</v>
      </c>
      <c r="N176" t="s">
        <v>24</v>
      </c>
      <c r="O176" t="s">
        <v>24</v>
      </c>
      <c r="P176" t="s">
        <v>24</v>
      </c>
      <c r="Q176" t="s">
        <v>60</v>
      </c>
      <c r="R176" t="s">
        <v>62</v>
      </c>
    </row>
    <row r="177" spans="4:18" x14ac:dyDescent="0.2">
      <c r="D177">
        <v>1.8070679999999999</v>
      </c>
      <c r="E177">
        <v>248.4</v>
      </c>
      <c r="F177">
        <v>137.460251</v>
      </c>
      <c r="G177" t="s">
        <v>25</v>
      </c>
      <c r="H177">
        <v>4</v>
      </c>
      <c r="I177" t="s">
        <v>6</v>
      </c>
      <c r="J177" t="s">
        <v>6</v>
      </c>
      <c r="K177" t="s">
        <v>6</v>
      </c>
      <c r="L177" t="s">
        <v>6</v>
      </c>
      <c r="M177" t="s">
        <v>24</v>
      </c>
      <c r="N177" t="s">
        <v>24</v>
      </c>
      <c r="O177" t="s">
        <v>24</v>
      </c>
      <c r="P177" t="s">
        <v>24</v>
      </c>
      <c r="Q177" t="s">
        <v>60</v>
      </c>
      <c r="R177" t="s">
        <v>62</v>
      </c>
    </row>
    <row r="178" spans="4:18" x14ac:dyDescent="0.2">
      <c r="D178">
        <v>1.8398509999999999</v>
      </c>
      <c r="E178">
        <v>248.4</v>
      </c>
      <c r="F178">
        <v>135.01094800000001</v>
      </c>
      <c r="G178" t="s">
        <v>25</v>
      </c>
      <c r="H178">
        <v>8</v>
      </c>
      <c r="I178" t="s">
        <v>6</v>
      </c>
      <c r="J178" t="s">
        <v>6</v>
      </c>
      <c r="K178" t="s">
        <v>6</v>
      </c>
      <c r="L178" t="s">
        <v>6</v>
      </c>
      <c r="M178" t="s">
        <v>6</v>
      </c>
      <c r="N178" t="s">
        <v>6</v>
      </c>
      <c r="O178" t="s">
        <v>6</v>
      </c>
      <c r="P178" t="s">
        <v>6</v>
      </c>
      <c r="Q178" t="s">
        <v>60</v>
      </c>
      <c r="R178" t="s">
        <v>62</v>
      </c>
    </row>
    <row r="179" spans="4:18" x14ac:dyDescent="0.2">
      <c r="D179">
        <v>1.6449339999999999</v>
      </c>
      <c r="E179">
        <v>220.8</v>
      </c>
      <c r="F179">
        <v>134.230279</v>
      </c>
      <c r="G179" t="s">
        <v>25</v>
      </c>
      <c r="H179">
        <v>8</v>
      </c>
      <c r="I179" t="s">
        <v>6</v>
      </c>
      <c r="J179" t="s">
        <v>6</v>
      </c>
      <c r="K179" t="s">
        <v>6</v>
      </c>
      <c r="L179" t="s">
        <v>6</v>
      </c>
      <c r="M179" t="s">
        <v>6</v>
      </c>
      <c r="N179" t="s">
        <v>6</v>
      </c>
      <c r="O179" t="s">
        <v>6</v>
      </c>
      <c r="P179" t="s">
        <v>6</v>
      </c>
      <c r="Q179" t="s">
        <v>60</v>
      </c>
      <c r="R179" t="s">
        <v>62</v>
      </c>
    </row>
    <row r="180" spans="4:18" x14ac:dyDescent="0.2">
      <c r="D180">
        <v>1.8800600000000001</v>
      </c>
      <c r="E180">
        <v>248.4</v>
      </c>
      <c r="F180">
        <v>132.12342899999999</v>
      </c>
      <c r="G180" t="s">
        <v>25</v>
      </c>
      <c r="H180">
        <v>8</v>
      </c>
      <c r="I180" t="s">
        <v>6</v>
      </c>
      <c r="J180" t="s">
        <v>6</v>
      </c>
      <c r="K180" t="s">
        <v>6</v>
      </c>
      <c r="L180" t="s">
        <v>6</v>
      </c>
      <c r="M180" t="s">
        <v>6</v>
      </c>
      <c r="N180" t="s">
        <v>6</v>
      </c>
      <c r="O180" t="s">
        <v>6</v>
      </c>
      <c r="P180" t="s">
        <v>6</v>
      </c>
      <c r="Q180" t="s">
        <v>60</v>
      </c>
      <c r="R180" t="s">
        <v>62</v>
      </c>
    </row>
    <row r="181" spans="4:18" x14ac:dyDescent="0.2">
      <c r="D181">
        <v>1.8056650000000001</v>
      </c>
      <c r="E181">
        <v>220.8</v>
      </c>
      <c r="F181">
        <v>122.281785</v>
      </c>
      <c r="G181" t="s">
        <v>25</v>
      </c>
      <c r="H181">
        <v>8</v>
      </c>
      <c r="I181" t="s">
        <v>6</v>
      </c>
      <c r="J181" t="s">
        <v>6</v>
      </c>
      <c r="K181" t="s">
        <v>6</v>
      </c>
      <c r="L181" t="s">
        <v>6</v>
      </c>
      <c r="M181" t="s">
        <v>6</v>
      </c>
      <c r="N181" t="s">
        <v>6</v>
      </c>
      <c r="O181" t="s">
        <v>6</v>
      </c>
      <c r="P181" t="s">
        <v>6</v>
      </c>
      <c r="Q181" t="s">
        <v>60</v>
      </c>
      <c r="R181" t="s">
        <v>62</v>
      </c>
    </row>
    <row r="182" spans="4:18" x14ac:dyDescent="0.2">
      <c r="D182">
        <v>1.839861</v>
      </c>
      <c r="E182">
        <v>248.4</v>
      </c>
      <c r="F182">
        <v>135.01018400000001</v>
      </c>
      <c r="G182" t="s">
        <v>25</v>
      </c>
      <c r="H182">
        <v>8</v>
      </c>
      <c r="I182" t="s">
        <v>6</v>
      </c>
      <c r="J182" t="s">
        <v>6</v>
      </c>
      <c r="K182" t="s">
        <v>6</v>
      </c>
      <c r="L182" t="s">
        <v>6</v>
      </c>
      <c r="M182" t="s">
        <v>6</v>
      </c>
      <c r="N182" t="s">
        <v>6</v>
      </c>
      <c r="O182" t="s">
        <v>6</v>
      </c>
      <c r="P182" t="s">
        <v>6</v>
      </c>
      <c r="Q182" t="s">
        <v>60</v>
      </c>
      <c r="R182" t="s">
        <v>62</v>
      </c>
    </row>
    <row r="183" spans="4:18" x14ac:dyDescent="0.2">
      <c r="D183">
        <v>0.66197799999999996</v>
      </c>
      <c r="E183">
        <v>82.8</v>
      </c>
      <c r="F183">
        <v>125.079667</v>
      </c>
      <c r="G183" t="s">
        <v>28</v>
      </c>
      <c r="H183">
        <v>8</v>
      </c>
      <c r="I183" t="s">
        <v>6</v>
      </c>
      <c r="J183" t="s">
        <v>6</v>
      </c>
      <c r="K183" t="s">
        <v>6</v>
      </c>
      <c r="L183" t="s">
        <v>6</v>
      </c>
      <c r="M183" t="s">
        <v>6</v>
      </c>
      <c r="N183" t="s">
        <v>6</v>
      </c>
      <c r="O183" t="s">
        <v>6</v>
      </c>
      <c r="P183" t="s">
        <v>6</v>
      </c>
      <c r="Q183" t="s">
        <v>60</v>
      </c>
      <c r="R183" t="s">
        <v>62</v>
      </c>
    </row>
    <row r="184" spans="4:18" x14ac:dyDescent="0.2">
      <c r="D184">
        <v>0.649227</v>
      </c>
      <c r="E184">
        <v>82.8</v>
      </c>
      <c r="F184">
        <v>127.536316</v>
      </c>
      <c r="G184" t="s">
        <v>28</v>
      </c>
      <c r="H184">
        <v>8</v>
      </c>
      <c r="I184" t="s">
        <v>6</v>
      </c>
      <c r="J184" t="s">
        <v>6</v>
      </c>
      <c r="K184" t="s">
        <v>6</v>
      </c>
      <c r="L184" t="s">
        <v>6</v>
      </c>
      <c r="M184" t="s">
        <v>6</v>
      </c>
      <c r="N184" t="s">
        <v>6</v>
      </c>
      <c r="O184" t="s">
        <v>6</v>
      </c>
      <c r="P184" t="s">
        <v>6</v>
      </c>
      <c r="Q184" t="s">
        <v>60</v>
      </c>
      <c r="R184" t="s">
        <v>62</v>
      </c>
    </row>
    <row r="185" spans="4:18" x14ac:dyDescent="0.2">
      <c r="D185">
        <v>0.65605000000000002</v>
      </c>
      <c r="E185">
        <v>82.8</v>
      </c>
      <c r="F185">
        <v>126.209852</v>
      </c>
      <c r="G185" t="s">
        <v>28</v>
      </c>
      <c r="H185">
        <v>8</v>
      </c>
      <c r="I185" t="s">
        <v>6</v>
      </c>
      <c r="J185" t="s">
        <v>6</v>
      </c>
      <c r="K185" t="s">
        <v>6</v>
      </c>
      <c r="L185" t="s">
        <v>6</v>
      </c>
      <c r="M185" t="s">
        <v>6</v>
      </c>
      <c r="N185" t="s">
        <v>6</v>
      </c>
      <c r="O185" t="s">
        <v>6</v>
      </c>
      <c r="P185" t="s">
        <v>6</v>
      </c>
      <c r="Q185" t="s">
        <v>60</v>
      </c>
      <c r="R185" t="s">
        <v>62</v>
      </c>
    </row>
    <row r="186" spans="4:18" x14ac:dyDescent="0.2">
      <c r="D186">
        <v>1.5360259999999999</v>
      </c>
      <c r="E186">
        <v>193.2</v>
      </c>
      <c r="F186">
        <v>125.779111</v>
      </c>
      <c r="G186" t="s">
        <v>29</v>
      </c>
      <c r="H186">
        <v>8</v>
      </c>
      <c r="I186" t="s">
        <v>6</v>
      </c>
      <c r="J186" t="s">
        <v>6</v>
      </c>
      <c r="K186" t="s">
        <v>6</v>
      </c>
      <c r="L186" t="s">
        <v>6</v>
      </c>
      <c r="M186" t="s">
        <v>6</v>
      </c>
      <c r="N186" t="s">
        <v>6</v>
      </c>
      <c r="O186" t="s">
        <v>6</v>
      </c>
      <c r="P186" t="s">
        <v>6</v>
      </c>
      <c r="Q186" t="s">
        <v>60</v>
      </c>
      <c r="R186" t="s">
        <v>62</v>
      </c>
    </row>
    <row r="187" spans="4:18" x14ac:dyDescent="0.2">
      <c r="D187">
        <v>1.3782110000000001</v>
      </c>
      <c r="E187">
        <v>165.6</v>
      </c>
      <c r="F187">
        <v>120.15573999999999</v>
      </c>
      <c r="G187" t="s">
        <v>29</v>
      </c>
      <c r="H187">
        <v>8</v>
      </c>
      <c r="I187" t="s">
        <v>6</v>
      </c>
      <c r="J187" t="s">
        <v>6</v>
      </c>
      <c r="K187" t="s">
        <v>6</v>
      </c>
      <c r="L187" t="s">
        <v>6</v>
      </c>
      <c r="M187" t="s">
        <v>6</v>
      </c>
      <c r="N187" t="s">
        <v>6</v>
      </c>
      <c r="O187" t="s">
        <v>6</v>
      </c>
      <c r="P187" t="s">
        <v>6</v>
      </c>
      <c r="Q187" t="s">
        <v>60</v>
      </c>
      <c r="R187" t="s">
        <v>62</v>
      </c>
    </row>
    <row r="188" spans="4:18" x14ac:dyDescent="0.2">
      <c r="D188">
        <v>1.4063950000000001</v>
      </c>
      <c r="E188">
        <v>193.2</v>
      </c>
      <c r="F188">
        <v>137.372533</v>
      </c>
      <c r="G188" t="s">
        <v>29</v>
      </c>
      <c r="H188">
        <v>8</v>
      </c>
      <c r="I188" t="s">
        <v>6</v>
      </c>
      <c r="J188" t="s">
        <v>6</v>
      </c>
      <c r="K188" t="s">
        <v>6</v>
      </c>
      <c r="L188" t="s">
        <v>6</v>
      </c>
      <c r="M188" t="s">
        <v>6</v>
      </c>
      <c r="N188" t="s">
        <v>6</v>
      </c>
      <c r="O188" t="s">
        <v>6</v>
      </c>
      <c r="P188" t="s">
        <v>6</v>
      </c>
      <c r="Q188" t="s">
        <v>60</v>
      </c>
      <c r="R188" t="s">
        <v>62</v>
      </c>
    </row>
    <row r="189" spans="4:18" x14ac:dyDescent="0.2">
      <c r="D189">
        <v>1.589272</v>
      </c>
      <c r="E189">
        <v>193.2</v>
      </c>
      <c r="F189">
        <v>121.56511399999999</v>
      </c>
      <c r="G189" t="s">
        <v>30</v>
      </c>
      <c r="H189">
        <v>8</v>
      </c>
      <c r="I189" t="s">
        <v>6</v>
      </c>
      <c r="J189" t="s">
        <v>6</v>
      </c>
      <c r="K189" t="s">
        <v>6</v>
      </c>
      <c r="L189" t="s">
        <v>6</v>
      </c>
      <c r="M189" t="s">
        <v>6</v>
      </c>
      <c r="N189" t="s">
        <v>6</v>
      </c>
      <c r="O189" t="s">
        <v>6</v>
      </c>
      <c r="P189" t="s">
        <v>6</v>
      </c>
      <c r="Q189" t="s">
        <v>60</v>
      </c>
      <c r="R189" t="s">
        <v>62</v>
      </c>
    </row>
    <row r="190" spans="4:18" x14ac:dyDescent="0.2">
      <c r="D190">
        <v>1.614587</v>
      </c>
      <c r="E190">
        <v>220.8</v>
      </c>
      <c r="F190">
        <v>136.75323399999999</v>
      </c>
      <c r="G190" t="s">
        <v>30</v>
      </c>
      <c r="H190">
        <v>8</v>
      </c>
      <c r="I190" t="s">
        <v>6</v>
      </c>
      <c r="J190" t="s">
        <v>6</v>
      </c>
      <c r="K190" t="s">
        <v>6</v>
      </c>
      <c r="L190" t="s">
        <v>6</v>
      </c>
      <c r="M190" t="s">
        <v>6</v>
      </c>
      <c r="N190" t="s">
        <v>6</v>
      </c>
      <c r="O190" t="s">
        <v>6</v>
      </c>
      <c r="P190" t="s">
        <v>6</v>
      </c>
      <c r="Q190" t="s">
        <v>60</v>
      </c>
      <c r="R190" t="s">
        <v>62</v>
      </c>
    </row>
    <row r="191" spans="4:18" x14ac:dyDescent="0.2">
      <c r="D191">
        <v>1.5990489999999999</v>
      </c>
      <c r="E191">
        <v>220.8</v>
      </c>
      <c r="F191">
        <v>138.082055</v>
      </c>
      <c r="G191" t="s">
        <v>30</v>
      </c>
      <c r="H191">
        <v>8</v>
      </c>
      <c r="I191" t="s">
        <v>6</v>
      </c>
      <c r="J191" t="s">
        <v>6</v>
      </c>
      <c r="K191" t="s">
        <v>6</v>
      </c>
      <c r="L191" t="s">
        <v>6</v>
      </c>
      <c r="M191" t="s">
        <v>6</v>
      </c>
      <c r="N191" t="s">
        <v>6</v>
      </c>
      <c r="O191" t="s">
        <v>6</v>
      </c>
      <c r="P191" t="s">
        <v>6</v>
      </c>
      <c r="Q191" t="s">
        <v>60</v>
      </c>
      <c r="R191" t="s">
        <v>62</v>
      </c>
    </row>
    <row r="192" spans="4:18" x14ac:dyDescent="0.2">
      <c r="D192">
        <v>0.40022400000000002</v>
      </c>
      <c r="E192">
        <v>82.8</v>
      </c>
      <c r="F192">
        <v>206.883928</v>
      </c>
      <c r="G192" t="s">
        <v>31</v>
      </c>
      <c r="H192">
        <v>8</v>
      </c>
      <c r="I192" t="s">
        <v>6</v>
      </c>
      <c r="J192" t="s">
        <v>6</v>
      </c>
      <c r="K192" t="s">
        <v>6</v>
      </c>
      <c r="L192" t="s">
        <v>6</v>
      </c>
      <c r="M192" t="s">
        <v>6</v>
      </c>
      <c r="N192" t="s">
        <v>6</v>
      </c>
      <c r="O192" t="s">
        <v>6</v>
      </c>
      <c r="P192" t="s">
        <v>6</v>
      </c>
      <c r="Q192" t="s">
        <v>60</v>
      </c>
      <c r="R192" t="s">
        <v>62</v>
      </c>
    </row>
    <row r="193" spans="4:18" x14ac:dyDescent="0.2">
      <c r="D193">
        <v>0.32867099999999999</v>
      </c>
      <c r="E193">
        <v>55.2</v>
      </c>
      <c r="F193">
        <v>167.948971</v>
      </c>
      <c r="G193" t="s">
        <v>31</v>
      </c>
      <c r="H193">
        <v>8</v>
      </c>
      <c r="I193" t="s">
        <v>6</v>
      </c>
      <c r="J193" t="s">
        <v>6</v>
      </c>
      <c r="K193" t="s">
        <v>6</v>
      </c>
      <c r="L193" t="s">
        <v>6</v>
      </c>
      <c r="M193" t="s">
        <v>6</v>
      </c>
      <c r="N193" t="s">
        <v>6</v>
      </c>
      <c r="O193" t="s">
        <v>6</v>
      </c>
      <c r="P193" t="s">
        <v>6</v>
      </c>
      <c r="Q193" t="s">
        <v>60</v>
      </c>
      <c r="R193" t="s">
        <v>62</v>
      </c>
    </row>
    <row r="194" spans="4:18" x14ac:dyDescent="0.2">
      <c r="D194">
        <v>0.30774499999999999</v>
      </c>
      <c r="E194">
        <v>55.2</v>
      </c>
      <c r="F194">
        <v>179.36955399999999</v>
      </c>
      <c r="G194" t="s">
        <v>31</v>
      </c>
      <c r="H194">
        <v>8</v>
      </c>
      <c r="I194" t="s">
        <v>6</v>
      </c>
      <c r="J194" t="s">
        <v>6</v>
      </c>
      <c r="K194" t="s">
        <v>6</v>
      </c>
      <c r="L194" t="s">
        <v>6</v>
      </c>
      <c r="M194" t="s">
        <v>6</v>
      </c>
      <c r="N194" t="s">
        <v>6</v>
      </c>
      <c r="O194" t="s">
        <v>6</v>
      </c>
      <c r="P194" t="s">
        <v>6</v>
      </c>
      <c r="Q194" t="s">
        <v>60</v>
      </c>
      <c r="R194" t="s">
        <v>62</v>
      </c>
    </row>
    <row r="195" spans="4:18" x14ac:dyDescent="0.2">
      <c r="D195">
        <v>3.13307</v>
      </c>
      <c r="E195">
        <v>386.4</v>
      </c>
      <c r="F195">
        <v>123.32949499999999</v>
      </c>
      <c r="G195" t="s">
        <v>32</v>
      </c>
      <c r="H195">
        <v>8</v>
      </c>
      <c r="I195" t="s">
        <v>6</v>
      </c>
      <c r="J195" t="s">
        <v>6</v>
      </c>
      <c r="K195" t="s">
        <v>6</v>
      </c>
      <c r="L195" t="s">
        <v>6</v>
      </c>
      <c r="M195" t="s">
        <v>6</v>
      </c>
      <c r="N195" t="s">
        <v>6</v>
      </c>
      <c r="O195" t="s">
        <v>6</v>
      </c>
      <c r="P195" t="s">
        <v>6</v>
      </c>
      <c r="Q195" t="s">
        <v>60</v>
      </c>
      <c r="R195" t="s">
        <v>62</v>
      </c>
    </row>
    <row r="196" spans="4:18" x14ac:dyDescent="0.2">
      <c r="D196">
        <v>3.0696400000000001</v>
      </c>
      <c r="E196">
        <v>386.4</v>
      </c>
      <c r="F196">
        <v>125.877951</v>
      </c>
      <c r="G196" t="s">
        <v>32</v>
      </c>
      <c r="H196">
        <v>8</v>
      </c>
      <c r="I196" t="s">
        <v>6</v>
      </c>
      <c r="J196" t="s">
        <v>6</v>
      </c>
      <c r="K196" t="s">
        <v>6</v>
      </c>
      <c r="L196" t="s">
        <v>6</v>
      </c>
      <c r="M196" t="s">
        <v>6</v>
      </c>
      <c r="N196" t="s">
        <v>6</v>
      </c>
      <c r="O196" t="s">
        <v>6</v>
      </c>
      <c r="P196" t="s">
        <v>6</v>
      </c>
      <c r="Q196" t="s">
        <v>60</v>
      </c>
      <c r="R196" t="s">
        <v>62</v>
      </c>
    </row>
    <row r="197" spans="4:18" x14ac:dyDescent="0.2">
      <c r="D197">
        <v>2.7898610000000001</v>
      </c>
      <c r="E197">
        <v>358.8</v>
      </c>
      <c r="F197">
        <v>128.608575</v>
      </c>
      <c r="G197" t="s">
        <v>32</v>
      </c>
      <c r="H197">
        <v>8</v>
      </c>
      <c r="I197" t="s">
        <v>6</v>
      </c>
      <c r="J197" t="s">
        <v>6</v>
      </c>
      <c r="K197" t="s">
        <v>6</v>
      </c>
      <c r="L197" t="s">
        <v>6</v>
      </c>
      <c r="M197" t="s">
        <v>6</v>
      </c>
      <c r="N197" t="s">
        <v>6</v>
      </c>
      <c r="O197" t="s">
        <v>6</v>
      </c>
      <c r="P197" t="s">
        <v>6</v>
      </c>
      <c r="Q197" t="s">
        <v>60</v>
      </c>
      <c r="R197" t="s">
        <v>62</v>
      </c>
    </row>
    <row r="198" spans="4:18" x14ac:dyDescent="0.2">
      <c r="D198">
        <v>1.845874</v>
      </c>
      <c r="E198">
        <v>248.4</v>
      </c>
      <c r="F198">
        <v>134.57040900000001</v>
      </c>
      <c r="G198" t="s">
        <v>33</v>
      </c>
      <c r="H198">
        <v>8</v>
      </c>
      <c r="I198" t="s">
        <v>6</v>
      </c>
      <c r="J198" t="s">
        <v>6</v>
      </c>
      <c r="K198" t="s">
        <v>6</v>
      </c>
      <c r="L198" t="s">
        <v>6</v>
      </c>
      <c r="M198" t="s">
        <v>6</v>
      </c>
      <c r="N198" t="s">
        <v>6</v>
      </c>
      <c r="O198" t="s">
        <v>6</v>
      </c>
      <c r="P198" t="s">
        <v>6</v>
      </c>
      <c r="Q198" t="s">
        <v>60</v>
      </c>
      <c r="R198" t="s">
        <v>62</v>
      </c>
    </row>
    <row r="199" spans="4:18" x14ac:dyDescent="0.2">
      <c r="D199">
        <v>1.6703049999999999</v>
      </c>
      <c r="E199">
        <v>220.8</v>
      </c>
      <c r="F199">
        <v>132.191428</v>
      </c>
      <c r="G199" t="s">
        <v>33</v>
      </c>
      <c r="H199">
        <v>8</v>
      </c>
      <c r="I199" t="s">
        <v>6</v>
      </c>
      <c r="J199" t="s">
        <v>6</v>
      </c>
      <c r="K199" t="s">
        <v>6</v>
      </c>
      <c r="L199" t="s">
        <v>6</v>
      </c>
      <c r="M199" t="s">
        <v>6</v>
      </c>
      <c r="N199" t="s">
        <v>6</v>
      </c>
      <c r="O199" t="s">
        <v>6</v>
      </c>
      <c r="P199" t="s">
        <v>6</v>
      </c>
      <c r="Q199" t="s">
        <v>60</v>
      </c>
      <c r="R199" t="s">
        <v>62</v>
      </c>
    </row>
    <row r="200" spans="4:18" x14ac:dyDescent="0.2">
      <c r="D200">
        <v>1.8362369999999999</v>
      </c>
      <c r="E200">
        <v>248.4</v>
      </c>
      <c r="F200">
        <v>135.276668</v>
      </c>
      <c r="G200" t="s">
        <v>33</v>
      </c>
      <c r="H200">
        <v>8</v>
      </c>
      <c r="I200" t="s">
        <v>6</v>
      </c>
      <c r="J200" t="s">
        <v>6</v>
      </c>
      <c r="K200" t="s">
        <v>6</v>
      </c>
      <c r="L200" t="s">
        <v>6</v>
      </c>
      <c r="M200" t="s">
        <v>6</v>
      </c>
      <c r="N200" t="s">
        <v>6</v>
      </c>
      <c r="O200" t="s">
        <v>6</v>
      </c>
      <c r="P200" t="s">
        <v>6</v>
      </c>
      <c r="Q200" t="s">
        <v>60</v>
      </c>
      <c r="R200" t="s">
        <v>62</v>
      </c>
    </row>
    <row r="201" spans="4:18" x14ac:dyDescent="0.2">
      <c r="D201">
        <v>0.84015300000000004</v>
      </c>
      <c r="E201">
        <v>110.4</v>
      </c>
      <c r="F201">
        <v>131.40471099999999</v>
      </c>
      <c r="G201" t="s">
        <v>28</v>
      </c>
      <c r="H201">
        <v>2</v>
      </c>
      <c r="I201" t="s">
        <v>6</v>
      </c>
      <c r="J201" t="s">
        <v>6</v>
      </c>
      <c r="K201" t="s">
        <v>24</v>
      </c>
      <c r="L201" t="s">
        <v>24</v>
      </c>
      <c r="M201" t="s">
        <v>24</v>
      </c>
      <c r="N201" t="s">
        <v>24</v>
      </c>
      <c r="O201" t="s">
        <v>24</v>
      </c>
      <c r="P201" t="s">
        <v>24</v>
      </c>
      <c r="Q201" t="s">
        <v>60</v>
      </c>
      <c r="R201" t="s">
        <v>62</v>
      </c>
    </row>
    <row r="202" spans="4:18" x14ac:dyDescent="0.2">
      <c r="D202">
        <v>0.53675799999999996</v>
      </c>
      <c r="E202">
        <v>82.8</v>
      </c>
      <c r="F202">
        <v>154.25945300000001</v>
      </c>
      <c r="G202" t="s">
        <v>28</v>
      </c>
      <c r="H202">
        <v>2</v>
      </c>
      <c r="I202" t="s">
        <v>6</v>
      </c>
      <c r="J202" t="s">
        <v>6</v>
      </c>
      <c r="K202" t="s">
        <v>24</v>
      </c>
      <c r="L202" t="s">
        <v>24</v>
      </c>
      <c r="M202" t="s">
        <v>24</v>
      </c>
      <c r="N202" t="s">
        <v>24</v>
      </c>
      <c r="O202" t="s">
        <v>24</v>
      </c>
      <c r="P202" t="s">
        <v>24</v>
      </c>
      <c r="Q202" t="s">
        <v>60</v>
      </c>
      <c r="R202" t="s">
        <v>62</v>
      </c>
    </row>
    <row r="203" spans="4:18" x14ac:dyDescent="0.2">
      <c r="D203">
        <v>0.70419200000000004</v>
      </c>
      <c r="E203">
        <v>110.4</v>
      </c>
      <c r="F203">
        <v>156.775532</v>
      </c>
      <c r="G203" t="s">
        <v>28</v>
      </c>
      <c r="H203">
        <v>2</v>
      </c>
      <c r="I203" t="s">
        <v>6</v>
      </c>
      <c r="J203" t="s">
        <v>6</v>
      </c>
      <c r="K203" t="s">
        <v>24</v>
      </c>
      <c r="L203" t="s">
        <v>24</v>
      </c>
      <c r="M203" t="s">
        <v>24</v>
      </c>
      <c r="N203" t="s">
        <v>24</v>
      </c>
      <c r="O203" t="s">
        <v>24</v>
      </c>
      <c r="P203" t="s">
        <v>24</v>
      </c>
      <c r="Q203" t="s">
        <v>60</v>
      </c>
      <c r="R203" t="s">
        <v>62</v>
      </c>
    </row>
    <row r="204" spans="4:18" x14ac:dyDescent="0.2">
      <c r="D204">
        <v>1.4547140000000001</v>
      </c>
      <c r="E204">
        <v>193.2</v>
      </c>
      <c r="F204">
        <v>132.809619</v>
      </c>
      <c r="G204" t="s">
        <v>29</v>
      </c>
      <c r="H204">
        <v>2</v>
      </c>
      <c r="I204" t="s">
        <v>6</v>
      </c>
      <c r="J204" t="s">
        <v>6</v>
      </c>
      <c r="K204" t="s">
        <v>24</v>
      </c>
      <c r="L204" t="s">
        <v>24</v>
      </c>
      <c r="M204" t="s">
        <v>24</v>
      </c>
      <c r="N204" t="s">
        <v>24</v>
      </c>
      <c r="O204" t="s">
        <v>24</v>
      </c>
      <c r="P204" t="s">
        <v>24</v>
      </c>
      <c r="Q204" t="s">
        <v>60</v>
      </c>
      <c r="R204" t="s">
        <v>62</v>
      </c>
    </row>
    <row r="205" spans="4:18" x14ac:dyDescent="0.2">
      <c r="D205">
        <v>1.3878239999999999</v>
      </c>
      <c r="E205">
        <v>193.2</v>
      </c>
      <c r="F205">
        <v>139.21077600000001</v>
      </c>
      <c r="G205" t="s">
        <v>29</v>
      </c>
      <c r="H205">
        <v>2</v>
      </c>
      <c r="I205" t="s">
        <v>6</v>
      </c>
      <c r="J205" t="s">
        <v>6</v>
      </c>
      <c r="K205" t="s">
        <v>24</v>
      </c>
      <c r="L205" t="s">
        <v>24</v>
      </c>
      <c r="M205" t="s">
        <v>24</v>
      </c>
      <c r="N205" t="s">
        <v>24</v>
      </c>
      <c r="O205" t="s">
        <v>24</v>
      </c>
      <c r="P205" t="s">
        <v>24</v>
      </c>
      <c r="Q205" t="s">
        <v>60</v>
      </c>
      <c r="R205" t="s">
        <v>62</v>
      </c>
    </row>
    <row r="206" spans="4:18" x14ac:dyDescent="0.2">
      <c r="D206">
        <v>1.3268930000000001</v>
      </c>
      <c r="E206">
        <v>165.6</v>
      </c>
      <c r="F206">
        <v>124.802817</v>
      </c>
      <c r="G206" t="s">
        <v>29</v>
      </c>
      <c r="H206">
        <v>2</v>
      </c>
      <c r="I206" t="s">
        <v>6</v>
      </c>
      <c r="J206" t="s">
        <v>6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  <c r="P206" t="s">
        <v>24</v>
      </c>
      <c r="Q206" t="s">
        <v>60</v>
      </c>
      <c r="R206" t="s">
        <v>62</v>
      </c>
    </row>
    <row r="207" spans="4:18" x14ac:dyDescent="0.2">
      <c r="D207">
        <v>1.5801810000000001</v>
      </c>
      <c r="E207">
        <v>193.2</v>
      </c>
      <c r="F207">
        <v>122.264492</v>
      </c>
      <c r="G207" t="s">
        <v>30</v>
      </c>
      <c r="H207">
        <v>2</v>
      </c>
      <c r="I207" t="s">
        <v>6</v>
      </c>
      <c r="J207" t="s">
        <v>6</v>
      </c>
      <c r="K207" t="s">
        <v>24</v>
      </c>
      <c r="L207" t="s">
        <v>24</v>
      </c>
      <c r="M207" t="s">
        <v>24</v>
      </c>
      <c r="N207" t="s">
        <v>24</v>
      </c>
      <c r="O207" t="s">
        <v>24</v>
      </c>
      <c r="P207" t="s">
        <v>24</v>
      </c>
      <c r="Q207" t="s">
        <v>60</v>
      </c>
      <c r="R207" t="s">
        <v>62</v>
      </c>
    </row>
    <row r="208" spans="4:18" x14ac:dyDescent="0.2">
      <c r="D208">
        <v>1.4063129999999999</v>
      </c>
      <c r="E208">
        <v>193.2</v>
      </c>
      <c r="F208">
        <v>137.380528</v>
      </c>
      <c r="G208" t="s">
        <v>30</v>
      </c>
      <c r="H208">
        <v>2</v>
      </c>
      <c r="I208" t="s">
        <v>6</v>
      </c>
      <c r="J208" t="s">
        <v>6</v>
      </c>
      <c r="K208" t="s">
        <v>24</v>
      </c>
      <c r="L208" t="s">
        <v>24</v>
      </c>
      <c r="M208" t="s">
        <v>24</v>
      </c>
      <c r="N208" t="s">
        <v>24</v>
      </c>
      <c r="O208" t="s">
        <v>24</v>
      </c>
      <c r="P208" t="s">
        <v>24</v>
      </c>
      <c r="Q208" t="s">
        <v>60</v>
      </c>
      <c r="R208" t="s">
        <v>62</v>
      </c>
    </row>
    <row r="209" spans="4:18" x14ac:dyDescent="0.2">
      <c r="D209">
        <v>1.428193</v>
      </c>
      <c r="E209">
        <v>193.2</v>
      </c>
      <c r="F209">
        <v>135.27583999999999</v>
      </c>
      <c r="G209" t="s">
        <v>30</v>
      </c>
      <c r="H209">
        <v>2</v>
      </c>
      <c r="I209" t="s">
        <v>6</v>
      </c>
      <c r="J209" t="s">
        <v>6</v>
      </c>
      <c r="K209" t="s">
        <v>24</v>
      </c>
      <c r="L209" t="s">
        <v>24</v>
      </c>
      <c r="M209" t="s">
        <v>24</v>
      </c>
      <c r="N209" t="s">
        <v>24</v>
      </c>
      <c r="O209" t="s">
        <v>24</v>
      </c>
      <c r="P209" t="s">
        <v>24</v>
      </c>
      <c r="Q209" t="s">
        <v>60</v>
      </c>
      <c r="R209" t="s">
        <v>62</v>
      </c>
    </row>
    <row r="210" spans="4:18" x14ac:dyDescent="0.2">
      <c r="D210">
        <v>1.522276</v>
      </c>
      <c r="E210">
        <v>193.2</v>
      </c>
      <c r="F210">
        <v>126.915255</v>
      </c>
      <c r="G210" t="s">
        <v>33</v>
      </c>
      <c r="H210">
        <v>2</v>
      </c>
      <c r="I210" t="s">
        <v>6</v>
      </c>
      <c r="J210" t="s">
        <v>6</v>
      </c>
      <c r="K210" t="s">
        <v>24</v>
      </c>
      <c r="L210" t="s">
        <v>24</v>
      </c>
      <c r="M210" t="s">
        <v>24</v>
      </c>
      <c r="N210" t="s">
        <v>24</v>
      </c>
      <c r="O210" t="s">
        <v>24</v>
      </c>
      <c r="P210" t="s">
        <v>24</v>
      </c>
      <c r="Q210" t="s">
        <v>60</v>
      </c>
      <c r="R210" t="s">
        <v>62</v>
      </c>
    </row>
    <row r="211" spans="4:18" x14ac:dyDescent="0.2">
      <c r="D211">
        <v>1.497447</v>
      </c>
      <c r="E211">
        <v>193.2</v>
      </c>
      <c r="F211">
        <v>129.019623</v>
      </c>
      <c r="G211" t="s">
        <v>33</v>
      </c>
      <c r="H211">
        <v>2</v>
      </c>
      <c r="I211" t="s">
        <v>6</v>
      </c>
      <c r="J211" t="s">
        <v>6</v>
      </c>
      <c r="K211" t="s">
        <v>24</v>
      </c>
      <c r="L211" t="s">
        <v>24</v>
      </c>
      <c r="M211" t="s">
        <v>24</v>
      </c>
      <c r="N211" t="s">
        <v>24</v>
      </c>
      <c r="O211" t="s">
        <v>24</v>
      </c>
      <c r="P211" t="s">
        <v>24</v>
      </c>
      <c r="Q211" t="s">
        <v>60</v>
      </c>
      <c r="R211" t="s">
        <v>62</v>
      </c>
    </row>
    <row r="212" spans="4:18" x14ac:dyDescent="0.2">
      <c r="D212">
        <v>1.531739</v>
      </c>
      <c r="E212">
        <v>193.2</v>
      </c>
      <c r="F212">
        <v>126.131148</v>
      </c>
      <c r="G212" t="s">
        <v>33</v>
      </c>
      <c r="H212">
        <v>2</v>
      </c>
      <c r="I212" t="s">
        <v>6</v>
      </c>
      <c r="J212" t="s">
        <v>6</v>
      </c>
      <c r="K212" t="s">
        <v>24</v>
      </c>
      <c r="L212" t="s">
        <v>24</v>
      </c>
      <c r="M212" t="s">
        <v>24</v>
      </c>
      <c r="N212" t="s">
        <v>24</v>
      </c>
      <c r="O212" t="s">
        <v>24</v>
      </c>
      <c r="P212" t="s">
        <v>24</v>
      </c>
      <c r="Q212" t="s">
        <v>60</v>
      </c>
      <c r="R212" t="s">
        <v>62</v>
      </c>
    </row>
    <row r="213" spans="4:18" x14ac:dyDescent="0.2">
      <c r="D213">
        <v>0.3039</v>
      </c>
      <c r="E213">
        <v>55.2</v>
      </c>
      <c r="F213">
        <v>181.63859600000001</v>
      </c>
      <c r="G213" t="s">
        <v>31</v>
      </c>
      <c r="H213">
        <v>2</v>
      </c>
      <c r="I213" t="s">
        <v>6</v>
      </c>
      <c r="J213" t="s">
        <v>6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  <c r="P213" t="s">
        <v>24</v>
      </c>
      <c r="Q213" t="s">
        <v>60</v>
      </c>
      <c r="R213" t="s">
        <v>62</v>
      </c>
    </row>
    <row r="214" spans="4:18" x14ac:dyDescent="0.2">
      <c r="D214">
        <v>0.342005</v>
      </c>
      <c r="E214">
        <v>55.2</v>
      </c>
      <c r="F214">
        <v>161.40113500000001</v>
      </c>
      <c r="G214" t="s">
        <v>31</v>
      </c>
      <c r="H214">
        <v>2</v>
      </c>
      <c r="I214" t="s">
        <v>6</v>
      </c>
      <c r="J214" t="s">
        <v>6</v>
      </c>
      <c r="K214" t="s">
        <v>24</v>
      </c>
      <c r="L214" t="s">
        <v>24</v>
      </c>
      <c r="M214" t="s">
        <v>24</v>
      </c>
      <c r="N214" t="s">
        <v>24</v>
      </c>
      <c r="O214" t="s">
        <v>24</v>
      </c>
      <c r="P214" t="s">
        <v>24</v>
      </c>
      <c r="Q214" t="s">
        <v>60</v>
      </c>
      <c r="R214" t="s">
        <v>62</v>
      </c>
    </row>
    <row r="215" spans="4:18" x14ac:dyDescent="0.2">
      <c r="D215">
        <v>0.47609000000000001</v>
      </c>
      <c r="E215">
        <v>82.8</v>
      </c>
      <c r="F215">
        <v>173.916526</v>
      </c>
      <c r="G215" t="s">
        <v>31</v>
      </c>
      <c r="H215">
        <v>2</v>
      </c>
      <c r="I215" t="s">
        <v>6</v>
      </c>
      <c r="J215" t="s">
        <v>6</v>
      </c>
      <c r="K215" t="s">
        <v>24</v>
      </c>
      <c r="L215" t="s">
        <v>24</v>
      </c>
      <c r="M215" t="s">
        <v>24</v>
      </c>
      <c r="N215" t="s">
        <v>24</v>
      </c>
      <c r="O215" t="s">
        <v>24</v>
      </c>
      <c r="P215" t="s">
        <v>24</v>
      </c>
      <c r="Q215" t="s">
        <v>60</v>
      </c>
      <c r="R215" t="s">
        <v>62</v>
      </c>
    </row>
    <row r="216" spans="4:18" x14ac:dyDescent="0.2">
      <c r="D216">
        <v>2.5177350000000001</v>
      </c>
      <c r="E216">
        <v>331.2</v>
      </c>
      <c r="F216">
        <v>131.546807</v>
      </c>
      <c r="G216" t="s">
        <v>32</v>
      </c>
      <c r="H216">
        <v>2</v>
      </c>
      <c r="I216" t="s">
        <v>6</v>
      </c>
      <c r="J216" t="s">
        <v>6</v>
      </c>
      <c r="K216" t="s">
        <v>24</v>
      </c>
      <c r="L216" t="s">
        <v>24</v>
      </c>
      <c r="M216" t="s">
        <v>24</v>
      </c>
      <c r="N216" t="s">
        <v>24</v>
      </c>
      <c r="O216" t="s">
        <v>24</v>
      </c>
      <c r="P216" t="s">
        <v>24</v>
      </c>
      <c r="Q216" t="s">
        <v>60</v>
      </c>
      <c r="R216" t="s">
        <v>62</v>
      </c>
    </row>
    <row r="217" spans="4:18" x14ac:dyDescent="0.2">
      <c r="D217">
        <v>2.9768669999999999</v>
      </c>
      <c r="E217">
        <v>358.8</v>
      </c>
      <c r="F217">
        <v>120.52940099999999</v>
      </c>
      <c r="G217" t="s">
        <v>32</v>
      </c>
      <c r="H217">
        <v>2</v>
      </c>
      <c r="I217" t="s">
        <v>6</v>
      </c>
      <c r="J217" t="s">
        <v>6</v>
      </c>
      <c r="K217" t="s">
        <v>24</v>
      </c>
      <c r="L217" t="s">
        <v>24</v>
      </c>
      <c r="M217" t="s">
        <v>24</v>
      </c>
      <c r="N217" t="s">
        <v>24</v>
      </c>
      <c r="O217" t="s">
        <v>24</v>
      </c>
      <c r="P217" t="s">
        <v>24</v>
      </c>
      <c r="Q217" t="s">
        <v>60</v>
      </c>
      <c r="R217" t="s">
        <v>62</v>
      </c>
    </row>
    <row r="218" spans="4:18" x14ac:dyDescent="0.2">
      <c r="D218">
        <v>3.0213450000000002</v>
      </c>
      <c r="E218">
        <v>386.4</v>
      </c>
      <c r="F218">
        <v>127.890074</v>
      </c>
      <c r="G218" t="s">
        <v>32</v>
      </c>
      <c r="H218">
        <v>2</v>
      </c>
      <c r="I218" t="s">
        <v>6</v>
      </c>
      <c r="J218" t="s">
        <v>6</v>
      </c>
      <c r="K218" t="s">
        <v>24</v>
      </c>
      <c r="L218" t="s">
        <v>24</v>
      </c>
      <c r="M218" t="s">
        <v>24</v>
      </c>
      <c r="N218" t="s">
        <v>24</v>
      </c>
      <c r="O218" t="s">
        <v>24</v>
      </c>
      <c r="P218" t="s">
        <v>24</v>
      </c>
      <c r="Q218" t="s">
        <v>60</v>
      </c>
      <c r="R218" t="s">
        <v>62</v>
      </c>
    </row>
    <row r="219" spans="4:18" x14ac:dyDescent="0.2">
      <c r="D219">
        <v>0.60859700000000005</v>
      </c>
      <c r="E219">
        <v>82.8</v>
      </c>
      <c r="F219">
        <v>136.05064999999999</v>
      </c>
      <c r="G219" t="s">
        <v>28</v>
      </c>
      <c r="H219">
        <v>4</v>
      </c>
      <c r="I219" t="s">
        <v>6</v>
      </c>
      <c r="J219" t="s">
        <v>6</v>
      </c>
      <c r="K219" t="s">
        <v>6</v>
      </c>
      <c r="L219" t="s">
        <v>6</v>
      </c>
      <c r="M219" t="s">
        <v>24</v>
      </c>
      <c r="N219" t="s">
        <v>24</v>
      </c>
      <c r="O219" t="s">
        <v>24</v>
      </c>
      <c r="P219" t="s">
        <v>24</v>
      </c>
      <c r="Q219" t="s">
        <v>60</v>
      </c>
      <c r="R219" t="s">
        <v>62</v>
      </c>
    </row>
    <row r="220" spans="4:18" x14ac:dyDescent="0.2">
      <c r="D220">
        <v>0.57031299999999996</v>
      </c>
      <c r="E220">
        <v>82.8</v>
      </c>
      <c r="F220">
        <v>145.183502</v>
      </c>
      <c r="G220" t="s">
        <v>28</v>
      </c>
      <c r="H220">
        <v>4</v>
      </c>
      <c r="I220" t="s">
        <v>6</v>
      </c>
      <c r="J220" t="s">
        <v>6</v>
      </c>
      <c r="K220" t="s">
        <v>6</v>
      </c>
      <c r="L220" t="s">
        <v>6</v>
      </c>
      <c r="M220" t="s">
        <v>24</v>
      </c>
      <c r="N220" t="s">
        <v>24</v>
      </c>
      <c r="O220" t="s">
        <v>24</v>
      </c>
      <c r="P220" t="s">
        <v>24</v>
      </c>
      <c r="Q220" t="s">
        <v>60</v>
      </c>
      <c r="R220" t="s">
        <v>62</v>
      </c>
    </row>
    <row r="221" spans="4:18" x14ac:dyDescent="0.2">
      <c r="D221">
        <v>0.65059699999999998</v>
      </c>
      <c r="E221">
        <v>82.8</v>
      </c>
      <c r="F221">
        <v>127.267645</v>
      </c>
      <c r="G221" t="s">
        <v>28</v>
      </c>
      <c r="H221">
        <v>4</v>
      </c>
      <c r="I221" t="s">
        <v>6</v>
      </c>
      <c r="J221" t="s">
        <v>6</v>
      </c>
      <c r="K221" t="s">
        <v>6</v>
      </c>
      <c r="L221" t="s">
        <v>6</v>
      </c>
      <c r="M221" t="s">
        <v>24</v>
      </c>
      <c r="N221" t="s">
        <v>24</v>
      </c>
      <c r="O221" t="s">
        <v>24</v>
      </c>
      <c r="P221" t="s">
        <v>24</v>
      </c>
      <c r="Q221" t="s">
        <v>60</v>
      </c>
      <c r="R221" t="s">
        <v>62</v>
      </c>
    </row>
    <row r="222" spans="4:18" x14ac:dyDescent="0.2">
      <c r="D222">
        <v>1.1190230000000001</v>
      </c>
      <c r="E222">
        <v>138</v>
      </c>
      <c r="F222">
        <v>123.32191400000001</v>
      </c>
      <c r="G222" t="s">
        <v>29</v>
      </c>
      <c r="H222">
        <v>4</v>
      </c>
      <c r="I222" t="s">
        <v>6</v>
      </c>
      <c r="J222" t="s">
        <v>6</v>
      </c>
      <c r="K222" t="s">
        <v>6</v>
      </c>
      <c r="L222" t="s">
        <v>6</v>
      </c>
      <c r="M222" t="s">
        <v>24</v>
      </c>
      <c r="N222" t="s">
        <v>24</v>
      </c>
      <c r="O222" t="s">
        <v>24</v>
      </c>
      <c r="P222" t="s">
        <v>24</v>
      </c>
      <c r="Q222" t="s">
        <v>60</v>
      </c>
      <c r="R222" t="s">
        <v>62</v>
      </c>
    </row>
    <row r="223" spans="4:18" x14ac:dyDescent="0.2">
      <c r="D223">
        <v>1.1095159999999999</v>
      </c>
      <c r="E223">
        <v>138</v>
      </c>
      <c r="F223">
        <v>124.378601</v>
      </c>
      <c r="G223" t="s">
        <v>29</v>
      </c>
      <c r="H223">
        <v>4</v>
      </c>
      <c r="I223" t="s">
        <v>6</v>
      </c>
      <c r="J223" t="s">
        <v>6</v>
      </c>
      <c r="K223" t="s">
        <v>6</v>
      </c>
      <c r="L223" t="s">
        <v>6</v>
      </c>
      <c r="M223" t="s">
        <v>24</v>
      </c>
      <c r="N223" t="s">
        <v>24</v>
      </c>
      <c r="O223" t="s">
        <v>24</v>
      </c>
      <c r="P223" t="s">
        <v>24</v>
      </c>
      <c r="Q223" t="s">
        <v>60</v>
      </c>
      <c r="R223" t="s">
        <v>62</v>
      </c>
    </row>
    <row r="224" spans="4:18" x14ac:dyDescent="0.2">
      <c r="D224">
        <v>1.096425</v>
      </c>
      <c r="E224">
        <v>138</v>
      </c>
      <c r="F224">
        <v>125.863592</v>
      </c>
      <c r="G224" t="s">
        <v>29</v>
      </c>
      <c r="H224">
        <v>4</v>
      </c>
      <c r="I224" t="s">
        <v>6</v>
      </c>
      <c r="J224" t="s">
        <v>6</v>
      </c>
      <c r="K224" t="s">
        <v>6</v>
      </c>
      <c r="L224" t="s">
        <v>6</v>
      </c>
      <c r="M224" t="s">
        <v>24</v>
      </c>
      <c r="N224" t="s">
        <v>24</v>
      </c>
      <c r="O224" t="s">
        <v>24</v>
      </c>
      <c r="P224" t="s">
        <v>24</v>
      </c>
      <c r="Q224" t="s">
        <v>60</v>
      </c>
      <c r="R224" t="s">
        <v>62</v>
      </c>
    </row>
    <row r="225" spans="4:18" x14ac:dyDescent="0.2">
      <c r="D225">
        <v>0.40283600000000003</v>
      </c>
      <c r="E225">
        <v>55.2</v>
      </c>
      <c r="F225">
        <v>137.02844300000001</v>
      </c>
      <c r="G225" t="s">
        <v>31</v>
      </c>
      <c r="H225">
        <v>4</v>
      </c>
      <c r="I225" t="s">
        <v>6</v>
      </c>
      <c r="J225" t="s">
        <v>6</v>
      </c>
      <c r="K225" t="s">
        <v>6</v>
      </c>
      <c r="L225" t="s">
        <v>6</v>
      </c>
      <c r="M225" t="s">
        <v>24</v>
      </c>
      <c r="N225" t="s">
        <v>24</v>
      </c>
      <c r="O225" t="s">
        <v>24</v>
      </c>
      <c r="P225" t="s">
        <v>24</v>
      </c>
      <c r="Q225" t="s">
        <v>60</v>
      </c>
      <c r="R225" t="s">
        <v>62</v>
      </c>
    </row>
    <row r="226" spans="4:18" x14ac:dyDescent="0.2">
      <c r="D226">
        <v>0.33194899999999999</v>
      </c>
      <c r="E226">
        <v>55.2</v>
      </c>
      <c r="F226">
        <v>166.29049499999999</v>
      </c>
      <c r="G226" t="s">
        <v>31</v>
      </c>
      <c r="H226">
        <v>4</v>
      </c>
      <c r="I226" t="s">
        <v>6</v>
      </c>
      <c r="J226" t="s">
        <v>6</v>
      </c>
      <c r="K226" t="s">
        <v>6</v>
      </c>
      <c r="L226" t="s">
        <v>6</v>
      </c>
      <c r="M226" t="s">
        <v>24</v>
      </c>
      <c r="N226" t="s">
        <v>24</v>
      </c>
      <c r="O226" t="s">
        <v>24</v>
      </c>
      <c r="P226" t="s">
        <v>24</v>
      </c>
      <c r="Q226" t="s">
        <v>60</v>
      </c>
      <c r="R226" t="s">
        <v>62</v>
      </c>
    </row>
    <row r="227" spans="4:18" x14ac:dyDescent="0.2">
      <c r="D227">
        <v>0.303564</v>
      </c>
      <c r="E227">
        <v>55.2</v>
      </c>
      <c r="F227">
        <v>181.83969500000001</v>
      </c>
      <c r="G227" t="s">
        <v>31</v>
      </c>
      <c r="H227">
        <v>4</v>
      </c>
      <c r="I227" t="s">
        <v>6</v>
      </c>
      <c r="J227" t="s">
        <v>6</v>
      </c>
      <c r="K227" t="s">
        <v>6</v>
      </c>
      <c r="L227" t="s">
        <v>6</v>
      </c>
      <c r="M227" t="s">
        <v>24</v>
      </c>
      <c r="N227" t="s">
        <v>24</v>
      </c>
      <c r="O227" t="s">
        <v>24</v>
      </c>
      <c r="P227" t="s">
        <v>24</v>
      </c>
      <c r="Q227" t="s">
        <v>60</v>
      </c>
      <c r="R227" t="s">
        <v>62</v>
      </c>
    </row>
    <row r="228" spans="4:18" x14ac:dyDescent="0.2">
      <c r="D228">
        <v>1.3054859999999999</v>
      </c>
      <c r="E228">
        <v>193.2</v>
      </c>
      <c r="F228">
        <v>147.99082899999999</v>
      </c>
      <c r="G228" t="s">
        <v>30</v>
      </c>
      <c r="H228">
        <v>4</v>
      </c>
      <c r="I228" t="s">
        <v>6</v>
      </c>
      <c r="J228" t="s">
        <v>6</v>
      </c>
      <c r="K228" t="s">
        <v>6</v>
      </c>
      <c r="L228" t="s">
        <v>6</v>
      </c>
      <c r="M228" t="s">
        <v>24</v>
      </c>
      <c r="N228" t="s">
        <v>24</v>
      </c>
      <c r="O228" t="s">
        <v>24</v>
      </c>
      <c r="P228" t="s">
        <v>24</v>
      </c>
      <c r="Q228" t="s">
        <v>60</v>
      </c>
      <c r="R228" t="s">
        <v>62</v>
      </c>
    </row>
    <row r="229" spans="4:18" x14ac:dyDescent="0.2">
      <c r="D229">
        <v>1.3020160000000001</v>
      </c>
      <c r="E229">
        <v>165.6</v>
      </c>
      <c r="F229">
        <v>127.18734600000001</v>
      </c>
      <c r="G229" t="s">
        <v>30</v>
      </c>
      <c r="H229">
        <v>4</v>
      </c>
      <c r="I229" t="s">
        <v>6</v>
      </c>
      <c r="J229" t="s">
        <v>6</v>
      </c>
      <c r="K229" t="s">
        <v>6</v>
      </c>
      <c r="L229" t="s">
        <v>6</v>
      </c>
      <c r="M229" t="s">
        <v>24</v>
      </c>
      <c r="N229" t="s">
        <v>24</v>
      </c>
      <c r="O229" t="s">
        <v>24</v>
      </c>
      <c r="P229" t="s">
        <v>24</v>
      </c>
      <c r="Q229" t="s">
        <v>60</v>
      </c>
      <c r="R229" t="s">
        <v>62</v>
      </c>
    </row>
    <row r="230" spans="4:18" x14ac:dyDescent="0.2">
      <c r="D230">
        <v>1.3603529999999999</v>
      </c>
      <c r="E230">
        <v>193.2</v>
      </c>
      <c r="F230">
        <v>142.02195599999999</v>
      </c>
      <c r="G230" t="s">
        <v>30</v>
      </c>
      <c r="H230">
        <v>4</v>
      </c>
      <c r="I230" t="s">
        <v>6</v>
      </c>
      <c r="J230" t="s">
        <v>6</v>
      </c>
      <c r="K230" t="s">
        <v>6</v>
      </c>
      <c r="L230" t="s">
        <v>6</v>
      </c>
      <c r="M230" t="s">
        <v>24</v>
      </c>
      <c r="N230" t="s">
        <v>24</v>
      </c>
      <c r="O230" t="s">
        <v>24</v>
      </c>
      <c r="P230" t="s">
        <v>24</v>
      </c>
      <c r="Q230" t="s">
        <v>60</v>
      </c>
      <c r="R230" t="s">
        <v>62</v>
      </c>
    </row>
    <row r="231" spans="4:18" x14ac:dyDescent="0.2">
      <c r="D231">
        <v>2.602382</v>
      </c>
      <c r="E231">
        <v>331.2</v>
      </c>
      <c r="F231">
        <v>127.268007</v>
      </c>
      <c r="G231" t="s">
        <v>32</v>
      </c>
      <c r="H231">
        <v>4</v>
      </c>
      <c r="I231" t="s">
        <v>6</v>
      </c>
      <c r="J231" t="s">
        <v>6</v>
      </c>
      <c r="K231" t="s">
        <v>6</v>
      </c>
      <c r="L231" t="s">
        <v>6</v>
      </c>
      <c r="M231" t="s">
        <v>24</v>
      </c>
      <c r="N231" t="s">
        <v>24</v>
      </c>
      <c r="O231" t="s">
        <v>24</v>
      </c>
      <c r="P231" t="s">
        <v>24</v>
      </c>
      <c r="Q231" t="s">
        <v>60</v>
      </c>
      <c r="R231" t="s">
        <v>62</v>
      </c>
    </row>
    <row r="232" spans="4:18" x14ac:dyDescent="0.2">
      <c r="D232">
        <v>2.7323059999999999</v>
      </c>
      <c r="E232">
        <v>331.2</v>
      </c>
      <c r="F232">
        <v>121.21628800000001</v>
      </c>
      <c r="G232" t="s">
        <v>32</v>
      </c>
      <c r="H232">
        <v>4</v>
      </c>
      <c r="I232" t="s">
        <v>6</v>
      </c>
      <c r="J232" t="s">
        <v>6</v>
      </c>
      <c r="K232" t="s">
        <v>6</v>
      </c>
      <c r="L232" t="s">
        <v>6</v>
      </c>
      <c r="M232" t="s">
        <v>24</v>
      </c>
      <c r="N232" t="s">
        <v>24</v>
      </c>
      <c r="O232" t="s">
        <v>24</v>
      </c>
      <c r="P232" t="s">
        <v>24</v>
      </c>
      <c r="Q232" t="s">
        <v>60</v>
      </c>
      <c r="R232" t="s">
        <v>62</v>
      </c>
    </row>
    <row r="233" spans="4:18" x14ac:dyDescent="0.2">
      <c r="D233">
        <v>1.370528</v>
      </c>
      <c r="E233">
        <v>193.2</v>
      </c>
      <c r="F233">
        <v>140.9676</v>
      </c>
      <c r="G233" t="s">
        <v>33</v>
      </c>
      <c r="H233">
        <v>4</v>
      </c>
      <c r="I233" t="s">
        <v>6</v>
      </c>
      <c r="J233" t="s">
        <v>6</v>
      </c>
      <c r="K233" t="s">
        <v>6</v>
      </c>
      <c r="L233" t="s">
        <v>6</v>
      </c>
      <c r="M233" t="s">
        <v>24</v>
      </c>
      <c r="N233" t="s">
        <v>24</v>
      </c>
      <c r="O233" t="s">
        <v>24</v>
      </c>
      <c r="P233" t="s">
        <v>24</v>
      </c>
      <c r="Q233" t="s">
        <v>60</v>
      </c>
      <c r="R233" t="s">
        <v>62</v>
      </c>
    </row>
    <row r="234" spans="4:18" x14ac:dyDescent="0.2">
      <c r="D234">
        <v>1.297642</v>
      </c>
      <c r="E234">
        <v>165.6</v>
      </c>
      <c r="F234">
        <v>127.616128</v>
      </c>
      <c r="G234" t="s">
        <v>33</v>
      </c>
      <c r="H234">
        <v>4</v>
      </c>
      <c r="I234" t="s">
        <v>6</v>
      </c>
      <c r="J234" t="s">
        <v>6</v>
      </c>
      <c r="K234" t="s">
        <v>6</v>
      </c>
      <c r="L234" t="s">
        <v>6</v>
      </c>
      <c r="M234" t="s">
        <v>24</v>
      </c>
      <c r="N234" t="s">
        <v>24</v>
      </c>
      <c r="O234" t="s">
        <v>24</v>
      </c>
      <c r="P234" t="s">
        <v>24</v>
      </c>
      <c r="Q234" t="s">
        <v>60</v>
      </c>
      <c r="R234" t="s">
        <v>62</v>
      </c>
    </row>
    <row r="235" spans="4:18" x14ac:dyDescent="0.2">
      <c r="D235">
        <v>1.42011</v>
      </c>
      <c r="E235">
        <v>193.2</v>
      </c>
      <c r="F235">
        <v>136.04576399999999</v>
      </c>
      <c r="G235" t="s">
        <v>33</v>
      </c>
      <c r="H235">
        <v>4</v>
      </c>
      <c r="I235" t="s">
        <v>6</v>
      </c>
      <c r="J235" t="s">
        <v>6</v>
      </c>
      <c r="K235" t="s">
        <v>6</v>
      </c>
      <c r="L235" t="s">
        <v>6</v>
      </c>
      <c r="M235" t="s">
        <v>24</v>
      </c>
      <c r="N235" t="s">
        <v>24</v>
      </c>
      <c r="O235" t="s">
        <v>24</v>
      </c>
      <c r="P235" t="s">
        <v>24</v>
      </c>
      <c r="Q235" t="s">
        <v>60</v>
      </c>
      <c r="R235" t="s">
        <v>62</v>
      </c>
    </row>
    <row r="236" spans="4:18" x14ac:dyDescent="0.2">
      <c r="D236">
        <v>0.65100499999999994</v>
      </c>
      <c r="E236">
        <v>82.8</v>
      </c>
      <c r="F236">
        <v>127.187996</v>
      </c>
      <c r="G236" t="s">
        <v>28</v>
      </c>
      <c r="H236">
        <v>4</v>
      </c>
      <c r="I236" t="s">
        <v>6</v>
      </c>
      <c r="J236" t="s">
        <v>6</v>
      </c>
      <c r="K236" t="s">
        <v>24</v>
      </c>
      <c r="L236" t="s">
        <v>24</v>
      </c>
      <c r="M236" t="s">
        <v>6</v>
      </c>
      <c r="N236" t="s">
        <v>6</v>
      </c>
      <c r="O236" t="s">
        <v>24</v>
      </c>
      <c r="P236" t="s">
        <v>24</v>
      </c>
      <c r="Q236" t="s">
        <v>60</v>
      </c>
      <c r="R236" t="s">
        <v>62</v>
      </c>
    </row>
    <row r="237" spans="4:18" x14ac:dyDescent="0.2">
      <c r="D237">
        <v>0.61656900000000003</v>
      </c>
      <c r="E237">
        <v>82.8</v>
      </c>
      <c r="F237">
        <v>134.29156900000001</v>
      </c>
      <c r="G237" t="s">
        <v>28</v>
      </c>
      <c r="H237">
        <v>4</v>
      </c>
      <c r="I237" t="s">
        <v>6</v>
      </c>
      <c r="J237" t="s">
        <v>6</v>
      </c>
      <c r="K237" t="s">
        <v>24</v>
      </c>
      <c r="L237" t="s">
        <v>24</v>
      </c>
      <c r="M237" t="s">
        <v>6</v>
      </c>
      <c r="N237" t="s">
        <v>6</v>
      </c>
      <c r="O237" t="s">
        <v>24</v>
      </c>
      <c r="P237" t="s">
        <v>24</v>
      </c>
      <c r="Q237" t="s">
        <v>60</v>
      </c>
      <c r="R237" t="s">
        <v>62</v>
      </c>
    </row>
    <row r="238" spans="4:18" x14ac:dyDescent="0.2">
      <c r="D238">
        <v>0.67524799999999996</v>
      </c>
      <c r="E238">
        <v>82.8</v>
      </c>
      <c r="F238">
        <v>122.621567</v>
      </c>
      <c r="G238" t="s">
        <v>28</v>
      </c>
      <c r="H238">
        <v>4</v>
      </c>
      <c r="I238" t="s">
        <v>6</v>
      </c>
      <c r="J238" t="s">
        <v>6</v>
      </c>
      <c r="K238" t="s">
        <v>24</v>
      </c>
      <c r="L238" t="s">
        <v>24</v>
      </c>
      <c r="M238" t="s">
        <v>6</v>
      </c>
      <c r="N238" t="s">
        <v>6</v>
      </c>
      <c r="O238" t="s">
        <v>24</v>
      </c>
      <c r="P238" t="s">
        <v>24</v>
      </c>
      <c r="Q238" t="s">
        <v>60</v>
      </c>
      <c r="R238" t="s">
        <v>62</v>
      </c>
    </row>
    <row r="239" spans="4:18" x14ac:dyDescent="0.2">
      <c r="D239">
        <v>1.1835519999999999</v>
      </c>
      <c r="E239">
        <v>165.6</v>
      </c>
      <c r="F239">
        <v>139.91784100000001</v>
      </c>
      <c r="G239" t="s">
        <v>29</v>
      </c>
      <c r="H239">
        <v>4</v>
      </c>
      <c r="I239" t="s">
        <v>6</v>
      </c>
      <c r="J239" t="s">
        <v>6</v>
      </c>
      <c r="K239" t="s">
        <v>24</v>
      </c>
      <c r="L239" t="s">
        <v>24</v>
      </c>
      <c r="M239" t="s">
        <v>6</v>
      </c>
      <c r="N239" t="s">
        <v>6</v>
      </c>
      <c r="O239" t="s">
        <v>24</v>
      </c>
      <c r="P239" t="s">
        <v>24</v>
      </c>
      <c r="Q239" t="s">
        <v>60</v>
      </c>
      <c r="R239" t="s">
        <v>62</v>
      </c>
    </row>
    <row r="240" spans="4:18" x14ac:dyDescent="0.2">
      <c r="D240">
        <v>1.1517569999999999</v>
      </c>
      <c r="E240">
        <v>165.6</v>
      </c>
      <c r="F240">
        <v>143.78035499999999</v>
      </c>
      <c r="G240" t="s">
        <v>29</v>
      </c>
      <c r="H240">
        <v>4</v>
      </c>
      <c r="I240" t="s">
        <v>6</v>
      </c>
      <c r="J240" t="s">
        <v>6</v>
      </c>
      <c r="K240" t="s">
        <v>24</v>
      </c>
      <c r="L240" t="s">
        <v>24</v>
      </c>
      <c r="M240" t="s">
        <v>6</v>
      </c>
      <c r="N240" t="s">
        <v>6</v>
      </c>
      <c r="O240" t="s">
        <v>24</v>
      </c>
      <c r="P240" t="s">
        <v>24</v>
      </c>
      <c r="Q240" t="s">
        <v>60</v>
      </c>
      <c r="R240" t="s">
        <v>62</v>
      </c>
    </row>
    <row r="241" spans="4:18" x14ac:dyDescent="0.2">
      <c r="D241">
        <v>1.1986159999999999</v>
      </c>
      <c r="E241">
        <v>165.6</v>
      </c>
      <c r="F241">
        <v>138.159325</v>
      </c>
      <c r="G241" t="s">
        <v>29</v>
      </c>
      <c r="H241">
        <v>4</v>
      </c>
      <c r="I241" t="s">
        <v>6</v>
      </c>
      <c r="J241" t="s">
        <v>6</v>
      </c>
      <c r="K241" t="s">
        <v>24</v>
      </c>
      <c r="L241" t="s">
        <v>24</v>
      </c>
      <c r="M241" t="s">
        <v>6</v>
      </c>
      <c r="N241" t="s">
        <v>6</v>
      </c>
      <c r="O241" t="s">
        <v>24</v>
      </c>
      <c r="P241" t="s">
        <v>24</v>
      </c>
      <c r="Q241" t="s">
        <v>60</v>
      </c>
      <c r="R241" t="s">
        <v>62</v>
      </c>
    </row>
    <row r="242" spans="4:18" x14ac:dyDescent="0.2">
      <c r="D242">
        <v>1.3774390000000001</v>
      </c>
      <c r="E242">
        <v>193.2</v>
      </c>
      <c r="F242">
        <v>140.26031900000001</v>
      </c>
      <c r="G242" t="s">
        <v>30</v>
      </c>
      <c r="H242">
        <v>4</v>
      </c>
      <c r="I242" t="s">
        <v>6</v>
      </c>
      <c r="J242" t="s">
        <v>6</v>
      </c>
      <c r="K242" t="s">
        <v>24</v>
      </c>
      <c r="L242" t="s">
        <v>24</v>
      </c>
      <c r="M242" t="s">
        <v>6</v>
      </c>
      <c r="N242" t="s">
        <v>6</v>
      </c>
      <c r="O242" t="s">
        <v>24</v>
      </c>
      <c r="P242" t="s">
        <v>24</v>
      </c>
      <c r="Q242" t="s">
        <v>60</v>
      </c>
      <c r="R242" t="s">
        <v>62</v>
      </c>
    </row>
    <row r="243" spans="4:18" x14ac:dyDescent="0.2">
      <c r="D243">
        <v>1.5181260000000001</v>
      </c>
      <c r="E243">
        <v>193.2</v>
      </c>
      <c r="F243">
        <v>127.262185</v>
      </c>
      <c r="G243" t="s">
        <v>30</v>
      </c>
      <c r="H243">
        <v>4</v>
      </c>
      <c r="I243" t="s">
        <v>6</v>
      </c>
      <c r="J243" t="s">
        <v>6</v>
      </c>
      <c r="K243" t="s">
        <v>24</v>
      </c>
      <c r="L243" t="s">
        <v>24</v>
      </c>
      <c r="M243" t="s">
        <v>6</v>
      </c>
      <c r="N243" t="s">
        <v>6</v>
      </c>
      <c r="O243" t="s">
        <v>24</v>
      </c>
      <c r="P243" t="s">
        <v>24</v>
      </c>
      <c r="Q243" t="s">
        <v>60</v>
      </c>
      <c r="R243" t="s">
        <v>62</v>
      </c>
    </row>
    <row r="244" spans="4:18" x14ac:dyDescent="0.2">
      <c r="D244">
        <v>1.535056</v>
      </c>
      <c r="E244">
        <v>193.2</v>
      </c>
      <c r="F244">
        <v>125.85861300000001</v>
      </c>
      <c r="G244" t="s">
        <v>30</v>
      </c>
      <c r="H244">
        <v>4</v>
      </c>
      <c r="I244" t="s">
        <v>6</v>
      </c>
      <c r="J244" t="s">
        <v>6</v>
      </c>
      <c r="K244" t="s">
        <v>24</v>
      </c>
      <c r="L244" t="s">
        <v>24</v>
      </c>
      <c r="M244" t="s">
        <v>6</v>
      </c>
      <c r="N244" t="s">
        <v>6</v>
      </c>
      <c r="O244" t="s">
        <v>24</v>
      </c>
      <c r="P244" t="s">
        <v>24</v>
      </c>
      <c r="Q244" t="s">
        <v>60</v>
      </c>
      <c r="R244" t="s">
        <v>62</v>
      </c>
    </row>
    <row r="245" spans="4:18" x14ac:dyDescent="0.2">
      <c r="D245">
        <v>0.31182100000000001</v>
      </c>
      <c r="E245">
        <v>55.2</v>
      </c>
      <c r="F245">
        <v>177.02488600000001</v>
      </c>
      <c r="G245" t="s">
        <v>31</v>
      </c>
      <c r="H245">
        <v>4</v>
      </c>
      <c r="I245" t="s">
        <v>6</v>
      </c>
      <c r="J245" t="s">
        <v>6</v>
      </c>
      <c r="K245" t="s">
        <v>24</v>
      </c>
      <c r="L245" t="s">
        <v>24</v>
      </c>
      <c r="M245" t="s">
        <v>6</v>
      </c>
      <c r="N245" t="s">
        <v>6</v>
      </c>
      <c r="O245" t="s">
        <v>24</v>
      </c>
      <c r="P245" t="s">
        <v>24</v>
      </c>
      <c r="Q245" t="s">
        <v>60</v>
      </c>
      <c r="R245" t="s">
        <v>62</v>
      </c>
    </row>
    <row r="246" spans="4:18" x14ac:dyDescent="0.2">
      <c r="D246">
        <v>0.32553799999999999</v>
      </c>
      <c r="E246">
        <v>55.2</v>
      </c>
      <c r="F246">
        <v>169.56535099999999</v>
      </c>
      <c r="G246" t="s">
        <v>31</v>
      </c>
      <c r="H246">
        <v>4</v>
      </c>
      <c r="I246" t="s">
        <v>6</v>
      </c>
      <c r="J246" t="s">
        <v>6</v>
      </c>
      <c r="K246" t="s">
        <v>24</v>
      </c>
      <c r="L246" t="s">
        <v>24</v>
      </c>
      <c r="M246" t="s">
        <v>6</v>
      </c>
      <c r="N246" t="s">
        <v>6</v>
      </c>
      <c r="O246" t="s">
        <v>24</v>
      </c>
      <c r="P246" t="s">
        <v>24</v>
      </c>
      <c r="Q246" t="s">
        <v>60</v>
      </c>
      <c r="R246" t="s">
        <v>62</v>
      </c>
    </row>
    <row r="247" spans="4:18" x14ac:dyDescent="0.2">
      <c r="D247">
        <v>0.42935899999999999</v>
      </c>
      <c r="E247">
        <v>82.8</v>
      </c>
      <c r="F247">
        <v>192.84571500000001</v>
      </c>
      <c r="G247" t="s">
        <v>31</v>
      </c>
      <c r="H247">
        <v>4</v>
      </c>
      <c r="I247" t="s">
        <v>6</v>
      </c>
      <c r="J247" t="s">
        <v>6</v>
      </c>
      <c r="K247" t="s">
        <v>24</v>
      </c>
      <c r="L247" t="s">
        <v>24</v>
      </c>
      <c r="M247" t="s">
        <v>6</v>
      </c>
      <c r="N247" t="s">
        <v>6</v>
      </c>
      <c r="O247" t="s">
        <v>24</v>
      </c>
      <c r="P247" t="s">
        <v>24</v>
      </c>
      <c r="Q247" t="s">
        <v>60</v>
      </c>
      <c r="R247" t="s">
        <v>62</v>
      </c>
    </row>
    <row r="248" spans="4:18" x14ac:dyDescent="0.2">
      <c r="D248">
        <v>1.6105039999999999</v>
      </c>
      <c r="E248">
        <v>220.8</v>
      </c>
      <c r="F248">
        <v>137.09996100000001</v>
      </c>
      <c r="G248" t="s">
        <v>33</v>
      </c>
      <c r="H248">
        <v>4</v>
      </c>
      <c r="I248" t="s">
        <v>6</v>
      </c>
      <c r="J248" t="s">
        <v>6</v>
      </c>
      <c r="K248" t="s">
        <v>24</v>
      </c>
      <c r="L248" t="s">
        <v>24</v>
      </c>
      <c r="M248" t="s">
        <v>6</v>
      </c>
      <c r="N248" t="s">
        <v>6</v>
      </c>
      <c r="O248" t="s">
        <v>24</v>
      </c>
      <c r="P248" t="s">
        <v>24</v>
      </c>
      <c r="Q248" t="s">
        <v>60</v>
      </c>
      <c r="R248" t="s">
        <v>62</v>
      </c>
    </row>
    <row r="249" spans="4:18" x14ac:dyDescent="0.2">
      <c r="D249">
        <v>1.5446310000000001</v>
      </c>
      <c r="E249">
        <v>193.2</v>
      </c>
      <c r="F249">
        <v>125.07838099999999</v>
      </c>
      <c r="G249" t="s">
        <v>33</v>
      </c>
      <c r="H249">
        <v>4</v>
      </c>
      <c r="I249" t="s">
        <v>6</v>
      </c>
      <c r="J249" t="s">
        <v>6</v>
      </c>
      <c r="K249" t="s">
        <v>24</v>
      </c>
      <c r="L249" t="s">
        <v>24</v>
      </c>
      <c r="M249" t="s">
        <v>6</v>
      </c>
      <c r="N249" t="s">
        <v>6</v>
      </c>
      <c r="O249" t="s">
        <v>24</v>
      </c>
      <c r="P249" t="s">
        <v>24</v>
      </c>
      <c r="Q249" t="s">
        <v>60</v>
      </c>
      <c r="R249" t="s">
        <v>62</v>
      </c>
    </row>
    <row r="250" spans="4:18" x14ac:dyDescent="0.2">
      <c r="D250">
        <v>1.607866</v>
      </c>
      <c r="E250">
        <v>193.2</v>
      </c>
      <c r="F250">
        <v>120.15929800000001</v>
      </c>
      <c r="G250" t="s">
        <v>33</v>
      </c>
      <c r="H250">
        <v>4</v>
      </c>
      <c r="I250" t="s">
        <v>6</v>
      </c>
      <c r="J250" t="s">
        <v>6</v>
      </c>
      <c r="K250" t="s">
        <v>24</v>
      </c>
      <c r="L250" t="s">
        <v>24</v>
      </c>
      <c r="M250" t="s">
        <v>6</v>
      </c>
      <c r="N250" t="s">
        <v>6</v>
      </c>
      <c r="O250" t="s">
        <v>24</v>
      </c>
      <c r="P250" t="s">
        <v>24</v>
      </c>
      <c r="Q250" t="s">
        <v>60</v>
      </c>
      <c r="R250" t="s">
        <v>62</v>
      </c>
    </row>
    <row r="251" spans="4:18" x14ac:dyDescent="0.2">
      <c r="D251">
        <v>3.159897</v>
      </c>
      <c r="E251">
        <v>386.4</v>
      </c>
      <c r="F251">
        <v>122.282471</v>
      </c>
      <c r="G251" t="s">
        <v>32</v>
      </c>
      <c r="H251">
        <v>4</v>
      </c>
      <c r="I251" t="s">
        <v>6</v>
      </c>
      <c r="J251" t="s">
        <v>6</v>
      </c>
      <c r="K251" t="s">
        <v>24</v>
      </c>
      <c r="L251" t="s">
        <v>24</v>
      </c>
      <c r="M251" t="s">
        <v>6</v>
      </c>
      <c r="N251" t="s">
        <v>6</v>
      </c>
      <c r="O251" t="s">
        <v>24</v>
      </c>
      <c r="P251" t="s">
        <v>24</v>
      </c>
      <c r="Q251" t="s">
        <v>60</v>
      </c>
      <c r="R251" t="s">
        <v>62</v>
      </c>
    </row>
    <row r="252" spans="4:18" x14ac:dyDescent="0.2">
      <c r="D252">
        <v>3.0803379999999998</v>
      </c>
      <c r="E252">
        <v>386.4</v>
      </c>
      <c r="F252">
        <v>125.440777</v>
      </c>
      <c r="G252" t="s">
        <v>32</v>
      </c>
      <c r="H252">
        <v>4</v>
      </c>
      <c r="I252" t="s">
        <v>6</v>
      </c>
      <c r="J252" t="s">
        <v>6</v>
      </c>
      <c r="K252" t="s">
        <v>24</v>
      </c>
      <c r="L252" t="s">
        <v>24</v>
      </c>
      <c r="M252" t="s">
        <v>6</v>
      </c>
      <c r="N252" t="s">
        <v>6</v>
      </c>
      <c r="O252" t="s">
        <v>24</v>
      </c>
      <c r="P252" t="s">
        <v>24</v>
      </c>
      <c r="Q252" t="s">
        <v>60</v>
      </c>
      <c r="R252" t="s">
        <v>62</v>
      </c>
    </row>
    <row r="253" spans="4:18" x14ac:dyDescent="0.2">
      <c r="D253">
        <v>2.842768</v>
      </c>
      <c r="E253">
        <v>358.8</v>
      </c>
      <c r="F253">
        <v>126.215002</v>
      </c>
      <c r="G253" t="s">
        <v>32</v>
      </c>
      <c r="H253">
        <v>4</v>
      </c>
      <c r="I253" t="s">
        <v>6</v>
      </c>
      <c r="J253" t="s">
        <v>6</v>
      </c>
      <c r="K253" t="s">
        <v>24</v>
      </c>
      <c r="L253" t="s">
        <v>24</v>
      </c>
      <c r="M253" t="s">
        <v>6</v>
      </c>
      <c r="N253" t="s">
        <v>6</v>
      </c>
      <c r="O253" t="s">
        <v>24</v>
      </c>
      <c r="P253" t="s">
        <v>24</v>
      </c>
      <c r="Q253" t="s">
        <v>60</v>
      </c>
      <c r="R253" t="s">
        <v>62</v>
      </c>
    </row>
    <row r="254" spans="4:18" x14ac:dyDescent="0.2">
      <c r="D254">
        <v>0.68311299999999997</v>
      </c>
      <c r="E254">
        <v>82.8</v>
      </c>
      <c r="F254">
        <v>121.209794</v>
      </c>
      <c r="G254" t="s">
        <v>28</v>
      </c>
      <c r="H254">
        <v>2</v>
      </c>
      <c r="I254" t="s">
        <v>24</v>
      </c>
      <c r="J254" t="s">
        <v>24</v>
      </c>
      <c r="K254" t="s">
        <v>24</v>
      </c>
      <c r="L254" t="s">
        <v>24</v>
      </c>
      <c r="M254" t="s">
        <v>6</v>
      </c>
      <c r="N254" t="s">
        <v>6</v>
      </c>
      <c r="O254" t="s">
        <v>24</v>
      </c>
      <c r="P254" t="s">
        <v>24</v>
      </c>
      <c r="Q254" t="s">
        <v>60</v>
      </c>
      <c r="R254" t="s">
        <v>62</v>
      </c>
    </row>
    <row r="255" spans="4:18" x14ac:dyDescent="0.2">
      <c r="D255">
        <v>0.64352100000000001</v>
      </c>
      <c r="E255">
        <v>82.8</v>
      </c>
      <c r="F255">
        <v>128.667226</v>
      </c>
      <c r="G255" t="s">
        <v>28</v>
      </c>
      <c r="H255">
        <v>2</v>
      </c>
      <c r="I255" t="s">
        <v>24</v>
      </c>
      <c r="J255" t="s">
        <v>24</v>
      </c>
      <c r="K255" t="s">
        <v>24</v>
      </c>
      <c r="L255" t="s">
        <v>24</v>
      </c>
      <c r="M255" t="s">
        <v>6</v>
      </c>
      <c r="N255" t="s">
        <v>6</v>
      </c>
      <c r="O255" t="s">
        <v>24</v>
      </c>
      <c r="P255" t="s">
        <v>24</v>
      </c>
      <c r="Q255" t="s">
        <v>60</v>
      </c>
      <c r="R255" t="s">
        <v>62</v>
      </c>
    </row>
    <row r="256" spans="4:18" x14ac:dyDescent="0.2">
      <c r="D256">
        <v>0.753548</v>
      </c>
      <c r="E256">
        <v>110.4</v>
      </c>
      <c r="F256">
        <v>146.506901</v>
      </c>
      <c r="G256" t="s">
        <v>28</v>
      </c>
      <c r="H256">
        <v>2</v>
      </c>
      <c r="I256" t="s">
        <v>24</v>
      </c>
      <c r="J256" t="s">
        <v>24</v>
      </c>
      <c r="K256" t="s">
        <v>24</v>
      </c>
      <c r="L256" t="s">
        <v>24</v>
      </c>
      <c r="M256" t="s">
        <v>6</v>
      </c>
      <c r="N256" t="s">
        <v>6</v>
      </c>
      <c r="O256" t="s">
        <v>24</v>
      </c>
      <c r="P256" t="s">
        <v>24</v>
      </c>
      <c r="Q256" t="s">
        <v>60</v>
      </c>
      <c r="R256" t="s">
        <v>62</v>
      </c>
    </row>
    <row r="257" spans="4:18" x14ac:dyDescent="0.2">
      <c r="D257">
        <v>1.5577289999999999</v>
      </c>
      <c r="E257">
        <v>193.2</v>
      </c>
      <c r="F257">
        <v>124.026712</v>
      </c>
      <c r="G257" t="s">
        <v>29</v>
      </c>
      <c r="H257">
        <v>2</v>
      </c>
      <c r="I257" t="s">
        <v>24</v>
      </c>
      <c r="J257" t="s">
        <v>24</v>
      </c>
      <c r="K257" t="s">
        <v>24</v>
      </c>
      <c r="L257" t="s">
        <v>24</v>
      </c>
      <c r="M257" t="s">
        <v>6</v>
      </c>
      <c r="N257" t="s">
        <v>6</v>
      </c>
      <c r="O257" t="s">
        <v>24</v>
      </c>
      <c r="P257" t="s">
        <v>24</v>
      </c>
      <c r="Q257" t="s">
        <v>60</v>
      </c>
      <c r="R257" t="s">
        <v>62</v>
      </c>
    </row>
    <row r="258" spans="4:18" x14ac:dyDescent="0.2">
      <c r="D258">
        <v>1.5223150000000001</v>
      </c>
      <c r="E258">
        <v>193.2</v>
      </c>
      <c r="F258">
        <v>126.912007</v>
      </c>
      <c r="G258" s="4" t="s">
        <v>29</v>
      </c>
      <c r="H258">
        <v>2</v>
      </c>
      <c r="I258" t="s">
        <v>24</v>
      </c>
      <c r="J258" t="s">
        <v>24</v>
      </c>
      <c r="K258" t="s">
        <v>24</v>
      </c>
      <c r="L258" t="s">
        <v>24</v>
      </c>
      <c r="M258" t="s">
        <v>6</v>
      </c>
      <c r="N258" t="s">
        <v>6</v>
      </c>
      <c r="O258" t="s">
        <v>24</v>
      </c>
      <c r="P258" t="s">
        <v>24</v>
      </c>
      <c r="Q258" t="s">
        <v>60</v>
      </c>
      <c r="R258" t="s">
        <v>62</v>
      </c>
    </row>
    <row r="259" spans="4:18" x14ac:dyDescent="0.2">
      <c r="D259">
        <v>1.5533380000000001</v>
      </c>
      <c r="E259">
        <v>193.2</v>
      </c>
      <c r="F259">
        <v>124.377281</v>
      </c>
      <c r="G259" s="4" t="s">
        <v>29</v>
      </c>
      <c r="H259">
        <v>2</v>
      </c>
      <c r="I259" t="s">
        <v>24</v>
      </c>
      <c r="J259" t="s">
        <v>24</v>
      </c>
      <c r="K259" t="s">
        <v>24</v>
      </c>
      <c r="L259" t="s">
        <v>24</v>
      </c>
      <c r="M259" t="s">
        <v>6</v>
      </c>
      <c r="N259" t="s">
        <v>6</v>
      </c>
      <c r="O259" t="s">
        <v>24</v>
      </c>
      <c r="P259" t="s">
        <v>24</v>
      </c>
      <c r="Q259" t="s">
        <v>60</v>
      </c>
      <c r="R259" t="s">
        <v>62</v>
      </c>
    </row>
    <row r="260" spans="4:18" x14ac:dyDescent="0.2">
      <c r="D260">
        <v>0.33771099999999998</v>
      </c>
      <c r="E260">
        <v>55.2</v>
      </c>
      <c r="F260">
        <v>163.45352600000001</v>
      </c>
      <c r="G260" t="s">
        <v>31</v>
      </c>
      <c r="H260">
        <v>2</v>
      </c>
      <c r="I260" t="s">
        <v>24</v>
      </c>
      <c r="J260" t="s">
        <v>24</v>
      </c>
      <c r="K260" t="s">
        <v>24</v>
      </c>
      <c r="L260" t="s">
        <v>24</v>
      </c>
      <c r="M260" t="s">
        <v>6</v>
      </c>
      <c r="N260" t="s">
        <v>6</v>
      </c>
      <c r="O260" t="s">
        <v>24</v>
      </c>
      <c r="P260" t="s">
        <v>24</v>
      </c>
      <c r="Q260" t="s">
        <v>60</v>
      </c>
      <c r="R260" t="s">
        <v>62</v>
      </c>
    </row>
    <row r="261" spans="4:18" x14ac:dyDescent="0.2">
      <c r="D261">
        <v>0.320913</v>
      </c>
      <c r="E261">
        <v>55.2</v>
      </c>
      <c r="F261">
        <v>172.009277</v>
      </c>
      <c r="G261" t="s">
        <v>31</v>
      </c>
      <c r="H261">
        <v>2</v>
      </c>
      <c r="I261" t="s">
        <v>24</v>
      </c>
      <c r="J261" t="s">
        <v>24</v>
      </c>
      <c r="K261" t="s">
        <v>24</v>
      </c>
      <c r="L261" t="s">
        <v>24</v>
      </c>
      <c r="M261" t="s">
        <v>6</v>
      </c>
      <c r="N261" t="s">
        <v>6</v>
      </c>
      <c r="O261" t="s">
        <v>24</v>
      </c>
      <c r="P261" t="s">
        <v>24</v>
      </c>
      <c r="Q261" t="s">
        <v>60</v>
      </c>
      <c r="R261" t="s">
        <v>62</v>
      </c>
    </row>
    <row r="262" spans="4:18" x14ac:dyDescent="0.2">
      <c r="D262">
        <v>0.41580400000000001</v>
      </c>
      <c r="E262">
        <v>82.8</v>
      </c>
      <c r="F262">
        <v>199.13233</v>
      </c>
      <c r="G262" t="s">
        <v>31</v>
      </c>
      <c r="H262">
        <v>2</v>
      </c>
      <c r="I262" t="s">
        <v>24</v>
      </c>
      <c r="J262" t="s">
        <v>24</v>
      </c>
      <c r="K262" t="s">
        <v>24</v>
      </c>
      <c r="L262" t="s">
        <v>24</v>
      </c>
      <c r="M262" t="s">
        <v>6</v>
      </c>
      <c r="N262" t="s">
        <v>6</v>
      </c>
      <c r="O262" t="s">
        <v>24</v>
      </c>
      <c r="P262" t="s">
        <v>24</v>
      </c>
      <c r="Q262" t="s">
        <v>60</v>
      </c>
      <c r="R262" t="s">
        <v>62</v>
      </c>
    </row>
    <row r="263" spans="4:18" x14ac:dyDescent="0.2">
      <c r="D263">
        <v>1.6571750000000001</v>
      </c>
      <c r="E263">
        <v>220.8</v>
      </c>
      <c r="F263">
        <v>133.23876799999999</v>
      </c>
      <c r="G263" t="s">
        <v>30</v>
      </c>
      <c r="H263">
        <v>2</v>
      </c>
      <c r="I263" t="s">
        <v>24</v>
      </c>
      <c r="J263" t="s">
        <v>24</v>
      </c>
      <c r="K263" t="s">
        <v>24</v>
      </c>
      <c r="L263" t="s">
        <v>24</v>
      </c>
      <c r="M263" t="s">
        <v>6</v>
      </c>
      <c r="N263" t="s">
        <v>6</v>
      </c>
      <c r="O263" t="s">
        <v>24</v>
      </c>
      <c r="P263" t="s">
        <v>24</v>
      </c>
      <c r="Q263" t="s">
        <v>60</v>
      </c>
      <c r="R263" t="s">
        <v>62</v>
      </c>
    </row>
    <row r="264" spans="4:18" x14ac:dyDescent="0.2">
      <c r="D264">
        <v>1.477314</v>
      </c>
      <c r="E264">
        <v>193.2</v>
      </c>
      <c r="F264">
        <v>130.77790200000001</v>
      </c>
      <c r="G264" t="s">
        <v>30</v>
      </c>
      <c r="H264">
        <v>2</v>
      </c>
      <c r="I264" t="s">
        <v>24</v>
      </c>
      <c r="J264" t="s">
        <v>24</v>
      </c>
      <c r="K264" t="s">
        <v>24</v>
      </c>
      <c r="L264" t="s">
        <v>24</v>
      </c>
      <c r="M264" t="s">
        <v>6</v>
      </c>
      <c r="N264" t="s">
        <v>6</v>
      </c>
      <c r="O264" t="s">
        <v>24</v>
      </c>
      <c r="P264" t="s">
        <v>24</v>
      </c>
      <c r="Q264" t="s">
        <v>60</v>
      </c>
      <c r="R264" t="s">
        <v>62</v>
      </c>
    </row>
    <row r="265" spans="4:18" x14ac:dyDescent="0.2">
      <c r="D265">
        <v>1.6883250000000001</v>
      </c>
      <c r="E265">
        <v>220.8</v>
      </c>
      <c r="F265">
        <v>130.78049100000001</v>
      </c>
      <c r="G265" t="s">
        <v>30</v>
      </c>
      <c r="H265">
        <v>2</v>
      </c>
      <c r="I265" t="s">
        <v>24</v>
      </c>
      <c r="J265" t="s">
        <v>24</v>
      </c>
      <c r="K265" t="s">
        <v>24</v>
      </c>
      <c r="L265" t="s">
        <v>24</v>
      </c>
      <c r="M265" t="s">
        <v>6</v>
      </c>
      <c r="N265" t="s">
        <v>6</v>
      </c>
      <c r="O265" t="s">
        <v>24</v>
      </c>
      <c r="P265" t="s">
        <v>24</v>
      </c>
      <c r="Q265" t="s">
        <v>60</v>
      </c>
      <c r="R265" t="s">
        <v>62</v>
      </c>
    </row>
    <row r="266" spans="4:18" x14ac:dyDescent="0.2">
      <c r="D266">
        <v>3.272259</v>
      </c>
      <c r="E266">
        <v>414</v>
      </c>
      <c r="F266">
        <v>126.518117</v>
      </c>
      <c r="G266" t="s">
        <v>32</v>
      </c>
      <c r="H266">
        <v>2</v>
      </c>
      <c r="I266" t="s">
        <v>24</v>
      </c>
      <c r="J266" t="s">
        <v>24</v>
      </c>
      <c r="K266" t="s">
        <v>24</v>
      </c>
      <c r="L266" t="s">
        <v>24</v>
      </c>
      <c r="M266" t="s">
        <v>6</v>
      </c>
      <c r="N266" t="s">
        <v>6</v>
      </c>
      <c r="O266" t="s">
        <v>24</v>
      </c>
      <c r="P266" t="s">
        <v>24</v>
      </c>
      <c r="Q266" t="s">
        <v>60</v>
      </c>
      <c r="R266" t="s">
        <v>62</v>
      </c>
    </row>
    <row r="267" spans="4:18" x14ac:dyDescent="0.2">
      <c r="D267">
        <v>3.0367790000000001</v>
      </c>
      <c r="E267">
        <v>386.4</v>
      </c>
      <c r="F267">
        <v>127.24006799999999</v>
      </c>
      <c r="G267" t="s">
        <v>32</v>
      </c>
      <c r="H267">
        <v>2</v>
      </c>
      <c r="I267" t="s">
        <v>24</v>
      </c>
      <c r="J267" t="s">
        <v>24</v>
      </c>
      <c r="K267" t="s">
        <v>24</v>
      </c>
      <c r="L267" t="s">
        <v>24</v>
      </c>
      <c r="M267" t="s">
        <v>6</v>
      </c>
      <c r="N267" t="s">
        <v>6</v>
      </c>
      <c r="O267" t="s">
        <v>24</v>
      </c>
      <c r="P267" t="s">
        <v>24</v>
      </c>
      <c r="Q267" t="s">
        <v>60</v>
      </c>
      <c r="R267" t="s">
        <v>62</v>
      </c>
    </row>
    <row r="268" spans="4:18" x14ac:dyDescent="0.2">
      <c r="D268">
        <v>3.0870500000000001</v>
      </c>
      <c r="E268">
        <v>386.4</v>
      </c>
      <c r="F268">
        <v>125.16804999999999</v>
      </c>
      <c r="G268" t="s">
        <v>32</v>
      </c>
      <c r="H268">
        <v>2</v>
      </c>
      <c r="I268" t="s">
        <v>24</v>
      </c>
      <c r="J268" t="s">
        <v>24</v>
      </c>
      <c r="K268" t="s">
        <v>24</v>
      </c>
      <c r="L268" t="s">
        <v>24</v>
      </c>
      <c r="M268" t="s">
        <v>6</v>
      </c>
      <c r="N268" t="s">
        <v>6</v>
      </c>
      <c r="O268" t="s">
        <v>24</v>
      </c>
      <c r="P268" t="s">
        <v>24</v>
      </c>
      <c r="Q268" t="s">
        <v>60</v>
      </c>
      <c r="R268" t="s">
        <v>62</v>
      </c>
    </row>
    <row r="269" spans="4:18" x14ac:dyDescent="0.2">
      <c r="D269">
        <v>1.805887</v>
      </c>
      <c r="E269">
        <v>220.8</v>
      </c>
      <c r="F269">
        <v>122.266786</v>
      </c>
      <c r="G269" t="s">
        <v>33</v>
      </c>
      <c r="H269">
        <v>2</v>
      </c>
      <c r="I269" t="s">
        <v>24</v>
      </c>
      <c r="J269" t="s">
        <v>24</v>
      </c>
      <c r="K269" t="s">
        <v>24</v>
      </c>
      <c r="L269" t="s">
        <v>24</v>
      </c>
      <c r="M269" t="s">
        <v>6</v>
      </c>
      <c r="N269" t="s">
        <v>6</v>
      </c>
      <c r="O269" t="s">
        <v>24</v>
      </c>
      <c r="P269" t="s">
        <v>24</v>
      </c>
      <c r="Q269" t="s">
        <v>60</v>
      </c>
      <c r="R269" t="s">
        <v>62</v>
      </c>
    </row>
    <row r="270" spans="4:18" x14ac:dyDescent="0.2">
      <c r="D270">
        <v>1.7752410000000001</v>
      </c>
      <c r="E270">
        <v>220.8</v>
      </c>
      <c r="F270">
        <v>124.377458</v>
      </c>
      <c r="G270" t="s">
        <v>33</v>
      </c>
      <c r="H270">
        <v>2</v>
      </c>
      <c r="I270" t="s">
        <v>24</v>
      </c>
      <c r="J270" t="s">
        <v>24</v>
      </c>
      <c r="K270" t="s">
        <v>24</v>
      </c>
      <c r="L270" t="s">
        <v>24</v>
      </c>
      <c r="M270" t="s">
        <v>6</v>
      </c>
      <c r="N270" t="s">
        <v>6</v>
      </c>
      <c r="O270" t="s">
        <v>24</v>
      </c>
      <c r="P270" t="s">
        <v>24</v>
      </c>
      <c r="Q270" t="s">
        <v>60</v>
      </c>
      <c r="R270" t="s">
        <v>62</v>
      </c>
    </row>
    <row r="271" spans="4:18" x14ac:dyDescent="0.2">
      <c r="D271">
        <v>1.8448640000000001</v>
      </c>
      <c r="E271">
        <v>248.4</v>
      </c>
      <c r="F271">
        <v>134.64406500000001</v>
      </c>
      <c r="G271" t="s">
        <v>33</v>
      </c>
      <c r="H271">
        <v>2</v>
      </c>
      <c r="I271" t="s">
        <v>24</v>
      </c>
      <c r="J271" t="s">
        <v>24</v>
      </c>
      <c r="K271" t="s">
        <v>24</v>
      </c>
      <c r="L271" t="s">
        <v>24</v>
      </c>
      <c r="M271" t="s">
        <v>6</v>
      </c>
      <c r="N271" t="s">
        <v>6</v>
      </c>
      <c r="O271" t="s">
        <v>24</v>
      </c>
      <c r="P271" t="s">
        <v>24</v>
      </c>
      <c r="Q271" t="s">
        <v>60</v>
      </c>
      <c r="R271" t="s">
        <v>62</v>
      </c>
    </row>
    <row r="272" spans="4:18" x14ac:dyDescent="0.2">
      <c r="D272">
        <v>0.80986400000000003</v>
      </c>
      <c r="E272">
        <v>110.4</v>
      </c>
      <c r="F272">
        <v>136.319254</v>
      </c>
      <c r="G272" t="s">
        <v>28</v>
      </c>
      <c r="H272">
        <v>2</v>
      </c>
      <c r="I272" t="s">
        <v>24</v>
      </c>
      <c r="J272" t="s">
        <v>24</v>
      </c>
      <c r="K272" t="s">
        <v>24</v>
      </c>
      <c r="L272" t="s">
        <v>24</v>
      </c>
      <c r="M272" t="s">
        <v>24</v>
      </c>
      <c r="N272" t="s">
        <v>24</v>
      </c>
      <c r="O272" t="s">
        <v>6</v>
      </c>
      <c r="P272" t="s">
        <v>6</v>
      </c>
      <c r="Q272" t="s">
        <v>60</v>
      </c>
      <c r="R272" t="s">
        <v>62</v>
      </c>
    </row>
    <row r="273" spans="4:18" x14ac:dyDescent="0.2">
      <c r="D273">
        <v>0.813581</v>
      </c>
      <c r="E273">
        <v>110.4</v>
      </c>
      <c r="F273">
        <v>135.69641200000001</v>
      </c>
      <c r="G273" t="s">
        <v>28</v>
      </c>
      <c r="H273">
        <v>2</v>
      </c>
      <c r="I273" t="s">
        <v>24</v>
      </c>
      <c r="J273" t="s">
        <v>24</v>
      </c>
      <c r="K273" t="s">
        <v>24</v>
      </c>
      <c r="L273" t="s">
        <v>24</v>
      </c>
      <c r="M273" t="s">
        <v>24</v>
      </c>
      <c r="N273" t="s">
        <v>24</v>
      </c>
      <c r="O273" t="s">
        <v>6</v>
      </c>
      <c r="P273" t="s">
        <v>6</v>
      </c>
      <c r="Q273" t="s">
        <v>60</v>
      </c>
      <c r="R273" t="s">
        <v>62</v>
      </c>
    </row>
    <row r="274" spans="4:18" x14ac:dyDescent="0.2">
      <c r="D274">
        <v>0.75494300000000003</v>
      </c>
      <c r="E274">
        <v>110.4</v>
      </c>
      <c r="F274">
        <v>146.236164</v>
      </c>
      <c r="G274" t="s">
        <v>28</v>
      </c>
      <c r="H274">
        <v>2</v>
      </c>
      <c r="I274" t="s">
        <v>24</v>
      </c>
      <c r="J274" t="s">
        <v>24</v>
      </c>
      <c r="K274" t="s">
        <v>24</v>
      </c>
      <c r="L274" t="s">
        <v>24</v>
      </c>
      <c r="M274" t="s">
        <v>24</v>
      </c>
      <c r="N274" t="s">
        <v>24</v>
      </c>
      <c r="O274" t="s">
        <v>6</v>
      </c>
      <c r="P274" t="s">
        <v>6</v>
      </c>
      <c r="Q274" t="s">
        <v>60</v>
      </c>
      <c r="R274" t="s">
        <v>62</v>
      </c>
    </row>
    <row r="275" spans="4:18" x14ac:dyDescent="0.2">
      <c r="D275">
        <v>1.5780700000000001</v>
      </c>
      <c r="E275">
        <v>220.8</v>
      </c>
      <c r="F275">
        <v>139.91773800000001</v>
      </c>
      <c r="G275" t="s">
        <v>29</v>
      </c>
      <c r="H275">
        <v>2</v>
      </c>
      <c r="I275" t="s">
        <v>24</v>
      </c>
      <c r="J275" t="s">
        <v>24</v>
      </c>
      <c r="K275" t="s">
        <v>24</v>
      </c>
      <c r="L275" t="s">
        <v>24</v>
      </c>
      <c r="M275" t="s">
        <v>24</v>
      </c>
      <c r="N275" t="s">
        <v>24</v>
      </c>
      <c r="O275" t="s">
        <v>6</v>
      </c>
      <c r="P275" t="s">
        <v>6</v>
      </c>
      <c r="Q275" t="s">
        <v>60</v>
      </c>
      <c r="R275" t="s">
        <v>62</v>
      </c>
    </row>
    <row r="276" spans="4:18" x14ac:dyDescent="0.2">
      <c r="D276">
        <v>1.5470159999999999</v>
      </c>
      <c r="E276">
        <v>220.8</v>
      </c>
      <c r="F276">
        <v>142.72642999999999</v>
      </c>
      <c r="G276" t="s">
        <v>29</v>
      </c>
      <c r="H276">
        <v>2</v>
      </c>
      <c r="I276" t="s">
        <v>24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6</v>
      </c>
      <c r="P276" t="s">
        <v>6</v>
      </c>
      <c r="Q276" t="s">
        <v>60</v>
      </c>
      <c r="R276" t="s">
        <v>62</v>
      </c>
    </row>
    <row r="277" spans="4:18" x14ac:dyDescent="0.2">
      <c r="D277">
        <v>1.5756030000000001</v>
      </c>
      <c r="E277">
        <v>193.2</v>
      </c>
      <c r="F277">
        <v>122.61971200000001</v>
      </c>
      <c r="G277" t="s">
        <v>29</v>
      </c>
      <c r="H277">
        <v>2</v>
      </c>
      <c r="I277" t="s">
        <v>24</v>
      </c>
      <c r="J277" t="s">
        <v>24</v>
      </c>
      <c r="K277" t="s">
        <v>24</v>
      </c>
      <c r="L277" t="s">
        <v>24</v>
      </c>
      <c r="M277" t="s">
        <v>24</v>
      </c>
      <c r="N277" t="s">
        <v>24</v>
      </c>
      <c r="O277" t="s">
        <v>6</v>
      </c>
      <c r="P277" t="s">
        <v>6</v>
      </c>
      <c r="Q277" t="s">
        <v>60</v>
      </c>
      <c r="R277" t="s">
        <v>62</v>
      </c>
    </row>
    <row r="278" spans="4:18" x14ac:dyDescent="0.2">
      <c r="D278">
        <v>0.39077000000000001</v>
      </c>
      <c r="E278">
        <v>55.2</v>
      </c>
      <c r="F278">
        <v>141.25964300000001</v>
      </c>
      <c r="G278" t="s">
        <v>31</v>
      </c>
      <c r="H278">
        <v>2</v>
      </c>
      <c r="I278" t="s">
        <v>24</v>
      </c>
      <c r="J278" t="s">
        <v>24</v>
      </c>
      <c r="K278" t="s">
        <v>24</v>
      </c>
      <c r="L278" t="s">
        <v>24</v>
      </c>
      <c r="M278" t="s">
        <v>24</v>
      </c>
      <c r="N278" t="s">
        <v>24</v>
      </c>
      <c r="O278" t="s">
        <v>6</v>
      </c>
      <c r="P278" t="s">
        <v>6</v>
      </c>
      <c r="Q278" t="s">
        <v>60</v>
      </c>
      <c r="R278" t="s">
        <v>62</v>
      </c>
    </row>
    <row r="279" spans="4:18" x14ac:dyDescent="0.2">
      <c r="D279">
        <v>0.41426000000000002</v>
      </c>
      <c r="E279">
        <v>55.2</v>
      </c>
      <c r="F279">
        <v>133.24954600000001</v>
      </c>
      <c r="G279" t="s">
        <v>31</v>
      </c>
      <c r="H279">
        <v>2</v>
      </c>
      <c r="I279" t="s">
        <v>24</v>
      </c>
      <c r="J279" t="s">
        <v>24</v>
      </c>
      <c r="K279" t="s">
        <v>24</v>
      </c>
      <c r="L279" t="s">
        <v>24</v>
      </c>
      <c r="M279" t="s">
        <v>24</v>
      </c>
      <c r="N279" t="s">
        <v>24</v>
      </c>
      <c r="O279" t="s">
        <v>6</v>
      </c>
      <c r="P279" t="s">
        <v>6</v>
      </c>
      <c r="Q279" t="s">
        <v>60</v>
      </c>
      <c r="R279" t="s">
        <v>62</v>
      </c>
    </row>
    <row r="280" spans="4:18" x14ac:dyDescent="0.2">
      <c r="D280">
        <v>0.48706899999999997</v>
      </c>
      <c r="E280">
        <v>82.8</v>
      </c>
      <c r="F280">
        <v>169.99650199999999</v>
      </c>
      <c r="G280" t="s">
        <v>31</v>
      </c>
      <c r="H280">
        <v>2</v>
      </c>
      <c r="I280" t="s">
        <v>24</v>
      </c>
      <c r="J280" t="s">
        <v>24</v>
      </c>
      <c r="K280" t="s">
        <v>24</v>
      </c>
      <c r="L280" t="s">
        <v>24</v>
      </c>
      <c r="M280" t="s">
        <v>24</v>
      </c>
      <c r="N280" t="s">
        <v>24</v>
      </c>
      <c r="O280" t="s">
        <v>6</v>
      </c>
      <c r="P280" t="s">
        <v>6</v>
      </c>
      <c r="Q280" t="s">
        <v>60</v>
      </c>
      <c r="R280" t="s">
        <v>62</v>
      </c>
    </row>
    <row r="281" spans="4:18" x14ac:dyDescent="0.2">
      <c r="D281">
        <v>1.6713089999999999</v>
      </c>
      <c r="E281">
        <v>220.8</v>
      </c>
      <c r="F281">
        <v>132.11200500000001</v>
      </c>
      <c r="G281" t="s">
        <v>30</v>
      </c>
      <c r="H281">
        <v>2</v>
      </c>
      <c r="I281" t="s">
        <v>24</v>
      </c>
      <c r="J281" t="s">
        <v>24</v>
      </c>
      <c r="K281" t="s">
        <v>24</v>
      </c>
      <c r="L281" t="s">
        <v>24</v>
      </c>
      <c r="M281" t="s">
        <v>24</v>
      </c>
      <c r="N281" t="s">
        <v>24</v>
      </c>
      <c r="O281" t="s">
        <v>6</v>
      </c>
      <c r="P281" t="s">
        <v>6</v>
      </c>
      <c r="Q281" t="s">
        <v>60</v>
      </c>
      <c r="R281" t="s">
        <v>62</v>
      </c>
    </row>
    <row r="282" spans="4:18" x14ac:dyDescent="0.2">
      <c r="D282">
        <v>1.644147</v>
      </c>
      <c r="E282">
        <v>220.8</v>
      </c>
      <c r="F282">
        <v>134.29454000000001</v>
      </c>
      <c r="G282" t="s">
        <v>30</v>
      </c>
      <c r="H282">
        <v>2</v>
      </c>
      <c r="I282" t="s">
        <v>24</v>
      </c>
      <c r="J282" t="s">
        <v>24</v>
      </c>
      <c r="K282" t="s">
        <v>24</v>
      </c>
      <c r="L282" t="s">
        <v>24</v>
      </c>
      <c r="M282" t="s">
        <v>24</v>
      </c>
      <c r="N282" t="s">
        <v>24</v>
      </c>
      <c r="O282" t="s">
        <v>6</v>
      </c>
      <c r="P282" t="s">
        <v>6</v>
      </c>
      <c r="Q282" t="s">
        <v>60</v>
      </c>
      <c r="R282" t="s">
        <v>62</v>
      </c>
    </row>
    <row r="283" spans="4:18" x14ac:dyDescent="0.2">
      <c r="D283">
        <v>1.865391</v>
      </c>
      <c r="E283">
        <v>248.4</v>
      </c>
      <c r="F283">
        <v>133.16242800000001</v>
      </c>
      <c r="G283" t="s">
        <v>30</v>
      </c>
      <c r="H283">
        <v>2</v>
      </c>
      <c r="I283" t="s">
        <v>24</v>
      </c>
      <c r="J283" t="s">
        <v>24</v>
      </c>
      <c r="K283" t="s">
        <v>24</v>
      </c>
      <c r="L283" t="s">
        <v>24</v>
      </c>
      <c r="M283" t="s">
        <v>24</v>
      </c>
      <c r="N283" t="s">
        <v>24</v>
      </c>
      <c r="O283" t="s">
        <v>6</v>
      </c>
      <c r="P283" t="s">
        <v>6</v>
      </c>
      <c r="Q283" t="s">
        <v>60</v>
      </c>
      <c r="R283" t="s">
        <v>62</v>
      </c>
    </row>
    <row r="284" spans="4:18" x14ac:dyDescent="0.2">
      <c r="D284">
        <v>3.3377340000000002</v>
      </c>
      <c r="E284">
        <v>414</v>
      </c>
      <c r="F284">
        <v>124.036249</v>
      </c>
      <c r="G284" t="s">
        <v>32</v>
      </c>
      <c r="H284">
        <v>2</v>
      </c>
      <c r="I284" t="s">
        <v>24</v>
      </c>
      <c r="J284" t="s">
        <v>24</v>
      </c>
      <c r="K284" t="s">
        <v>24</v>
      </c>
      <c r="L284" t="s">
        <v>24</v>
      </c>
      <c r="M284" t="s">
        <v>24</v>
      </c>
      <c r="N284" t="s">
        <v>24</v>
      </c>
      <c r="O284" t="s">
        <v>6</v>
      </c>
      <c r="P284" t="s">
        <v>6</v>
      </c>
      <c r="Q284" t="s">
        <v>60</v>
      </c>
      <c r="R284" t="s">
        <v>62</v>
      </c>
    </row>
    <row r="285" spans="4:18" x14ac:dyDescent="0.2">
      <c r="D285">
        <v>3.2526869999999999</v>
      </c>
      <c r="E285">
        <v>414</v>
      </c>
      <c r="F285">
        <v>127.279372</v>
      </c>
      <c r="G285" t="s">
        <v>32</v>
      </c>
      <c r="H285">
        <v>2</v>
      </c>
      <c r="I285" t="s">
        <v>24</v>
      </c>
      <c r="J285" t="s">
        <v>24</v>
      </c>
      <c r="K285" t="s">
        <v>24</v>
      </c>
      <c r="L285" t="s">
        <v>24</v>
      </c>
      <c r="M285" t="s">
        <v>24</v>
      </c>
      <c r="N285" t="s">
        <v>24</v>
      </c>
      <c r="O285" t="s">
        <v>6</v>
      </c>
      <c r="P285" t="s">
        <v>6</v>
      </c>
      <c r="Q285" t="s">
        <v>60</v>
      </c>
      <c r="R285" t="s">
        <v>62</v>
      </c>
    </row>
    <row r="286" spans="4:18" x14ac:dyDescent="0.2">
      <c r="D286">
        <v>3.6663000000000001</v>
      </c>
      <c r="E286">
        <v>469.2</v>
      </c>
      <c r="F286">
        <v>127.97641900000001</v>
      </c>
      <c r="G286" t="s">
        <v>32</v>
      </c>
      <c r="H286">
        <v>2</v>
      </c>
      <c r="I286" t="s">
        <v>24</v>
      </c>
      <c r="J286" t="s">
        <v>24</v>
      </c>
      <c r="K286" t="s">
        <v>24</v>
      </c>
      <c r="L286" t="s">
        <v>24</v>
      </c>
      <c r="M286" t="s">
        <v>24</v>
      </c>
      <c r="N286" t="s">
        <v>24</v>
      </c>
      <c r="O286" t="s">
        <v>6</v>
      </c>
      <c r="P286" t="s">
        <v>6</v>
      </c>
      <c r="Q286" t="s">
        <v>60</v>
      </c>
      <c r="R286" t="s">
        <v>62</v>
      </c>
    </row>
    <row r="287" spans="4:18" x14ac:dyDescent="0.2">
      <c r="D287">
        <v>2.2785169999999999</v>
      </c>
      <c r="E287">
        <v>303.60000000000002</v>
      </c>
      <c r="F287">
        <v>133.244552</v>
      </c>
      <c r="G287" t="s">
        <v>33</v>
      </c>
      <c r="H287">
        <v>2</v>
      </c>
      <c r="I287" t="s">
        <v>24</v>
      </c>
      <c r="J287" t="s">
        <v>24</v>
      </c>
      <c r="K287" t="s">
        <v>24</v>
      </c>
      <c r="L287" t="s">
        <v>24</v>
      </c>
      <c r="M287" t="s">
        <v>24</v>
      </c>
      <c r="N287" t="s">
        <v>24</v>
      </c>
      <c r="O287" t="s">
        <v>6</v>
      </c>
      <c r="P287" t="s">
        <v>6</v>
      </c>
      <c r="Q287" t="s">
        <v>60</v>
      </c>
      <c r="R287" t="s">
        <v>62</v>
      </c>
    </row>
    <row r="288" spans="4:18" x14ac:dyDescent="0.2">
      <c r="D288">
        <v>2.2051349999999998</v>
      </c>
      <c r="E288">
        <v>276</v>
      </c>
      <c r="F288">
        <v>125.16242099999999</v>
      </c>
      <c r="G288" t="s">
        <v>33</v>
      </c>
      <c r="H288">
        <v>2</v>
      </c>
      <c r="I288" t="s">
        <v>24</v>
      </c>
      <c r="J288" t="s">
        <v>24</v>
      </c>
      <c r="K288" t="s">
        <v>24</v>
      </c>
      <c r="L288" t="s">
        <v>24</v>
      </c>
      <c r="M288" t="s">
        <v>24</v>
      </c>
      <c r="N288" t="s">
        <v>24</v>
      </c>
      <c r="O288" t="s">
        <v>6</v>
      </c>
      <c r="P288" t="s">
        <v>6</v>
      </c>
      <c r="Q288" t="s">
        <v>60</v>
      </c>
      <c r="R288" t="s">
        <v>62</v>
      </c>
    </row>
    <row r="289" spans="4:18" x14ac:dyDescent="0.2">
      <c r="D289">
        <v>2.2050420000000002</v>
      </c>
      <c r="E289">
        <v>276</v>
      </c>
      <c r="F289">
        <v>125.16767</v>
      </c>
      <c r="G289" t="s">
        <v>33</v>
      </c>
      <c r="H289">
        <v>2</v>
      </c>
      <c r="I289" t="s">
        <v>24</v>
      </c>
      <c r="J289" t="s">
        <v>24</v>
      </c>
      <c r="K289" t="s">
        <v>24</v>
      </c>
      <c r="L289" t="s">
        <v>24</v>
      </c>
      <c r="M289" t="s">
        <v>24</v>
      </c>
      <c r="N289" t="s">
        <v>24</v>
      </c>
      <c r="O289" t="s">
        <v>6</v>
      </c>
      <c r="P289" t="s">
        <v>6</v>
      </c>
      <c r="Q289" t="s">
        <v>60</v>
      </c>
      <c r="R289" t="s">
        <v>62</v>
      </c>
    </row>
    <row r="290" spans="4:18" x14ac:dyDescent="0.2">
      <c r="D290">
        <v>0.56889599999999996</v>
      </c>
      <c r="E290">
        <v>82.8</v>
      </c>
      <c r="F290">
        <v>145.54499300000001</v>
      </c>
      <c r="G290" t="s">
        <v>17</v>
      </c>
      <c r="H290">
        <v>8</v>
      </c>
      <c r="I290" t="s">
        <v>6</v>
      </c>
      <c r="J290" t="s">
        <v>6</v>
      </c>
      <c r="K290" t="s">
        <v>6</v>
      </c>
      <c r="L290" t="s">
        <v>6</v>
      </c>
      <c r="M290" t="s">
        <v>6</v>
      </c>
      <c r="N290" t="s">
        <v>6</v>
      </c>
      <c r="O290" t="s">
        <v>6</v>
      </c>
      <c r="P290" t="s">
        <v>6</v>
      </c>
      <c r="Q290">
        <v>1</v>
      </c>
      <c r="R290" t="s">
        <v>62</v>
      </c>
    </row>
    <row r="291" spans="4:18" x14ac:dyDescent="0.2">
      <c r="D291">
        <v>0.49798700000000001</v>
      </c>
      <c r="E291">
        <v>82.8</v>
      </c>
      <c r="F291">
        <v>166.269544</v>
      </c>
      <c r="G291" t="s">
        <v>17</v>
      </c>
      <c r="H291">
        <v>8</v>
      </c>
      <c r="I291" t="s">
        <v>6</v>
      </c>
      <c r="J291" t="s">
        <v>6</v>
      </c>
      <c r="K291" t="s">
        <v>6</v>
      </c>
      <c r="L291" t="s">
        <v>6</v>
      </c>
      <c r="M291" t="s">
        <v>6</v>
      </c>
      <c r="N291" t="s">
        <v>6</v>
      </c>
      <c r="O291" t="s">
        <v>6</v>
      </c>
      <c r="P291" t="s">
        <v>6</v>
      </c>
      <c r="Q291">
        <v>1</v>
      </c>
      <c r="R291" t="s">
        <v>62</v>
      </c>
    </row>
    <row r="292" spans="4:18" x14ac:dyDescent="0.2">
      <c r="D292">
        <v>0.79300599999999999</v>
      </c>
      <c r="E292">
        <v>110.4</v>
      </c>
      <c r="F292">
        <v>139.21712600000001</v>
      </c>
      <c r="G292" t="s">
        <v>17</v>
      </c>
      <c r="H292">
        <v>8</v>
      </c>
      <c r="I292" t="s">
        <v>6</v>
      </c>
      <c r="J292" t="s">
        <v>6</v>
      </c>
      <c r="K292" t="s">
        <v>6</v>
      </c>
      <c r="L292" t="s">
        <v>6</v>
      </c>
      <c r="M292" t="s">
        <v>6</v>
      </c>
      <c r="N292" t="s">
        <v>6</v>
      </c>
      <c r="O292" t="s">
        <v>6</v>
      </c>
      <c r="P292" t="s">
        <v>6</v>
      </c>
      <c r="Q292">
        <v>1</v>
      </c>
      <c r="R292" t="s">
        <v>62</v>
      </c>
    </row>
    <row r="293" spans="4:18" x14ac:dyDescent="0.2">
      <c r="D293">
        <v>0.64042399999999999</v>
      </c>
      <c r="E293">
        <v>82.8</v>
      </c>
      <c r="F293">
        <v>129.289288</v>
      </c>
      <c r="G293" t="s">
        <v>17</v>
      </c>
      <c r="H293">
        <v>8</v>
      </c>
      <c r="I293" t="s">
        <v>6</v>
      </c>
      <c r="J293" t="s">
        <v>6</v>
      </c>
      <c r="K293" t="s">
        <v>6</v>
      </c>
      <c r="L293" t="s">
        <v>6</v>
      </c>
      <c r="M293" t="s">
        <v>6</v>
      </c>
      <c r="N293" t="s">
        <v>6</v>
      </c>
      <c r="O293" t="s">
        <v>6</v>
      </c>
      <c r="P293" t="s">
        <v>6</v>
      </c>
      <c r="Q293">
        <v>10</v>
      </c>
      <c r="R293" t="s">
        <v>62</v>
      </c>
    </row>
    <row r="294" spans="4:18" x14ac:dyDescent="0.2">
      <c r="D294">
        <v>0.64884200000000003</v>
      </c>
      <c r="E294">
        <v>82.8</v>
      </c>
      <c r="F294">
        <v>127.612005</v>
      </c>
      <c r="G294" t="s">
        <v>17</v>
      </c>
      <c r="H294">
        <v>8</v>
      </c>
      <c r="I294" t="s">
        <v>6</v>
      </c>
      <c r="J294" t="s">
        <v>6</v>
      </c>
      <c r="K294" t="s">
        <v>6</v>
      </c>
      <c r="L294" t="s">
        <v>6</v>
      </c>
      <c r="M294" t="s">
        <v>6</v>
      </c>
      <c r="N294" t="s">
        <v>6</v>
      </c>
      <c r="O294" t="s">
        <v>6</v>
      </c>
      <c r="P294" t="s">
        <v>6</v>
      </c>
      <c r="Q294">
        <v>10</v>
      </c>
      <c r="R294" t="s">
        <v>62</v>
      </c>
    </row>
    <row r="295" spans="4:18" x14ac:dyDescent="0.2">
      <c r="D295">
        <v>0.84875900000000004</v>
      </c>
      <c r="E295">
        <v>110.4</v>
      </c>
      <c r="F295">
        <v>130.072183</v>
      </c>
      <c r="G295" t="s">
        <v>17</v>
      </c>
      <c r="H295">
        <v>8</v>
      </c>
      <c r="I295" t="s">
        <v>6</v>
      </c>
      <c r="J295" t="s">
        <v>6</v>
      </c>
      <c r="K295" t="s">
        <v>6</v>
      </c>
      <c r="L295" t="s">
        <v>6</v>
      </c>
      <c r="M295" t="s">
        <v>6</v>
      </c>
      <c r="N295" t="s">
        <v>6</v>
      </c>
      <c r="O295" t="s">
        <v>6</v>
      </c>
      <c r="P295" t="s">
        <v>6</v>
      </c>
      <c r="Q295">
        <v>10</v>
      </c>
      <c r="R295" t="s">
        <v>62</v>
      </c>
    </row>
    <row r="296" spans="4:18" x14ac:dyDescent="0.2">
      <c r="D296">
        <v>0.66573199999999999</v>
      </c>
      <c r="E296">
        <v>82.8</v>
      </c>
      <c r="F296">
        <v>124.37428800000001</v>
      </c>
      <c r="G296" t="s">
        <v>17</v>
      </c>
      <c r="H296">
        <v>8</v>
      </c>
      <c r="I296" t="s">
        <v>6</v>
      </c>
      <c r="J296" t="s">
        <v>6</v>
      </c>
      <c r="K296" t="s">
        <v>6</v>
      </c>
      <c r="L296" t="s">
        <v>6</v>
      </c>
      <c r="M296" t="s">
        <v>6</v>
      </c>
      <c r="N296" t="s">
        <v>6</v>
      </c>
      <c r="O296" t="s">
        <v>6</v>
      </c>
      <c r="P296" t="s">
        <v>6</v>
      </c>
      <c r="Q296">
        <v>100</v>
      </c>
      <c r="R296" t="s">
        <v>62</v>
      </c>
    </row>
    <row r="297" spans="4:18" x14ac:dyDescent="0.2">
      <c r="D297">
        <v>0.65466000000000002</v>
      </c>
      <c r="E297">
        <v>82.8</v>
      </c>
      <c r="F297">
        <v>126.477912</v>
      </c>
      <c r="G297" t="s">
        <v>17</v>
      </c>
      <c r="H297">
        <v>8</v>
      </c>
      <c r="I297" t="s">
        <v>6</v>
      </c>
      <c r="J297" t="s">
        <v>6</v>
      </c>
      <c r="K297" t="s">
        <v>6</v>
      </c>
      <c r="L297" t="s">
        <v>6</v>
      </c>
      <c r="M297" t="s">
        <v>6</v>
      </c>
      <c r="N297" t="s">
        <v>6</v>
      </c>
      <c r="O297" t="s">
        <v>6</v>
      </c>
      <c r="P297" t="s">
        <v>6</v>
      </c>
      <c r="Q297">
        <v>100</v>
      </c>
      <c r="R297" t="s">
        <v>62</v>
      </c>
    </row>
    <row r="298" spans="4:18" x14ac:dyDescent="0.2">
      <c r="D298">
        <v>0.70613800000000004</v>
      </c>
      <c r="E298">
        <v>110.4</v>
      </c>
      <c r="F298">
        <v>156.343435</v>
      </c>
      <c r="G298" t="s">
        <v>17</v>
      </c>
      <c r="H298">
        <v>8</v>
      </c>
      <c r="I298" t="s">
        <v>6</v>
      </c>
      <c r="J298" t="s">
        <v>6</v>
      </c>
      <c r="K298" t="s">
        <v>6</v>
      </c>
      <c r="L298" t="s">
        <v>6</v>
      </c>
      <c r="M298" t="s">
        <v>6</v>
      </c>
      <c r="N298" t="s">
        <v>6</v>
      </c>
      <c r="O298" t="s">
        <v>6</v>
      </c>
      <c r="P298" t="s">
        <v>6</v>
      </c>
      <c r="Q298">
        <v>100</v>
      </c>
      <c r="R298" t="s">
        <v>62</v>
      </c>
    </row>
    <row r="299" spans="4:18" x14ac:dyDescent="0.2">
      <c r="D299">
        <v>1.5445880000000001</v>
      </c>
      <c r="E299">
        <v>193.2</v>
      </c>
      <c r="F299">
        <v>125.081883</v>
      </c>
      <c r="G299" t="s">
        <v>4</v>
      </c>
      <c r="H299">
        <v>8</v>
      </c>
      <c r="I299" t="s">
        <v>6</v>
      </c>
      <c r="J299" t="s">
        <v>6</v>
      </c>
      <c r="K299" t="s">
        <v>6</v>
      </c>
      <c r="L299" t="s">
        <v>6</v>
      </c>
      <c r="M299" t="s">
        <v>6</v>
      </c>
      <c r="N299" t="s">
        <v>6</v>
      </c>
      <c r="O299" t="s">
        <v>6</v>
      </c>
      <c r="P299" t="s">
        <v>6</v>
      </c>
      <c r="Q299">
        <v>1</v>
      </c>
      <c r="R299" t="s">
        <v>62</v>
      </c>
    </row>
    <row r="300" spans="4:18" x14ac:dyDescent="0.2">
      <c r="D300">
        <v>1.4891970000000001</v>
      </c>
      <c r="E300">
        <v>193.2</v>
      </c>
      <c r="F300">
        <v>129.73434700000001</v>
      </c>
      <c r="G300" t="s">
        <v>4</v>
      </c>
      <c r="H300">
        <v>8</v>
      </c>
      <c r="I300" t="s">
        <v>6</v>
      </c>
      <c r="J300" t="s">
        <v>6</v>
      </c>
      <c r="K300" t="s">
        <v>6</v>
      </c>
      <c r="L300" t="s">
        <v>6</v>
      </c>
      <c r="M300" t="s">
        <v>6</v>
      </c>
      <c r="N300" t="s">
        <v>6</v>
      </c>
      <c r="O300" t="s">
        <v>6</v>
      </c>
      <c r="P300" t="s">
        <v>6</v>
      </c>
      <c r="Q300">
        <v>1</v>
      </c>
      <c r="R300" t="s">
        <v>62</v>
      </c>
    </row>
    <row r="301" spans="4:18" x14ac:dyDescent="0.2">
      <c r="D301">
        <v>1.5096430000000001</v>
      </c>
      <c r="E301">
        <v>193.2</v>
      </c>
      <c r="F301">
        <v>127.977251</v>
      </c>
      <c r="G301" t="s">
        <v>4</v>
      </c>
      <c r="H301">
        <v>8</v>
      </c>
      <c r="I301" t="s">
        <v>6</v>
      </c>
      <c r="J301" t="s">
        <v>6</v>
      </c>
      <c r="K301" t="s">
        <v>6</v>
      </c>
      <c r="L301" t="s">
        <v>6</v>
      </c>
      <c r="M301" t="s">
        <v>6</v>
      </c>
      <c r="N301" t="s">
        <v>6</v>
      </c>
      <c r="O301" t="s">
        <v>6</v>
      </c>
      <c r="P301" t="s">
        <v>6</v>
      </c>
      <c r="Q301">
        <v>1</v>
      </c>
      <c r="R301" t="s">
        <v>62</v>
      </c>
    </row>
    <row r="302" spans="4:18" x14ac:dyDescent="0.2">
      <c r="D302">
        <v>1.4703459999999999</v>
      </c>
      <c r="E302">
        <v>193.2</v>
      </c>
      <c r="F302">
        <v>131.39767599999999</v>
      </c>
      <c r="G302" t="s">
        <v>4</v>
      </c>
      <c r="H302">
        <v>8</v>
      </c>
      <c r="I302" t="s">
        <v>6</v>
      </c>
      <c r="J302" t="s">
        <v>6</v>
      </c>
      <c r="K302" t="s">
        <v>6</v>
      </c>
      <c r="L302" t="s">
        <v>6</v>
      </c>
      <c r="M302" t="s">
        <v>6</v>
      </c>
      <c r="N302" t="s">
        <v>6</v>
      </c>
      <c r="O302" t="s">
        <v>6</v>
      </c>
      <c r="P302" t="s">
        <v>6</v>
      </c>
      <c r="Q302">
        <v>10</v>
      </c>
      <c r="R302" t="s">
        <v>62</v>
      </c>
    </row>
    <row r="303" spans="4:18" x14ac:dyDescent="0.2">
      <c r="D303">
        <v>1.4395739999999999</v>
      </c>
      <c r="E303">
        <v>193.2</v>
      </c>
      <c r="F303">
        <v>134.20639199999999</v>
      </c>
      <c r="G303" t="s">
        <v>4</v>
      </c>
      <c r="H303">
        <v>8</v>
      </c>
      <c r="I303" t="s">
        <v>6</v>
      </c>
      <c r="J303" t="s">
        <v>6</v>
      </c>
      <c r="K303" t="s">
        <v>6</v>
      </c>
      <c r="L303" t="s">
        <v>6</v>
      </c>
      <c r="M303" t="s">
        <v>6</v>
      </c>
      <c r="N303" t="s">
        <v>6</v>
      </c>
      <c r="O303" t="s">
        <v>6</v>
      </c>
      <c r="P303" t="s">
        <v>6</v>
      </c>
      <c r="Q303">
        <v>10</v>
      </c>
      <c r="R303" t="s">
        <v>62</v>
      </c>
    </row>
    <row r="304" spans="4:18" x14ac:dyDescent="0.2">
      <c r="D304">
        <v>1.420134</v>
      </c>
      <c r="E304">
        <v>193.2</v>
      </c>
      <c r="F304">
        <v>136.043522</v>
      </c>
      <c r="G304" t="s">
        <v>4</v>
      </c>
      <c r="H304">
        <v>8</v>
      </c>
      <c r="I304" t="s">
        <v>6</v>
      </c>
      <c r="J304" t="s">
        <v>6</v>
      </c>
      <c r="K304" t="s">
        <v>6</v>
      </c>
      <c r="L304" t="s">
        <v>6</v>
      </c>
      <c r="M304" t="s">
        <v>6</v>
      </c>
      <c r="N304" t="s">
        <v>6</v>
      </c>
      <c r="O304" t="s">
        <v>6</v>
      </c>
      <c r="P304" t="s">
        <v>6</v>
      </c>
      <c r="Q304">
        <v>10</v>
      </c>
      <c r="R304" t="s">
        <v>62</v>
      </c>
    </row>
    <row r="305" spans="4:18" x14ac:dyDescent="0.2">
      <c r="D305">
        <v>1.8942840000000001</v>
      </c>
      <c r="E305">
        <v>248.4</v>
      </c>
      <c r="F305">
        <v>131.13135500000001</v>
      </c>
      <c r="G305" t="s">
        <v>4</v>
      </c>
      <c r="H305">
        <v>8</v>
      </c>
      <c r="I305" t="s">
        <v>6</v>
      </c>
      <c r="J305" t="s">
        <v>6</v>
      </c>
      <c r="K305" t="s">
        <v>6</v>
      </c>
      <c r="L305" t="s">
        <v>6</v>
      </c>
      <c r="M305" t="s">
        <v>6</v>
      </c>
      <c r="N305" t="s">
        <v>6</v>
      </c>
      <c r="O305" t="s">
        <v>6</v>
      </c>
      <c r="P305" t="s">
        <v>6</v>
      </c>
      <c r="Q305">
        <v>100</v>
      </c>
      <c r="R305" t="s">
        <v>62</v>
      </c>
    </row>
    <row r="306" spans="4:18" x14ac:dyDescent="0.2">
      <c r="D306">
        <v>1.875256</v>
      </c>
      <c r="E306">
        <v>248.4</v>
      </c>
      <c r="F306">
        <v>132.46193700000001</v>
      </c>
      <c r="G306" t="s">
        <v>4</v>
      </c>
      <c r="H306">
        <v>8</v>
      </c>
      <c r="I306" t="s">
        <v>6</v>
      </c>
      <c r="J306" t="s">
        <v>6</v>
      </c>
      <c r="K306" t="s">
        <v>6</v>
      </c>
      <c r="L306" t="s">
        <v>6</v>
      </c>
      <c r="M306" t="s">
        <v>6</v>
      </c>
      <c r="N306" t="s">
        <v>6</v>
      </c>
      <c r="O306" t="s">
        <v>6</v>
      </c>
      <c r="P306" t="s">
        <v>6</v>
      </c>
      <c r="Q306">
        <v>100</v>
      </c>
      <c r="R306" t="s">
        <v>62</v>
      </c>
    </row>
    <row r="307" spans="4:18" x14ac:dyDescent="0.2">
      <c r="D307">
        <v>1.889184</v>
      </c>
      <c r="E307">
        <v>248.4</v>
      </c>
      <c r="F307">
        <v>131.48532499999999</v>
      </c>
      <c r="G307" t="s">
        <v>4</v>
      </c>
      <c r="H307">
        <v>8</v>
      </c>
      <c r="I307" t="s">
        <v>6</v>
      </c>
      <c r="J307" t="s">
        <v>6</v>
      </c>
      <c r="K307" t="s">
        <v>6</v>
      </c>
      <c r="L307" t="s">
        <v>6</v>
      </c>
      <c r="M307" t="s">
        <v>6</v>
      </c>
      <c r="N307" t="s">
        <v>6</v>
      </c>
      <c r="O307" t="s">
        <v>6</v>
      </c>
      <c r="P307" t="s">
        <v>6</v>
      </c>
      <c r="Q307">
        <v>100</v>
      </c>
      <c r="R307" t="s">
        <v>62</v>
      </c>
    </row>
    <row r="308" spans="4:18" x14ac:dyDescent="0.2">
      <c r="D308">
        <v>0.40493299999999999</v>
      </c>
      <c r="E308">
        <v>55.2</v>
      </c>
      <c r="F308">
        <v>136.31875099999999</v>
      </c>
      <c r="G308" t="s">
        <v>22</v>
      </c>
      <c r="H308">
        <v>8</v>
      </c>
      <c r="I308" t="s">
        <v>6</v>
      </c>
      <c r="J308" t="s">
        <v>6</v>
      </c>
      <c r="K308" t="s">
        <v>6</v>
      </c>
      <c r="L308" t="s">
        <v>6</v>
      </c>
      <c r="M308" t="s">
        <v>6</v>
      </c>
      <c r="N308" t="s">
        <v>6</v>
      </c>
      <c r="O308" t="s">
        <v>6</v>
      </c>
      <c r="P308" t="s">
        <v>6</v>
      </c>
      <c r="Q308">
        <v>1</v>
      </c>
      <c r="R308" t="s">
        <v>62</v>
      </c>
    </row>
    <row r="309" spans="4:18" x14ac:dyDescent="0.2">
      <c r="D309">
        <v>0.392569</v>
      </c>
      <c r="E309">
        <v>55.2</v>
      </c>
      <c r="F309">
        <v>140.61229</v>
      </c>
      <c r="G309" t="s">
        <v>22</v>
      </c>
      <c r="H309">
        <v>8</v>
      </c>
      <c r="I309" t="s">
        <v>6</v>
      </c>
      <c r="J309" t="s">
        <v>6</v>
      </c>
      <c r="K309" t="s">
        <v>6</v>
      </c>
      <c r="L309" t="s">
        <v>6</v>
      </c>
      <c r="M309" t="s">
        <v>6</v>
      </c>
      <c r="N309" t="s">
        <v>6</v>
      </c>
      <c r="O309" t="s">
        <v>6</v>
      </c>
      <c r="P309" t="s">
        <v>6</v>
      </c>
      <c r="Q309">
        <v>1</v>
      </c>
      <c r="R309" t="s">
        <v>62</v>
      </c>
    </row>
    <row r="310" spans="4:18" x14ac:dyDescent="0.2">
      <c r="D310">
        <v>0.47877900000000001</v>
      </c>
      <c r="E310">
        <v>82.8</v>
      </c>
      <c r="F310">
        <v>172.93994900000001</v>
      </c>
      <c r="G310" t="s">
        <v>22</v>
      </c>
      <c r="H310">
        <v>8</v>
      </c>
      <c r="I310" t="s">
        <v>6</v>
      </c>
      <c r="J310" t="s">
        <v>6</v>
      </c>
      <c r="K310" t="s">
        <v>6</v>
      </c>
      <c r="L310" t="s">
        <v>6</v>
      </c>
      <c r="M310" t="s">
        <v>6</v>
      </c>
      <c r="N310" t="s">
        <v>6</v>
      </c>
      <c r="O310" t="s">
        <v>6</v>
      </c>
      <c r="P310" t="s">
        <v>6</v>
      </c>
      <c r="Q310">
        <v>1</v>
      </c>
      <c r="R310" t="s">
        <v>62</v>
      </c>
    </row>
    <row r="311" spans="4:18" x14ac:dyDescent="0.2">
      <c r="D311">
        <v>0.31708599999999998</v>
      </c>
      <c r="E311">
        <v>55.2</v>
      </c>
      <c r="F311">
        <v>174.08509699999999</v>
      </c>
      <c r="G311" t="s">
        <v>22</v>
      </c>
      <c r="H311">
        <v>8</v>
      </c>
      <c r="I311" t="s">
        <v>6</v>
      </c>
      <c r="J311" t="s">
        <v>6</v>
      </c>
      <c r="K311" t="s">
        <v>6</v>
      </c>
      <c r="L311" t="s">
        <v>6</v>
      </c>
      <c r="M311" t="s">
        <v>6</v>
      </c>
      <c r="N311" t="s">
        <v>6</v>
      </c>
      <c r="O311" t="s">
        <v>6</v>
      </c>
      <c r="P311" t="s">
        <v>6</v>
      </c>
      <c r="Q311">
        <v>10</v>
      </c>
      <c r="R311" t="s">
        <v>62</v>
      </c>
    </row>
    <row r="312" spans="4:18" x14ac:dyDescent="0.2">
      <c r="D312">
        <v>0.32798300000000002</v>
      </c>
      <c r="E312">
        <v>55.2</v>
      </c>
      <c r="F312">
        <v>168.301301</v>
      </c>
      <c r="G312" t="s">
        <v>22</v>
      </c>
      <c r="H312">
        <v>8</v>
      </c>
      <c r="I312" t="s">
        <v>6</v>
      </c>
      <c r="J312" t="s">
        <v>6</v>
      </c>
      <c r="K312" t="s">
        <v>6</v>
      </c>
      <c r="L312" t="s">
        <v>6</v>
      </c>
      <c r="M312" t="s">
        <v>6</v>
      </c>
      <c r="N312" t="s">
        <v>6</v>
      </c>
      <c r="O312" t="s">
        <v>6</v>
      </c>
      <c r="P312" t="s">
        <v>6</v>
      </c>
      <c r="Q312">
        <v>10</v>
      </c>
      <c r="R312" t="s">
        <v>62</v>
      </c>
    </row>
    <row r="313" spans="4:18" x14ac:dyDescent="0.2">
      <c r="D313">
        <v>0.42105599999999999</v>
      </c>
      <c r="E313">
        <v>82.8</v>
      </c>
      <c r="F313">
        <v>196.64840899999999</v>
      </c>
      <c r="G313" t="s">
        <v>22</v>
      </c>
      <c r="H313">
        <v>8</v>
      </c>
      <c r="I313" t="s">
        <v>6</v>
      </c>
      <c r="J313" t="s">
        <v>6</v>
      </c>
      <c r="K313" t="s">
        <v>6</v>
      </c>
      <c r="L313" t="s">
        <v>6</v>
      </c>
      <c r="M313" t="s">
        <v>6</v>
      </c>
      <c r="N313" t="s">
        <v>6</v>
      </c>
      <c r="O313" t="s">
        <v>6</v>
      </c>
      <c r="P313" t="s">
        <v>6</v>
      </c>
      <c r="Q313">
        <v>10</v>
      </c>
      <c r="R313" t="s">
        <v>62</v>
      </c>
    </row>
    <row r="314" spans="4:18" x14ac:dyDescent="0.2">
      <c r="D314">
        <v>0.37340699999999999</v>
      </c>
      <c r="E314">
        <v>55.2</v>
      </c>
      <c r="F314">
        <v>147.82809800000001</v>
      </c>
      <c r="G314" t="s">
        <v>22</v>
      </c>
      <c r="H314">
        <v>8</v>
      </c>
      <c r="I314" t="s">
        <v>6</v>
      </c>
      <c r="J314" t="s">
        <v>6</v>
      </c>
      <c r="K314" t="s">
        <v>6</v>
      </c>
      <c r="L314" t="s">
        <v>6</v>
      </c>
      <c r="M314" t="s">
        <v>6</v>
      </c>
      <c r="N314" t="s">
        <v>6</v>
      </c>
      <c r="O314" t="s">
        <v>6</v>
      </c>
      <c r="P314" t="s">
        <v>6</v>
      </c>
      <c r="Q314">
        <v>100</v>
      </c>
      <c r="R314" t="s">
        <v>62</v>
      </c>
    </row>
    <row r="315" spans="4:18" x14ac:dyDescent="0.2">
      <c r="D315">
        <v>0.41725299999999999</v>
      </c>
      <c r="E315">
        <v>55.2</v>
      </c>
      <c r="F315">
        <v>132.293915</v>
      </c>
      <c r="G315" t="s">
        <v>22</v>
      </c>
      <c r="H315">
        <v>8</v>
      </c>
      <c r="I315" t="s">
        <v>6</v>
      </c>
      <c r="J315" t="s">
        <v>6</v>
      </c>
      <c r="K315" t="s">
        <v>6</v>
      </c>
      <c r="L315" t="s">
        <v>6</v>
      </c>
      <c r="M315" t="s">
        <v>6</v>
      </c>
      <c r="N315" t="s">
        <v>6</v>
      </c>
      <c r="O315" t="s">
        <v>6</v>
      </c>
      <c r="P315" t="s">
        <v>6</v>
      </c>
      <c r="Q315">
        <v>100</v>
      </c>
      <c r="R315" t="s">
        <v>62</v>
      </c>
    </row>
    <row r="316" spans="4:18" x14ac:dyDescent="0.2">
      <c r="D316">
        <v>0.38459700000000002</v>
      </c>
      <c r="E316">
        <v>55.2</v>
      </c>
      <c r="F316">
        <v>143.52676400000001</v>
      </c>
      <c r="G316" t="s">
        <v>22</v>
      </c>
      <c r="H316">
        <v>8</v>
      </c>
      <c r="I316" t="s">
        <v>6</v>
      </c>
      <c r="J316" t="s">
        <v>6</v>
      </c>
      <c r="K316" t="s">
        <v>6</v>
      </c>
      <c r="L316" t="s">
        <v>6</v>
      </c>
      <c r="M316" t="s">
        <v>6</v>
      </c>
      <c r="N316" t="s">
        <v>6</v>
      </c>
      <c r="O316" t="s">
        <v>6</v>
      </c>
      <c r="P316" t="s">
        <v>6</v>
      </c>
      <c r="Q316">
        <v>100</v>
      </c>
      <c r="R316" t="s">
        <v>62</v>
      </c>
    </row>
    <row r="317" spans="4:18" x14ac:dyDescent="0.2">
      <c r="D317">
        <v>1.9638439999999999</v>
      </c>
      <c r="E317">
        <v>248.4</v>
      </c>
      <c r="F317">
        <v>126.486637</v>
      </c>
      <c r="G317" t="s">
        <v>7</v>
      </c>
      <c r="H317">
        <v>8</v>
      </c>
      <c r="I317" t="s">
        <v>6</v>
      </c>
      <c r="J317" t="s">
        <v>6</v>
      </c>
      <c r="K317" t="s">
        <v>6</v>
      </c>
      <c r="L317" t="s">
        <v>6</v>
      </c>
      <c r="M317" t="s">
        <v>6</v>
      </c>
      <c r="N317" t="s">
        <v>6</v>
      </c>
      <c r="O317" t="s">
        <v>6</v>
      </c>
      <c r="P317" t="s">
        <v>6</v>
      </c>
      <c r="Q317">
        <v>1</v>
      </c>
      <c r="R317" t="s">
        <v>62</v>
      </c>
    </row>
    <row r="318" spans="4:18" x14ac:dyDescent="0.2">
      <c r="D318">
        <v>1.984626</v>
      </c>
      <c r="E318">
        <v>248.4</v>
      </c>
      <c r="F318">
        <v>125.162097</v>
      </c>
      <c r="G318" t="s">
        <v>7</v>
      </c>
      <c r="H318">
        <v>8</v>
      </c>
      <c r="I318" t="s">
        <v>6</v>
      </c>
      <c r="J318" t="s">
        <v>6</v>
      </c>
      <c r="K318" t="s">
        <v>6</v>
      </c>
      <c r="L318" t="s">
        <v>6</v>
      </c>
      <c r="M318" t="s">
        <v>6</v>
      </c>
      <c r="N318" t="s">
        <v>6</v>
      </c>
      <c r="O318" t="s">
        <v>6</v>
      </c>
      <c r="P318" t="s">
        <v>6</v>
      </c>
      <c r="Q318">
        <v>1</v>
      </c>
      <c r="R318" t="s">
        <v>62</v>
      </c>
    </row>
    <row r="319" spans="4:18" x14ac:dyDescent="0.2">
      <c r="D319">
        <v>1.8375049999999999</v>
      </c>
      <c r="E319">
        <v>220.8</v>
      </c>
      <c r="F319">
        <v>120.16297</v>
      </c>
      <c r="G319" t="s">
        <v>7</v>
      </c>
      <c r="H319">
        <v>8</v>
      </c>
      <c r="I319" t="s">
        <v>6</v>
      </c>
      <c r="J319" t="s">
        <v>6</v>
      </c>
      <c r="K319" t="s">
        <v>6</v>
      </c>
      <c r="L319" t="s">
        <v>6</v>
      </c>
      <c r="M319" t="s">
        <v>6</v>
      </c>
      <c r="N319" t="s">
        <v>6</v>
      </c>
      <c r="O319" t="s">
        <v>6</v>
      </c>
      <c r="P319" t="s">
        <v>6</v>
      </c>
      <c r="Q319">
        <v>1</v>
      </c>
      <c r="R319" t="s">
        <v>62</v>
      </c>
    </row>
    <row r="320" spans="4:18" x14ac:dyDescent="0.2">
      <c r="D320">
        <v>1.4200790000000001</v>
      </c>
      <c r="E320">
        <v>193.2</v>
      </c>
      <c r="F320">
        <v>136.048811</v>
      </c>
      <c r="G320" t="s">
        <v>7</v>
      </c>
      <c r="H320">
        <v>8</v>
      </c>
      <c r="I320" t="s">
        <v>6</v>
      </c>
      <c r="J320" t="s">
        <v>6</v>
      </c>
      <c r="K320" t="s">
        <v>6</v>
      </c>
      <c r="L320" t="s">
        <v>6</v>
      </c>
      <c r="M320" t="s">
        <v>6</v>
      </c>
      <c r="N320" t="s">
        <v>6</v>
      </c>
      <c r="O320" t="s">
        <v>6</v>
      </c>
      <c r="P320" t="s">
        <v>6</v>
      </c>
      <c r="Q320">
        <v>10</v>
      </c>
      <c r="R320" t="s">
        <v>62</v>
      </c>
    </row>
    <row r="321" spans="4:18" x14ac:dyDescent="0.2">
      <c r="D321">
        <v>1.5991150000000001</v>
      </c>
      <c r="E321">
        <v>220.8</v>
      </c>
      <c r="F321">
        <v>138.076412</v>
      </c>
      <c r="G321" t="s">
        <v>7</v>
      </c>
      <c r="H321">
        <v>8</v>
      </c>
      <c r="I321" t="s">
        <v>6</v>
      </c>
      <c r="J321" t="s">
        <v>6</v>
      </c>
      <c r="K321" t="s">
        <v>6</v>
      </c>
      <c r="L321" t="s">
        <v>6</v>
      </c>
      <c r="M321" t="s">
        <v>6</v>
      </c>
      <c r="N321" t="s">
        <v>6</v>
      </c>
      <c r="O321" t="s">
        <v>6</v>
      </c>
      <c r="P321" t="s">
        <v>6</v>
      </c>
      <c r="Q321">
        <v>10</v>
      </c>
      <c r="R321" t="s">
        <v>62</v>
      </c>
    </row>
    <row r="322" spans="4:18" x14ac:dyDescent="0.2">
      <c r="D322">
        <v>1.5742290000000001</v>
      </c>
      <c r="E322">
        <v>220.8</v>
      </c>
      <c r="F322">
        <v>140.25913600000001</v>
      </c>
      <c r="G322" t="s">
        <v>7</v>
      </c>
      <c r="H322">
        <v>8</v>
      </c>
      <c r="I322" t="s">
        <v>6</v>
      </c>
      <c r="J322" t="s">
        <v>6</v>
      </c>
      <c r="K322" t="s">
        <v>6</v>
      </c>
      <c r="L322" t="s">
        <v>6</v>
      </c>
      <c r="M322" t="s">
        <v>6</v>
      </c>
      <c r="N322" t="s">
        <v>6</v>
      </c>
      <c r="O322" t="s">
        <v>6</v>
      </c>
      <c r="P322" t="s">
        <v>6</v>
      </c>
      <c r="Q322">
        <v>10</v>
      </c>
      <c r="R322" t="s">
        <v>62</v>
      </c>
    </row>
    <row r="323" spans="4:18" x14ac:dyDescent="0.2">
      <c r="D323">
        <v>1.812767</v>
      </c>
      <c r="E323">
        <v>248.4</v>
      </c>
      <c r="F323">
        <v>137.02811</v>
      </c>
      <c r="G323" t="s">
        <v>7</v>
      </c>
      <c r="H323">
        <v>8</v>
      </c>
      <c r="I323" t="s">
        <v>6</v>
      </c>
      <c r="J323" t="s">
        <v>6</v>
      </c>
      <c r="K323" t="s">
        <v>6</v>
      </c>
      <c r="L323" t="s">
        <v>6</v>
      </c>
      <c r="M323" t="s">
        <v>6</v>
      </c>
      <c r="N323" t="s">
        <v>6</v>
      </c>
      <c r="O323" t="s">
        <v>6</v>
      </c>
      <c r="P323" t="s">
        <v>6</v>
      </c>
      <c r="Q323">
        <v>100</v>
      </c>
      <c r="R323" t="s">
        <v>62</v>
      </c>
    </row>
    <row r="324" spans="4:18" x14ac:dyDescent="0.2">
      <c r="D324">
        <v>1.7505109999999999</v>
      </c>
      <c r="E324">
        <v>220.8</v>
      </c>
      <c r="F324">
        <v>126.13459899999999</v>
      </c>
      <c r="G324" t="s">
        <v>7</v>
      </c>
      <c r="H324">
        <v>8</v>
      </c>
      <c r="I324" t="s">
        <v>6</v>
      </c>
      <c r="J324" t="s">
        <v>6</v>
      </c>
      <c r="K324" t="s">
        <v>6</v>
      </c>
      <c r="L324" t="s">
        <v>6</v>
      </c>
      <c r="M324" t="s">
        <v>6</v>
      </c>
      <c r="N324" t="s">
        <v>6</v>
      </c>
      <c r="O324" t="s">
        <v>6</v>
      </c>
      <c r="P324" t="s">
        <v>6</v>
      </c>
      <c r="Q324">
        <v>100</v>
      </c>
      <c r="R324" t="s">
        <v>62</v>
      </c>
    </row>
    <row r="325" spans="4:18" x14ac:dyDescent="0.2">
      <c r="D325">
        <v>1.7808120000000001</v>
      </c>
      <c r="E325">
        <v>248.4</v>
      </c>
      <c r="F325">
        <v>139.48695900000001</v>
      </c>
      <c r="G325" t="s">
        <v>7</v>
      </c>
      <c r="H325">
        <v>8</v>
      </c>
      <c r="I325" t="s">
        <v>6</v>
      </c>
      <c r="J325" t="s">
        <v>6</v>
      </c>
      <c r="K325" t="s">
        <v>6</v>
      </c>
      <c r="L325" t="s">
        <v>6</v>
      </c>
      <c r="M325" t="s">
        <v>6</v>
      </c>
      <c r="N325" t="s">
        <v>6</v>
      </c>
      <c r="O325" t="s">
        <v>6</v>
      </c>
      <c r="P325" t="s">
        <v>6</v>
      </c>
      <c r="Q325">
        <v>100</v>
      </c>
      <c r="R325" t="s">
        <v>62</v>
      </c>
    </row>
    <row r="326" spans="4:18" x14ac:dyDescent="0.2">
      <c r="D326">
        <v>3.4055080000000002</v>
      </c>
      <c r="E326">
        <v>414</v>
      </c>
      <c r="F326">
        <v>121.567761</v>
      </c>
      <c r="G326" t="s">
        <v>16</v>
      </c>
      <c r="H326">
        <v>8</v>
      </c>
      <c r="I326" t="s">
        <v>6</v>
      </c>
      <c r="J326" t="s">
        <v>6</v>
      </c>
      <c r="K326" t="s">
        <v>6</v>
      </c>
      <c r="L326" t="s">
        <v>6</v>
      </c>
      <c r="M326" t="s">
        <v>6</v>
      </c>
      <c r="N326" t="s">
        <v>6</v>
      </c>
      <c r="O326" t="s">
        <v>6</v>
      </c>
      <c r="P326" t="s">
        <v>6</v>
      </c>
      <c r="Q326">
        <v>1</v>
      </c>
      <c r="R326" t="s">
        <v>62</v>
      </c>
    </row>
    <row r="327" spans="4:18" x14ac:dyDescent="0.2">
      <c r="D327">
        <v>3.3675980000000001</v>
      </c>
      <c r="E327">
        <v>441.6</v>
      </c>
      <c r="F327">
        <v>131.132024</v>
      </c>
      <c r="G327" t="s">
        <v>16</v>
      </c>
      <c r="H327">
        <v>8</v>
      </c>
      <c r="I327" t="s">
        <v>6</v>
      </c>
      <c r="J327" t="s">
        <v>6</v>
      </c>
      <c r="K327" t="s">
        <v>6</v>
      </c>
      <c r="L327" t="s">
        <v>6</v>
      </c>
      <c r="M327" t="s">
        <v>6</v>
      </c>
      <c r="N327" t="s">
        <v>6</v>
      </c>
      <c r="O327" t="s">
        <v>6</v>
      </c>
      <c r="P327" t="s">
        <v>6</v>
      </c>
      <c r="Q327">
        <v>1</v>
      </c>
      <c r="R327" t="s">
        <v>62</v>
      </c>
    </row>
    <row r="328" spans="4:18" x14ac:dyDescent="0.2">
      <c r="D328">
        <v>1.6659489999999999</v>
      </c>
      <c r="E328">
        <v>220.8</v>
      </c>
      <c r="F328">
        <v>132.53706</v>
      </c>
      <c r="G328" t="s">
        <v>16</v>
      </c>
      <c r="H328">
        <v>8</v>
      </c>
      <c r="I328" t="s">
        <v>6</v>
      </c>
      <c r="J328" t="s">
        <v>6</v>
      </c>
      <c r="K328" t="s">
        <v>6</v>
      </c>
      <c r="L328" t="s">
        <v>6</v>
      </c>
      <c r="M328" t="s">
        <v>6</v>
      </c>
      <c r="N328" t="s">
        <v>6</v>
      </c>
      <c r="O328" t="s">
        <v>6</v>
      </c>
      <c r="P328" t="s">
        <v>6</v>
      </c>
      <c r="Q328">
        <v>1</v>
      </c>
      <c r="R328" t="s">
        <v>62</v>
      </c>
    </row>
    <row r="329" spans="4:18" x14ac:dyDescent="0.2">
      <c r="D329">
        <v>3.044543</v>
      </c>
      <c r="E329">
        <v>386.4</v>
      </c>
      <c r="F329">
        <v>126.915593</v>
      </c>
      <c r="G329" t="s">
        <v>16</v>
      </c>
      <c r="H329">
        <v>8</v>
      </c>
      <c r="I329" t="s">
        <v>6</v>
      </c>
      <c r="J329" t="s">
        <v>6</v>
      </c>
      <c r="K329" t="s">
        <v>6</v>
      </c>
      <c r="L329" t="s">
        <v>6</v>
      </c>
      <c r="M329" t="s">
        <v>6</v>
      </c>
      <c r="N329" t="s">
        <v>6</v>
      </c>
      <c r="O329" t="s">
        <v>6</v>
      </c>
      <c r="P329" t="s">
        <v>6</v>
      </c>
      <c r="Q329">
        <v>10</v>
      </c>
      <c r="R329" t="s">
        <v>62</v>
      </c>
    </row>
    <row r="330" spans="4:18" x14ac:dyDescent="0.2">
      <c r="D330">
        <v>2.9544969999999999</v>
      </c>
      <c r="E330">
        <v>386.4</v>
      </c>
      <c r="F330">
        <v>130.78369599999999</v>
      </c>
      <c r="G330" t="s">
        <v>16</v>
      </c>
      <c r="H330">
        <v>8</v>
      </c>
      <c r="I330" t="s">
        <v>6</v>
      </c>
      <c r="J330" t="s">
        <v>6</v>
      </c>
      <c r="K330" t="s">
        <v>6</v>
      </c>
      <c r="L330" t="s">
        <v>6</v>
      </c>
      <c r="M330" t="s">
        <v>6</v>
      </c>
      <c r="N330" t="s">
        <v>6</v>
      </c>
      <c r="O330" t="s">
        <v>6</v>
      </c>
      <c r="P330" t="s">
        <v>6</v>
      </c>
      <c r="Q330">
        <v>10</v>
      </c>
      <c r="R330" t="s">
        <v>62</v>
      </c>
    </row>
    <row r="331" spans="4:18" x14ac:dyDescent="0.2">
      <c r="D331">
        <v>2.9866389999999998</v>
      </c>
      <c r="E331">
        <v>386.4</v>
      </c>
      <c r="F331">
        <v>129.376206</v>
      </c>
      <c r="G331" t="s">
        <v>16</v>
      </c>
      <c r="H331">
        <v>8</v>
      </c>
      <c r="I331" t="s">
        <v>6</v>
      </c>
      <c r="J331" t="s">
        <v>6</v>
      </c>
      <c r="K331" t="s">
        <v>6</v>
      </c>
      <c r="L331" t="s">
        <v>6</v>
      </c>
      <c r="M331" t="s">
        <v>6</v>
      </c>
      <c r="N331" t="s">
        <v>6</v>
      </c>
      <c r="O331" t="s">
        <v>6</v>
      </c>
      <c r="P331" t="s">
        <v>6</v>
      </c>
      <c r="Q331">
        <v>10</v>
      </c>
      <c r="R331" t="s">
        <v>62</v>
      </c>
    </row>
    <row r="332" spans="4:18" x14ac:dyDescent="0.2">
      <c r="D332">
        <v>3.3097539999999999</v>
      </c>
      <c r="E332">
        <v>414</v>
      </c>
      <c r="F332">
        <v>125.084822</v>
      </c>
      <c r="G332" t="s">
        <v>16</v>
      </c>
      <c r="H332">
        <v>8</v>
      </c>
      <c r="I332" t="s">
        <v>6</v>
      </c>
      <c r="J332" t="s">
        <v>6</v>
      </c>
      <c r="K332" t="s">
        <v>6</v>
      </c>
      <c r="L332" t="s">
        <v>6</v>
      </c>
      <c r="M332" t="s">
        <v>6</v>
      </c>
      <c r="N332" t="s">
        <v>6</v>
      </c>
      <c r="O332" t="s">
        <v>6</v>
      </c>
      <c r="P332" t="s">
        <v>6</v>
      </c>
      <c r="Q332">
        <v>100</v>
      </c>
      <c r="R332" t="s">
        <v>62</v>
      </c>
    </row>
    <row r="333" spans="4:18" x14ac:dyDescent="0.2">
      <c r="D333">
        <v>3.281908</v>
      </c>
      <c r="E333">
        <v>414</v>
      </c>
      <c r="F333">
        <v>126.146146</v>
      </c>
      <c r="G333" t="s">
        <v>16</v>
      </c>
      <c r="H333">
        <v>8</v>
      </c>
      <c r="I333" t="s">
        <v>6</v>
      </c>
      <c r="J333" t="s">
        <v>6</v>
      </c>
      <c r="K333" t="s">
        <v>6</v>
      </c>
      <c r="L333" t="s">
        <v>6</v>
      </c>
      <c r="M333" t="s">
        <v>6</v>
      </c>
      <c r="N333" t="s">
        <v>6</v>
      </c>
      <c r="O333" t="s">
        <v>6</v>
      </c>
      <c r="P333" t="s">
        <v>6</v>
      </c>
      <c r="Q333">
        <v>100</v>
      </c>
      <c r="R333" t="s">
        <v>62</v>
      </c>
    </row>
    <row r="334" spans="4:18" x14ac:dyDescent="0.2">
      <c r="D334">
        <v>3.3097850000000002</v>
      </c>
      <c r="E334">
        <v>414</v>
      </c>
      <c r="F334">
        <v>125.083652</v>
      </c>
      <c r="G334" t="s">
        <v>16</v>
      </c>
      <c r="H334">
        <v>8</v>
      </c>
      <c r="I334" t="s">
        <v>6</v>
      </c>
      <c r="J334" t="s">
        <v>6</v>
      </c>
      <c r="K334" t="s">
        <v>6</v>
      </c>
      <c r="L334" t="s">
        <v>6</v>
      </c>
      <c r="M334" t="s">
        <v>6</v>
      </c>
      <c r="N334" t="s">
        <v>6</v>
      </c>
      <c r="O334" t="s">
        <v>6</v>
      </c>
      <c r="P334" t="s">
        <v>6</v>
      </c>
      <c r="Q334">
        <v>100</v>
      </c>
      <c r="R334" t="s">
        <v>62</v>
      </c>
    </row>
    <row r="335" spans="4:18" x14ac:dyDescent="0.2">
      <c r="D335">
        <v>2.2786330000000001</v>
      </c>
      <c r="E335">
        <v>303.60000000000002</v>
      </c>
      <c r="F335">
        <v>133.237798</v>
      </c>
      <c r="G335" t="s">
        <v>25</v>
      </c>
      <c r="H335">
        <v>8</v>
      </c>
      <c r="I335" t="s">
        <v>6</v>
      </c>
      <c r="J335" t="s">
        <v>6</v>
      </c>
      <c r="K335" t="s">
        <v>6</v>
      </c>
      <c r="L335" t="s">
        <v>6</v>
      </c>
      <c r="M335" t="s">
        <v>6</v>
      </c>
      <c r="N335" t="s">
        <v>6</v>
      </c>
      <c r="O335" t="s">
        <v>6</v>
      </c>
      <c r="P335" t="s">
        <v>6</v>
      </c>
      <c r="Q335">
        <v>1</v>
      </c>
      <c r="R335" t="s">
        <v>62</v>
      </c>
    </row>
    <row r="336" spans="4:18" x14ac:dyDescent="0.2">
      <c r="D336">
        <v>2.3804979999999998</v>
      </c>
      <c r="E336">
        <v>303.60000000000002</v>
      </c>
      <c r="F336">
        <v>127.53635800000001</v>
      </c>
      <c r="G336" t="s">
        <v>25</v>
      </c>
      <c r="H336">
        <v>8</v>
      </c>
      <c r="I336" t="s">
        <v>6</v>
      </c>
      <c r="J336" t="s">
        <v>6</v>
      </c>
      <c r="K336" t="s">
        <v>6</v>
      </c>
      <c r="L336" t="s">
        <v>6</v>
      </c>
      <c r="M336" t="s">
        <v>6</v>
      </c>
      <c r="N336" t="s">
        <v>6</v>
      </c>
      <c r="O336" t="s">
        <v>6</v>
      </c>
      <c r="P336" t="s">
        <v>6</v>
      </c>
      <c r="Q336">
        <v>1</v>
      </c>
      <c r="R336" t="s">
        <v>62</v>
      </c>
    </row>
    <row r="337" spans="4:18" x14ac:dyDescent="0.2">
      <c r="D337">
        <v>2.3921290000000002</v>
      </c>
      <c r="E337">
        <v>303.60000000000002</v>
      </c>
      <c r="F337">
        <v>126.916239</v>
      </c>
      <c r="G337" t="s">
        <v>25</v>
      </c>
      <c r="H337">
        <v>8</v>
      </c>
      <c r="I337" t="s">
        <v>6</v>
      </c>
      <c r="J337" t="s">
        <v>6</v>
      </c>
      <c r="K337" t="s">
        <v>6</v>
      </c>
      <c r="L337" t="s">
        <v>6</v>
      </c>
      <c r="M337" t="s">
        <v>6</v>
      </c>
      <c r="N337" t="s">
        <v>6</v>
      </c>
      <c r="O337" t="s">
        <v>6</v>
      </c>
      <c r="P337" t="s">
        <v>6</v>
      </c>
      <c r="Q337">
        <v>1</v>
      </c>
      <c r="R337" t="s">
        <v>62</v>
      </c>
    </row>
    <row r="338" spans="4:18" x14ac:dyDescent="0.2">
      <c r="D338">
        <v>2.6629360000000002</v>
      </c>
      <c r="E338">
        <v>331.2</v>
      </c>
      <c r="F338">
        <v>124.373985</v>
      </c>
      <c r="G338" t="s">
        <v>25</v>
      </c>
      <c r="H338">
        <v>8</v>
      </c>
      <c r="I338" t="s">
        <v>6</v>
      </c>
      <c r="J338" t="s">
        <v>6</v>
      </c>
      <c r="K338" t="s">
        <v>6</v>
      </c>
      <c r="L338" t="s">
        <v>6</v>
      </c>
      <c r="M338" t="s">
        <v>6</v>
      </c>
      <c r="N338" t="s">
        <v>6</v>
      </c>
      <c r="O338" t="s">
        <v>6</v>
      </c>
      <c r="P338" t="s">
        <v>6</v>
      </c>
      <c r="Q338">
        <v>10</v>
      </c>
      <c r="R338" t="s">
        <v>62</v>
      </c>
    </row>
    <row r="339" spans="4:18" x14ac:dyDescent="0.2">
      <c r="D339">
        <v>2.5461839999999998</v>
      </c>
      <c r="E339">
        <v>331.2</v>
      </c>
      <c r="F339">
        <v>130.076989</v>
      </c>
      <c r="G339" t="s">
        <v>25</v>
      </c>
      <c r="H339">
        <v>8</v>
      </c>
      <c r="I339" t="s">
        <v>6</v>
      </c>
      <c r="J339" t="s">
        <v>6</v>
      </c>
      <c r="K339" t="s">
        <v>6</v>
      </c>
      <c r="L339" t="s">
        <v>6</v>
      </c>
      <c r="M339" t="s">
        <v>6</v>
      </c>
      <c r="N339" t="s">
        <v>6</v>
      </c>
      <c r="O339" t="s">
        <v>6</v>
      </c>
      <c r="P339" t="s">
        <v>6</v>
      </c>
      <c r="Q339">
        <v>10</v>
      </c>
      <c r="R339" t="s">
        <v>62</v>
      </c>
    </row>
    <row r="340" spans="4:18" x14ac:dyDescent="0.2">
      <c r="D340">
        <v>2.6479059999999999</v>
      </c>
      <c r="E340">
        <v>331.2</v>
      </c>
      <c r="F340">
        <v>125.079964</v>
      </c>
      <c r="G340" t="s">
        <v>25</v>
      </c>
      <c r="H340">
        <v>8</v>
      </c>
      <c r="I340" t="s">
        <v>6</v>
      </c>
      <c r="J340" t="s">
        <v>6</v>
      </c>
      <c r="K340" t="s">
        <v>6</v>
      </c>
      <c r="L340" t="s">
        <v>6</v>
      </c>
      <c r="M340" t="s">
        <v>6</v>
      </c>
      <c r="N340" t="s">
        <v>6</v>
      </c>
      <c r="O340" t="s">
        <v>6</v>
      </c>
      <c r="P340" t="s">
        <v>6</v>
      </c>
      <c r="Q340">
        <v>10</v>
      </c>
      <c r="R340" t="s">
        <v>62</v>
      </c>
    </row>
    <row r="341" spans="4:18" x14ac:dyDescent="0.2">
      <c r="D341">
        <v>3.0376919999999998</v>
      </c>
      <c r="E341">
        <v>386.4</v>
      </c>
      <c r="F341">
        <v>127.201857</v>
      </c>
      <c r="G341" t="s">
        <v>25</v>
      </c>
      <c r="H341">
        <v>8</v>
      </c>
      <c r="I341" t="s">
        <v>6</v>
      </c>
      <c r="J341" t="s">
        <v>6</v>
      </c>
      <c r="K341" t="s">
        <v>6</v>
      </c>
      <c r="L341" t="s">
        <v>6</v>
      </c>
      <c r="M341" t="s">
        <v>6</v>
      </c>
      <c r="N341" t="s">
        <v>6</v>
      </c>
      <c r="O341" t="s">
        <v>6</v>
      </c>
      <c r="P341" t="s">
        <v>6</v>
      </c>
      <c r="Q341">
        <v>100</v>
      </c>
      <c r="R341" t="s">
        <v>62</v>
      </c>
    </row>
    <row r="342" spans="4:18" x14ac:dyDescent="0.2">
      <c r="D342">
        <v>2.8927010000000002</v>
      </c>
      <c r="E342">
        <v>358.8</v>
      </c>
      <c r="F342">
        <v>124.03633600000001</v>
      </c>
      <c r="G342" t="s">
        <v>25</v>
      </c>
      <c r="H342">
        <v>8</v>
      </c>
      <c r="I342" t="s">
        <v>6</v>
      </c>
      <c r="J342" t="s">
        <v>6</v>
      </c>
      <c r="K342" t="s">
        <v>6</v>
      </c>
      <c r="L342" t="s">
        <v>6</v>
      </c>
      <c r="M342" t="s">
        <v>6</v>
      </c>
      <c r="N342" t="s">
        <v>6</v>
      </c>
      <c r="O342" t="s">
        <v>6</v>
      </c>
      <c r="P342" t="s">
        <v>6</v>
      </c>
      <c r="Q342">
        <v>100</v>
      </c>
      <c r="R342" t="s">
        <v>62</v>
      </c>
    </row>
    <row r="343" spans="4:18" x14ac:dyDescent="0.2">
      <c r="D343">
        <v>3.0871189999999999</v>
      </c>
      <c r="E343">
        <v>386.4</v>
      </c>
      <c r="F343">
        <v>125.165246</v>
      </c>
      <c r="G343" t="s">
        <v>25</v>
      </c>
      <c r="H343">
        <v>8</v>
      </c>
      <c r="I343" t="s">
        <v>6</v>
      </c>
      <c r="J343" t="s">
        <v>6</v>
      </c>
      <c r="K343" t="s">
        <v>6</v>
      </c>
      <c r="L343" t="s">
        <v>6</v>
      </c>
      <c r="M343" t="s">
        <v>6</v>
      </c>
      <c r="N343" t="s">
        <v>6</v>
      </c>
      <c r="O343" t="s">
        <v>6</v>
      </c>
      <c r="P343" t="s">
        <v>6</v>
      </c>
      <c r="Q343">
        <v>100</v>
      </c>
      <c r="R343" t="s">
        <v>62</v>
      </c>
    </row>
    <row r="344" spans="4:18" x14ac:dyDescent="0.2">
      <c r="D344">
        <v>0.84242499999999998</v>
      </c>
      <c r="E344">
        <v>110.4</v>
      </c>
      <c r="F344">
        <v>131.050228</v>
      </c>
      <c r="G344" t="s">
        <v>58</v>
      </c>
      <c r="H344">
        <v>8</v>
      </c>
      <c r="I344" t="s">
        <v>6</v>
      </c>
      <c r="J344" t="s">
        <v>6</v>
      </c>
      <c r="K344" t="s">
        <v>6</v>
      </c>
      <c r="L344" t="s">
        <v>6</v>
      </c>
      <c r="M344" t="s">
        <v>6</v>
      </c>
      <c r="N344" t="s">
        <v>6</v>
      </c>
      <c r="O344" t="s">
        <v>6</v>
      </c>
      <c r="P344" t="s">
        <v>6</v>
      </c>
      <c r="Q344" t="s">
        <v>60</v>
      </c>
      <c r="R344" t="s">
        <v>62</v>
      </c>
    </row>
    <row r="345" spans="4:18" x14ac:dyDescent="0.2">
      <c r="D345">
        <v>0.93247800000000003</v>
      </c>
      <c r="E345">
        <v>138</v>
      </c>
      <c r="F345">
        <v>147.99283500000001</v>
      </c>
      <c r="G345" t="s">
        <v>58</v>
      </c>
      <c r="H345">
        <v>8</v>
      </c>
      <c r="I345" t="s">
        <v>6</v>
      </c>
      <c r="J345" t="s">
        <v>6</v>
      </c>
      <c r="K345" t="s">
        <v>6</v>
      </c>
      <c r="L345" t="s">
        <v>6</v>
      </c>
      <c r="M345" t="s">
        <v>6</v>
      </c>
      <c r="N345" t="s">
        <v>6</v>
      </c>
      <c r="O345" t="s">
        <v>6</v>
      </c>
      <c r="P345" t="s">
        <v>6</v>
      </c>
      <c r="Q345" t="s">
        <v>60</v>
      </c>
      <c r="R345" t="s">
        <v>62</v>
      </c>
    </row>
    <row r="346" spans="4:18" x14ac:dyDescent="0.2">
      <c r="D346">
        <v>0.809396</v>
      </c>
      <c r="E346">
        <v>110.4</v>
      </c>
      <c r="F346">
        <v>136.39806200000001</v>
      </c>
      <c r="G346" t="s">
        <v>58</v>
      </c>
      <c r="H346">
        <v>8</v>
      </c>
      <c r="I346" t="s">
        <v>6</v>
      </c>
      <c r="J346" t="s">
        <v>6</v>
      </c>
      <c r="K346" t="s">
        <v>6</v>
      </c>
      <c r="L346" t="s">
        <v>6</v>
      </c>
      <c r="M346" t="s">
        <v>6</v>
      </c>
      <c r="N346" t="s">
        <v>6</v>
      </c>
      <c r="O346" t="s">
        <v>6</v>
      </c>
      <c r="P346" t="s">
        <v>6</v>
      </c>
      <c r="Q346" t="s">
        <v>60</v>
      </c>
      <c r="R346" t="s">
        <v>62</v>
      </c>
    </row>
    <row r="347" spans="4:18" x14ac:dyDescent="0.2">
      <c r="D347">
        <v>0.94419900000000001</v>
      </c>
      <c r="E347">
        <v>138</v>
      </c>
      <c r="F347">
        <v>146.15565699999999</v>
      </c>
      <c r="G347" t="s">
        <v>58</v>
      </c>
      <c r="H347">
        <v>8</v>
      </c>
      <c r="I347" t="s">
        <v>6</v>
      </c>
      <c r="J347" t="s">
        <v>6</v>
      </c>
      <c r="K347" t="s">
        <v>6</v>
      </c>
      <c r="L347" t="s">
        <v>6</v>
      </c>
      <c r="M347" t="s">
        <v>6</v>
      </c>
      <c r="N347" t="s">
        <v>6</v>
      </c>
      <c r="O347" t="s">
        <v>6</v>
      </c>
      <c r="P347" t="s">
        <v>6</v>
      </c>
      <c r="Q347" t="s">
        <v>60</v>
      </c>
      <c r="R347" t="s">
        <v>62</v>
      </c>
    </row>
    <row r="348" spans="4:18" x14ac:dyDescent="0.2">
      <c r="D348">
        <v>0.86805699999999997</v>
      </c>
      <c r="E348">
        <v>110.4</v>
      </c>
      <c r="F348">
        <v>127.1806</v>
      </c>
      <c r="G348" t="s">
        <v>58</v>
      </c>
      <c r="H348">
        <v>8</v>
      </c>
      <c r="I348" t="s">
        <v>6</v>
      </c>
      <c r="J348" t="s">
        <v>6</v>
      </c>
      <c r="K348" t="s">
        <v>6</v>
      </c>
      <c r="L348" t="s">
        <v>6</v>
      </c>
      <c r="M348" t="s">
        <v>6</v>
      </c>
      <c r="N348" t="s">
        <v>6</v>
      </c>
      <c r="O348" t="s">
        <v>6</v>
      </c>
      <c r="P348" t="s">
        <v>6</v>
      </c>
      <c r="Q348" t="s">
        <v>60</v>
      </c>
      <c r="R348" t="s">
        <v>62</v>
      </c>
    </row>
    <row r="349" spans="4:18" x14ac:dyDescent="0.2">
      <c r="D349">
        <v>0.82642300000000002</v>
      </c>
      <c r="E349">
        <v>110.4</v>
      </c>
      <c r="F349">
        <v>133.58776700000001</v>
      </c>
      <c r="G349" t="s">
        <v>58</v>
      </c>
      <c r="H349">
        <v>8</v>
      </c>
      <c r="I349" t="s">
        <v>6</v>
      </c>
      <c r="J349" t="s">
        <v>6</v>
      </c>
      <c r="K349" t="s">
        <v>6</v>
      </c>
      <c r="L349" t="s">
        <v>6</v>
      </c>
      <c r="M349" t="s">
        <v>6</v>
      </c>
      <c r="N349" t="s">
        <v>6</v>
      </c>
      <c r="O349" t="s">
        <v>6</v>
      </c>
      <c r="P349" t="s">
        <v>6</v>
      </c>
      <c r="Q349" t="s">
        <v>60</v>
      </c>
      <c r="R349" t="s">
        <v>62</v>
      </c>
    </row>
    <row r="350" spans="4:18" x14ac:dyDescent="0.2">
      <c r="D350">
        <v>0.83521299999999998</v>
      </c>
      <c r="E350">
        <v>110.4</v>
      </c>
      <c r="F350">
        <v>132.18190799999999</v>
      </c>
      <c r="G350" t="s">
        <v>58</v>
      </c>
      <c r="H350">
        <v>8</v>
      </c>
      <c r="I350" t="s">
        <v>6</v>
      </c>
      <c r="J350" t="s">
        <v>6</v>
      </c>
      <c r="K350" t="s">
        <v>6</v>
      </c>
      <c r="L350" t="s">
        <v>6</v>
      </c>
      <c r="M350" t="s">
        <v>6</v>
      </c>
      <c r="N350" t="s">
        <v>6</v>
      </c>
      <c r="O350" t="s">
        <v>6</v>
      </c>
      <c r="P350" t="s">
        <v>6</v>
      </c>
      <c r="Q350" t="s">
        <v>60</v>
      </c>
      <c r="R350" t="s">
        <v>62</v>
      </c>
    </row>
    <row r="351" spans="4:18" x14ac:dyDescent="0.2">
      <c r="D351">
        <v>0.84699199999999997</v>
      </c>
      <c r="E351">
        <v>110.4</v>
      </c>
      <c r="F351">
        <v>130.343648</v>
      </c>
      <c r="G351" t="s">
        <v>58</v>
      </c>
      <c r="H351">
        <v>8</v>
      </c>
      <c r="I351" t="s">
        <v>6</v>
      </c>
      <c r="J351" t="s">
        <v>6</v>
      </c>
      <c r="K351" t="s">
        <v>6</v>
      </c>
      <c r="L351" t="s">
        <v>6</v>
      </c>
      <c r="M351" t="s">
        <v>6</v>
      </c>
      <c r="N351" t="s">
        <v>6</v>
      </c>
      <c r="O351" t="s">
        <v>6</v>
      </c>
      <c r="P351" t="s">
        <v>6</v>
      </c>
      <c r="Q351" t="s">
        <v>60</v>
      </c>
      <c r="R351" t="s">
        <v>62</v>
      </c>
    </row>
    <row r="352" spans="4:18" x14ac:dyDescent="0.2">
      <c r="D352">
        <v>0.86562600000000001</v>
      </c>
      <c r="E352">
        <v>110.4</v>
      </c>
      <c r="F352">
        <v>127.537767</v>
      </c>
      <c r="G352" t="s">
        <v>58</v>
      </c>
      <c r="H352">
        <v>8</v>
      </c>
      <c r="I352" t="s">
        <v>6</v>
      </c>
      <c r="J352" t="s">
        <v>6</v>
      </c>
      <c r="K352" t="s">
        <v>6</v>
      </c>
      <c r="L352" t="s">
        <v>6</v>
      </c>
      <c r="M352" t="s">
        <v>6</v>
      </c>
      <c r="N352" t="s">
        <v>6</v>
      </c>
      <c r="O352" t="s">
        <v>6</v>
      </c>
      <c r="P352" t="s">
        <v>6</v>
      </c>
      <c r="Q352" t="s">
        <v>60</v>
      </c>
      <c r="R352" t="s">
        <v>62</v>
      </c>
    </row>
    <row r="353" spans="4:18" x14ac:dyDescent="0.2">
      <c r="D353">
        <v>0.84471200000000002</v>
      </c>
      <c r="E353">
        <v>110.4</v>
      </c>
      <c r="F353">
        <v>130.69547399999999</v>
      </c>
      <c r="G353" t="s">
        <v>58</v>
      </c>
      <c r="H353">
        <v>8</v>
      </c>
      <c r="I353" t="s">
        <v>6</v>
      </c>
      <c r="J353" t="s">
        <v>6</v>
      </c>
      <c r="K353" t="s">
        <v>6</v>
      </c>
      <c r="L353" t="s">
        <v>6</v>
      </c>
      <c r="M353" t="s">
        <v>6</v>
      </c>
      <c r="N353" t="s">
        <v>6</v>
      </c>
      <c r="O353" t="s">
        <v>6</v>
      </c>
      <c r="P353" t="s">
        <v>6</v>
      </c>
      <c r="Q353" t="s">
        <v>60</v>
      </c>
      <c r="R353" t="s">
        <v>62</v>
      </c>
    </row>
    <row r="354" spans="4:18" x14ac:dyDescent="0.2">
      <c r="D354">
        <v>0.37476900000000002</v>
      </c>
      <c r="E354">
        <v>55.2</v>
      </c>
      <c r="F354">
        <v>147.290705</v>
      </c>
      <c r="G354" t="s">
        <v>59</v>
      </c>
      <c r="H354">
        <v>8</v>
      </c>
      <c r="I354" t="s">
        <v>6</v>
      </c>
      <c r="J354" t="s">
        <v>6</v>
      </c>
      <c r="K354" t="s">
        <v>6</v>
      </c>
      <c r="L354" t="s">
        <v>6</v>
      </c>
      <c r="M354" t="s">
        <v>6</v>
      </c>
      <c r="N354" t="s">
        <v>6</v>
      </c>
      <c r="O354" t="s">
        <v>6</v>
      </c>
      <c r="P354" t="s">
        <v>6</v>
      </c>
      <c r="Q354" t="s">
        <v>60</v>
      </c>
      <c r="R354" t="s">
        <v>62</v>
      </c>
    </row>
    <row r="355" spans="4:18" x14ac:dyDescent="0.2">
      <c r="D355">
        <v>0.36538100000000001</v>
      </c>
      <c r="E355">
        <v>55.2</v>
      </c>
      <c r="F355">
        <v>151.075176</v>
      </c>
      <c r="G355" t="s">
        <v>59</v>
      </c>
      <c r="H355">
        <v>8</v>
      </c>
      <c r="I355" t="s">
        <v>6</v>
      </c>
      <c r="J355" t="s">
        <v>6</v>
      </c>
      <c r="K355" t="s">
        <v>6</v>
      </c>
      <c r="L355" t="s">
        <v>6</v>
      </c>
      <c r="M355" t="s">
        <v>6</v>
      </c>
      <c r="N355" t="s">
        <v>6</v>
      </c>
      <c r="O355" t="s">
        <v>6</v>
      </c>
      <c r="P355" t="s">
        <v>6</v>
      </c>
      <c r="Q355" t="s">
        <v>60</v>
      </c>
      <c r="R355" t="s">
        <v>62</v>
      </c>
    </row>
    <row r="356" spans="4:18" x14ac:dyDescent="0.2">
      <c r="D356">
        <v>0.371228</v>
      </c>
      <c r="E356">
        <v>55.2</v>
      </c>
      <c r="F356">
        <v>148.69562999999999</v>
      </c>
      <c r="G356" t="s">
        <v>59</v>
      </c>
      <c r="H356">
        <v>8</v>
      </c>
      <c r="I356" t="s">
        <v>6</v>
      </c>
      <c r="J356" t="s">
        <v>6</v>
      </c>
      <c r="K356" t="s">
        <v>6</v>
      </c>
      <c r="L356" t="s">
        <v>6</v>
      </c>
      <c r="M356" t="s">
        <v>6</v>
      </c>
      <c r="N356" t="s">
        <v>6</v>
      </c>
      <c r="O356" t="s">
        <v>6</v>
      </c>
      <c r="P356" t="s">
        <v>6</v>
      </c>
      <c r="Q356" t="s">
        <v>60</v>
      </c>
      <c r="R356" t="s">
        <v>62</v>
      </c>
    </row>
    <row r="357" spans="4:18" x14ac:dyDescent="0.2">
      <c r="D357">
        <v>0.36708600000000002</v>
      </c>
      <c r="E357">
        <v>55.2</v>
      </c>
      <c r="F357">
        <v>150.37331399999999</v>
      </c>
      <c r="G357" t="s">
        <v>59</v>
      </c>
      <c r="H357">
        <v>8</v>
      </c>
      <c r="I357" t="s">
        <v>6</v>
      </c>
      <c r="J357" t="s">
        <v>6</v>
      </c>
      <c r="K357" t="s">
        <v>6</v>
      </c>
      <c r="L357" t="s">
        <v>6</v>
      </c>
      <c r="M357" t="s">
        <v>6</v>
      </c>
      <c r="N357" t="s">
        <v>6</v>
      </c>
      <c r="O357" t="s">
        <v>6</v>
      </c>
      <c r="P357" t="s">
        <v>6</v>
      </c>
      <c r="Q357" t="s">
        <v>60</v>
      </c>
      <c r="R357" t="s">
        <v>62</v>
      </c>
    </row>
    <row r="358" spans="4:18" x14ac:dyDescent="0.2">
      <c r="D358">
        <v>0.43373499999999998</v>
      </c>
      <c r="E358">
        <v>55.2</v>
      </c>
      <c r="F358">
        <v>127.266671</v>
      </c>
      <c r="G358" t="s">
        <v>59</v>
      </c>
      <c r="H358">
        <v>8</v>
      </c>
      <c r="I358" t="s">
        <v>6</v>
      </c>
      <c r="J358" t="s">
        <v>6</v>
      </c>
      <c r="K358" t="s">
        <v>6</v>
      </c>
      <c r="L358" t="s">
        <v>6</v>
      </c>
      <c r="M358" t="s">
        <v>6</v>
      </c>
      <c r="N358" t="s">
        <v>6</v>
      </c>
      <c r="O358" t="s">
        <v>6</v>
      </c>
      <c r="P358" t="s">
        <v>6</v>
      </c>
      <c r="Q358" t="s">
        <v>60</v>
      </c>
      <c r="R358" t="s">
        <v>62</v>
      </c>
    </row>
    <row r="359" spans="4:18" x14ac:dyDescent="0.2">
      <c r="D359">
        <v>0.38041999999999998</v>
      </c>
      <c r="E359">
        <v>55.2</v>
      </c>
      <c r="F359">
        <v>145.102611</v>
      </c>
      <c r="G359" t="s">
        <v>59</v>
      </c>
      <c r="H359">
        <v>8</v>
      </c>
      <c r="I359" t="s">
        <v>6</v>
      </c>
      <c r="J359" t="s">
        <v>6</v>
      </c>
      <c r="K359" t="s">
        <v>6</v>
      </c>
      <c r="L359" t="s">
        <v>6</v>
      </c>
      <c r="M359" t="s">
        <v>6</v>
      </c>
      <c r="N359" t="s">
        <v>6</v>
      </c>
      <c r="O359" t="s">
        <v>6</v>
      </c>
      <c r="P359" t="s">
        <v>6</v>
      </c>
      <c r="Q359" t="s">
        <v>60</v>
      </c>
      <c r="R359" t="s">
        <v>62</v>
      </c>
    </row>
    <row r="360" spans="4:18" x14ac:dyDescent="0.2">
      <c r="D360">
        <v>0.37121300000000002</v>
      </c>
      <c r="E360">
        <v>55.2</v>
      </c>
      <c r="F360">
        <v>148.70163600000001</v>
      </c>
      <c r="G360" t="s">
        <v>59</v>
      </c>
      <c r="H360">
        <v>8</v>
      </c>
      <c r="I360" t="s">
        <v>6</v>
      </c>
      <c r="J360" t="s">
        <v>6</v>
      </c>
      <c r="K360" t="s">
        <v>6</v>
      </c>
      <c r="L360" t="s">
        <v>6</v>
      </c>
      <c r="M360" t="s">
        <v>6</v>
      </c>
      <c r="N360" t="s">
        <v>6</v>
      </c>
      <c r="O360" t="s">
        <v>6</v>
      </c>
      <c r="P360" t="s">
        <v>6</v>
      </c>
      <c r="Q360" t="s">
        <v>60</v>
      </c>
      <c r="R360" t="s">
        <v>62</v>
      </c>
    </row>
    <row r="361" spans="4:18" x14ac:dyDescent="0.2">
      <c r="D361">
        <v>0.35305599999999998</v>
      </c>
      <c r="E361">
        <v>55.2</v>
      </c>
      <c r="F361">
        <v>156.34912299999999</v>
      </c>
      <c r="G361" t="s">
        <v>59</v>
      </c>
      <c r="H361">
        <v>8</v>
      </c>
      <c r="I361" t="s">
        <v>6</v>
      </c>
      <c r="J361" t="s">
        <v>6</v>
      </c>
      <c r="K361" t="s">
        <v>6</v>
      </c>
      <c r="L361" t="s">
        <v>6</v>
      </c>
      <c r="M361" t="s">
        <v>6</v>
      </c>
      <c r="N361" t="s">
        <v>6</v>
      </c>
      <c r="O361" t="s">
        <v>6</v>
      </c>
      <c r="P361" t="s">
        <v>6</v>
      </c>
      <c r="Q361" t="s">
        <v>60</v>
      </c>
      <c r="R361" t="s">
        <v>62</v>
      </c>
    </row>
    <row r="362" spans="4:18" x14ac:dyDescent="0.2">
      <c r="D362">
        <v>0.38298599999999999</v>
      </c>
      <c r="E362">
        <v>55.2</v>
      </c>
      <c r="F362">
        <v>144.13054299999999</v>
      </c>
      <c r="G362" t="s">
        <v>59</v>
      </c>
      <c r="H362">
        <v>8</v>
      </c>
      <c r="I362" t="s">
        <v>6</v>
      </c>
      <c r="J362" t="s">
        <v>6</v>
      </c>
      <c r="K362" t="s">
        <v>6</v>
      </c>
      <c r="L362" t="s">
        <v>6</v>
      </c>
      <c r="M362" t="s">
        <v>6</v>
      </c>
      <c r="N362" t="s">
        <v>6</v>
      </c>
      <c r="O362" t="s">
        <v>6</v>
      </c>
      <c r="P362" t="s">
        <v>6</v>
      </c>
      <c r="Q362" t="s">
        <v>60</v>
      </c>
      <c r="R362" t="s">
        <v>62</v>
      </c>
    </row>
    <row r="363" spans="4:18" x14ac:dyDescent="0.2">
      <c r="D363">
        <v>0.45937800000000001</v>
      </c>
      <c r="E363">
        <v>55.2</v>
      </c>
      <c r="F363">
        <v>120.162515</v>
      </c>
      <c r="G363" t="s">
        <v>59</v>
      </c>
      <c r="H363">
        <v>8</v>
      </c>
      <c r="I363" t="s">
        <v>6</v>
      </c>
      <c r="J363" t="s">
        <v>6</v>
      </c>
      <c r="K363" t="s">
        <v>6</v>
      </c>
      <c r="L363" t="s">
        <v>6</v>
      </c>
      <c r="M363" t="s">
        <v>6</v>
      </c>
      <c r="N363" t="s">
        <v>6</v>
      </c>
      <c r="O363" t="s">
        <v>6</v>
      </c>
      <c r="P363" t="s">
        <v>6</v>
      </c>
      <c r="Q363" t="s">
        <v>60</v>
      </c>
      <c r="R363" t="s">
        <v>62</v>
      </c>
    </row>
    <row r="364" spans="4:18" x14ac:dyDescent="0.2">
      <c r="D364">
        <v>1.721738</v>
      </c>
      <c r="E364">
        <v>220.8</v>
      </c>
      <c r="F364">
        <v>128.24251599999999</v>
      </c>
      <c r="G364" t="s">
        <v>17</v>
      </c>
      <c r="H364">
        <v>8</v>
      </c>
      <c r="I364" t="s">
        <v>6</v>
      </c>
      <c r="J364" t="s">
        <v>6</v>
      </c>
      <c r="K364" t="s">
        <v>6</v>
      </c>
      <c r="L364" t="s">
        <v>6</v>
      </c>
      <c r="M364" t="s">
        <v>6</v>
      </c>
      <c r="N364" t="s">
        <v>6</v>
      </c>
      <c r="O364" t="s">
        <v>6</v>
      </c>
      <c r="P364" t="s">
        <v>6</v>
      </c>
      <c r="Q364" t="s">
        <v>60</v>
      </c>
      <c r="R364" t="s">
        <v>63</v>
      </c>
    </row>
    <row r="365" spans="4:18" x14ac:dyDescent="0.2">
      <c r="D365">
        <v>1.277358</v>
      </c>
      <c r="E365">
        <v>165.6</v>
      </c>
      <c r="F365">
        <v>129.64259200000001</v>
      </c>
      <c r="G365" t="s">
        <v>17</v>
      </c>
      <c r="H365">
        <v>8</v>
      </c>
      <c r="I365" t="s">
        <v>6</v>
      </c>
      <c r="J365" t="s">
        <v>6</v>
      </c>
      <c r="K365" t="s">
        <v>6</v>
      </c>
      <c r="L365" t="s">
        <v>6</v>
      </c>
      <c r="M365" t="s">
        <v>6</v>
      </c>
      <c r="N365" t="s">
        <v>6</v>
      </c>
      <c r="O365" t="s">
        <v>6</v>
      </c>
      <c r="P365" t="s">
        <v>6</v>
      </c>
      <c r="Q365" t="s">
        <v>60</v>
      </c>
      <c r="R365" t="s">
        <v>63</v>
      </c>
    </row>
    <row r="366" spans="4:18" x14ac:dyDescent="0.2">
      <c r="D366">
        <v>1.277366</v>
      </c>
      <c r="E366">
        <v>165.6</v>
      </c>
      <c r="F366">
        <v>129.64181099999999</v>
      </c>
      <c r="G366" t="s">
        <v>17</v>
      </c>
      <c r="H366">
        <v>8</v>
      </c>
      <c r="I366" t="s">
        <v>6</v>
      </c>
      <c r="J366" t="s">
        <v>6</v>
      </c>
      <c r="K366" t="s">
        <v>6</v>
      </c>
      <c r="L366" t="s">
        <v>6</v>
      </c>
      <c r="M366" t="s">
        <v>6</v>
      </c>
      <c r="N366" t="s">
        <v>6</v>
      </c>
      <c r="O366" t="s">
        <v>6</v>
      </c>
      <c r="P366" t="s">
        <v>6</v>
      </c>
      <c r="Q366" t="s">
        <v>60</v>
      </c>
      <c r="R366" t="s">
        <v>63</v>
      </c>
    </row>
    <row r="367" spans="4:18" x14ac:dyDescent="0.2">
      <c r="D367">
        <v>1.22428</v>
      </c>
      <c r="E367">
        <v>165.6</v>
      </c>
      <c r="F367">
        <v>135.263184</v>
      </c>
      <c r="G367" t="s">
        <v>17</v>
      </c>
      <c r="H367">
        <v>8</v>
      </c>
      <c r="I367" t="s">
        <v>6</v>
      </c>
      <c r="J367" t="s">
        <v>6</v>
      </c>
      <c r="K367" t="s">
        <v>6</v>
      </c>
      <c r="L367" t="s">
        <v>6</v>
      </c>
      <c r="M367" t="s">
        <v>6</v>
      </c>
      <c r="N367" t="s">
        <v>6</v>
      </c>
      <c r="O367" t="s">
        <v>6</v>
      </c>
      <c r="P367" t="s">
        <v>6</v>
      </c>
      <c r="Q367" t="s">
        <v>60</v>
      </c>
      <c r="R367" t="s">
        <v>63</v>
      </c>
    </row>
    <row r="368" spans="4:18" x14ac:dyDescent="0.2">
      <c r="D368">
        <v>1.1776629999999999</v>
      </c>
      <c r="E368">
        <v>165.6</v>
      </c>
      <c r="F368">
        <v>140.61752000000001</v>
      </c>
      <c r="G368" t="s">
        <v>17</v>
      </c>
      <c r="H368">
        <v>8</v>
      </c>
      <c r="I368" t="s">
        <v>6</v>
      </c>
      <c r="J368" t="s">
        <v>6</v>
      </c>
      <c r="K368" t="s">
        <v>6</v>
      </c>
      <c r="L368" t="s">
        <v>6</v>
      </c>
      <c r="M368" t="s">
        <v>6</v>
      </c>
      <c r="N368" t="s">
        <v>6</v>
      </c>
      <c r="O368" t="s">
        <v>6</v>
      </c>
      <c r="P368" t="s">
        <v>6</v>
      </c>
      <c r="Q368" t="s">
        <v>60</v>
      </c>
      <c r="R368" t="s">
        <v>63</v>
      </c>
    </row>
    <row r="369" spans="4:18" x14ac:dyDescent="0.2">
      <c r="D369">
        <v>1.280783</v>
      </c>
      <c r="E369">
        <v>165.6</v>
      </c>
      <c r="F369">
        <v>129.29590300000001</v>
      </c>
      <c r="G369" t="s">
        <v>17</v>
      </c>
      <c r="H369">
        <v>8</v>
      </c>
      <c r="I369" t="s">
        <v>6</v>
      </c>
      <c r="J369" t="s">
        <v>6</v>
      </c>
      <c r="K369" t="s">
        <v>6</v>
      </c>
      <c r="L369" t="s">
        <v>6</v>
      </c>
      <c r="M369" t="s">
        <v>6</v>
      </c>
      <c r="N369" t="s">
        <v>6</v>
      </c>
      <c r="O369" t="s">
        <v>6</v>
      </c>
      <c r="P369" t="s">
        <v>6</v>
      </c>
      <c r="Q369" t="s">
        <v>60</v>
      </c>
      <c r="R369" t="s">
        <v>63</v>
      </c>
    </row>
    <row r="370" spans="4:18" x14ac:dyDescent="0.2">
      <c r="D370">
        <v>1.21475</v>
      </c>
      <c r="E370">
        <v>165.6</v>
      </c>
      <c r="F370">
        <v>136.32429099999999</v>
      </c>
      <c r="G370" t="s">
        <v>17</v>
      </c>
      <c r="H370">
        <v>8</v>
      </c>
      <c r="I370" t="s">
        <v>6</v>
      </c>
      <c r="J370" t="s">
        <v>6</v>
      </c>
      <c r="K370" t="s">
        <v>6</v>
      </c>
      <c r="L370" t="s">
        <v>6</v>
      </c>
      <c r="M370" t="s">
        <v>6</v>
      </c>
      <c r="N370" t="s">
        <v>6</v>
      </c>
      <c r="O370" t="s">
        <v>6</v>
      </c>
      <c r="P370" t="s">
        <v>6</v>
      </c>
      <c r="Q370" t="s">
        <v>60</v>
      </c>
      <c r="R370" t="s">
        <v>63</v>
      </c>
    </row>
    <row r="371" spans="4:18" x14ac:dyDescent="0.2">
      <c r="D371">
        <v>1.1871929999999999</v>
      </c>
      <c r="E371">
        <v>165.6</v>
      </c>
      <c r="F371">
        <v>139.48873699999999</v>
      </c>
      <c r="G371" t="s">
        <v>17</v>
      </c>
      <c r="H371">
        <v>8</v>
      </c>
      <c r="I371" t="s">
        <v>6</v>
      </c>
      <c r="J371" t="s">
        <v>6</v>
      </c>
      <c r="K371" t="s">
        <v>6</v>
      </c>
      <c r="L371" t="s">
        <v>6</v>
      </c>
      <c r="M371" t="s">
        <v>6</v>
      </c>
      <c r="N371" t="s">
        <v>6</v>
      </c>
      <c r="O371" t="s">
        <v>6</v>
      </c>
      <c r="P371" t="s">
        <v>6</v>
      </c>
      <c r="Q371" t="s">
        <v>60</v>
      </c>
      <c r="R371" t="s">
        <v>63</v>
      </c>
    </row>
    <row r="372" spans="4:18" x14ac:dyDescent="0.2">
      <c r="D372">
        <v>1.1026020000000001</v>
      </c>
      <c r="E372">
        <v>138</v>
      </c>
      <c r="F372">
        <v>125.158492</v>
      </c>
      <c r="G372" t="s">
        <v>17</v>
      </c>
      <c r="H372">
        <v>8</v>
      </c>
      <c r="I372" t="s">
        <v>6</v>
      </c>
      <c r="J372" t="s">
        <v>6</v>
      </c>
      <c r="K372" t="s">
        <v>6</v>
      </c>
      <c r="L372" t="s">
        <v>6</v>
      </c>
      <c r="M372" t="s">
        <v>6</v>
      </c>
      <c r="N372" t="s">
        <v>6</v>
      </c>
      <c r="O372" t="s">
        <v>6</v>
      </c>
      <c r="P372" t="s">
        <v>6</v>
      </c>
      <c r="Q372" t="s">
        <v>60</v>
      </c>
      <c r="R372" t="s">
        <v>63</v>
      </c>
    </row>
    <row r="373" spans="4:18" x14ac:dyDescent="0.2">
      <c r="D373">
        <v>1.169551</v>
      </c>
      <c r="E373">
        <v>165.6</v>
      </c>
      <c r="F373">
        <v>141.59283199999999</v>
      </c>
      <c r="G373" t="s">
        <v>17</v>
      </c>
      <c r="H373">
        <v>8</v>
      </c>
      <c r="I373" t="s">
        <v>6</v>
      </c>
      <c r="J373" t="s">
        <v>6</v>
      </c>
      <c r="K373" t="s">
        <v>6</v>
      </c>
      <c r="L373" t="s">
        <v>6</v>
      </c>
      <c r="M373" t="s">
        <v>6</v>
      </c>
      <c r="N373" t="s">
        <v>6</v>
      </c>
      <c r="O373" t="s">
        <v>6</v>
      </c>
      <c r="P373" t="s">
        <v>6</v>
      </c>
      <c r="Q373" t="s">
        <v>60</v>
      </c>
      <c r="R373" t="s">
        <v>63</v>
      </c>
    </row>
    <row r="374" spans="4:18" x14ac:dyDescent="0.2">
      <c r="D374">
        <v>2.2981600000000002</v>
      </c>
      <c r="E374">
        <v>303.60000000000002</v>
      </c>
      <c r="F374">
        <v>132.10571100000001</v>
      </c>
      <c r="G374" t="s">
        <v>4</v>
      </c>
      <c r="H374">
        <v>8</v>
      </c>
      <c r="I374" t="s">
        <v>6</v>
      </c>
      <c r="J374" t="s">
        <v>6</v>
      </c>
      <c r="K374" t="s">
        <v>6</v>
      </c>
      <c r="L374" t="s">
        <v>6</v>
      </c>
      <c r="M374" t="s">
        <v>6</v>
      </c>
      <c r="N374" t="s">
        <v>6</v>
      </c>
      <c r="O374" t="s">
        <v>6</v>
      </c>
      <c r="P374" t="s">
        <v>6</v>
      </c>
      <c r="Q374" t="s">
        <v>60</v>
      </c>
      <c r="R374" t="s">
        <v>63</v>
      </c>
    </row>
    <row r="375" spans="4:18" x14ac:dyDescent="0.2">
      <c r="D375">
        <v>2.334009</v>
      </c>
      <c r="E375">
        <v>303.60000000000002</v>
      </c>
      <c r="F375">
        <v>130.07661400000001</v>
      </c>
      <c r="G375" t="s">
        <v>4</v>
      </c>
      <c r="H375">
        <v>8</v>
      </c>
      <c r="I375" t="s">
        <v>6</v>
      </c>
      <c r="J375" t="s">
        <v>6</v>
      </c>
      <c r="K375" t="s">
        <v>6</v>
      </c>
      <c r="L375" t="s">
        <v>6</v>
      </c>
      <c r="M375" t="s">
        <v>6</v>
      </c>
      <c r="N375" t="s">
        <v>6</v>
      </c>
      <c r="O375" t="s">
        <v>6</v>
      </c>
      <c r="P375" t="s">
        <v>6</v>
      </c>
      <c r="Q375" t="s">
        <v>60</v>
      </c>
      <c r="R375" t="s">
        <v>63</v>
      </c>
    </row>
    <row r="376" spans="4:18" x14ac:dyDescent="0.2">
      <c r="D376">
        <v>2.3870200000000001</v>
      </c>
      <c r="E376">
        <v>303.60000000000002</v>
      </c>
      <c r="F376">
        <v>127.187855</v>
      </c>
      <c r="G376" t="s">
        <v>4</v>
      </c>
      <c r="H376">
        <v>8</v>
      </c>
      <c r="I376" t="s">
        <v>6</v>
      </c>
      <c r="J376" t="s">
        <v>6</v>
      </c>
      <c r="K376" t="s">
        <v>6</v>
      </c>
      <c r="L376" t="s">
        <v>6</v>
      </c>
      <c r="M376" t="s">
        <v>6</v>
      </c>
      <c r="N376" t="s">
        <v>6</v>
      </c>
      <c r="O376" t="s">
        <v>6</v>
      </c>
      <c r="P376" t="s">
        <v>6</v>
      </c>
      <c r="Q376" t="s">
        <v>60</v>
      </c>
      <c r="R376" t="s">
        <v>63</v>
      </c>
    </row>
    <row r="377" spans="4:18" x14ac:dyDescent="0.2">
      <c r="D377">
        <v>2.3339400000000001</v>
      </c>
      <c r="E377">
        <v>303.60000000000002</v>
      </c>
      <c r="F377">
        <v>130.08045799999999</v>
      </c>
      <c r="G377" t="s">
        <v>4</v>
      </c>
      <c r="H377">
        <v>8</v>
      </c>
      <c r="I377" t="s">
        <v>6</v>
      </c>
      <c r="J377" t="s">
        <v>6</v>
      </c>
      <c r="K377" t="s">
        <v>6</v>
      </c>
      <c r="L377" t="s">
        <v>6</v>
      </c>
      <c r="M377" t="s">
        <v>6</v>
      </c>
      <c r="N377" t="s">
        <v>6</v>
      </c>
      <c r="O377" t="s">
        <v>6</v>
      </c>
      <c r="P377" t="s">
        <v>6</v>
      </c>
      <c r="Q377" t="s">
        <v>60</v>
      </c>
      <c r="R377" t="s">
        <v>63</v>
      </c>
    </row>
    <row r="378" spans="4:18" x14ac:dyDescent="0.2">
      <c r="D378">
        <v>2.2740109999999998</v>
      </c>
      <c r="E378">
        <v>303.60000000000002</v>
      </c>
      <c r="F378">
        <v>133.50860299999999</v>
      </c>
      <c r="G378" t="s">
        <v>4</v>
      </c>
      <c r="H378">
        <v>8</v>
      </c>
      <c r="I378" t="s">
        <v>6</v>
      </c>
      <c r="J378" t="s">
        <v>6</v>
      </c>
      <c r="K378" t="s">
        <v>6</v>
      </c>
      <c r="L378" t="s">
        <v>6</v>
      </c>
      <c r="M378" t="s">
        <v>6</v>
      </c>
      <c r="N378" t="s">
        <v>6</v>
      </c>
      <c r="O378" t="s">
        <v>6</v>
      </c>
      <c r="P378" t="s">
        <v>6</v>
      </c>
      <c r="Q378" t="s">
        <v>60</v>
      </c>
      <c r="R378" t="s">
        <v>63</v>
      </c>
    </row>
    <row r="379" spans="4:18" x14ac:dyDescent="0.2">
      <c r="D379">
        <v>2.4002620000000001</v>
      </c>
      <c r="E379">
        <v>303.60000000000002</v>
      </c>
      <c r="F379">
        <v>126.486175</v>
      </c>
      <c r="G379" t="s">
        <v>4</v>
      </c>
      <c r="H379">
        <v>8</v>
      </c>
      <c r="I379" t="s">
        <v>6</v>
      </c>
      <c r="J379" t="s">
        <v>6</v>
      </c>
      <c r="K379" t="s">
        <v>6</v>
      </c>
      <c r="L379" t="s">
        <v>6</v>
      </c>
      <c r="M379" t="s">
        <v>6</v>
      </c>
      <c r="N379" t="s">
        <v>6</v>
      </c>
      <c r="O379" t="s">
        <v>6</v>
      </c>
      <c r="P379" t="s">
        <v>6</v>
      </c>
      <c r="Q379" t="s">
        <v>60</v>
      </c>
      <c r="R379" t="s">
        <v>63</v>
      </c>
    </row>
    <row r="380" spans="4:18" x14ac:dyDescent="0.2">
      <c r="D380">
        <v>2.15673</v>
      </c>
      <c r="E380">
        <v>276</v>
      </c>
      <c r="F380">
        <v>127.971508</v>
      </c>
      <c r="G380" t="s">
        <v>4</v>
      </c>
      <c r="H380">
        <v>8</v>
      </c>
      <c r="I380" t="s">
        <v>6</v>
      </c>
      <c r="J380" t="s">
        <v>6</v>
      </c>
      <c r="K380" t="s">
        <v>6</v>
      </c>
      <c r="L380" t="s">
        <v>6</v>
      </c>
      <c r="M380" t="s">
        <v>6</v>
      </c>
      <c r="N380" t="s">
        <v>6</v>
      </c>
      <c r="O380" t="s">
        <v>6</v>
      </c>
      <c r="P380" t="s">
        <v>6</v>
      </c>
      <c r="Q380" t="s">
        <v>60</v>
      </c>
      <c r="R380" t="s">
        <v>63</v>
      </c>
    </row>
    <row r="381" spans="4:18" x14ac:dyDescent="0.2">
      <c r="D381">
        <v>2.4069129999999999</v>
      </c>
      <c r="E381">
        <v>303.60000000000002</v>
      </c>
      <c r="F381">
        <v>126.136698</v>
      </c>
      <c r="G381" t="s">
        <v>4</v>
      </c>
      <c r="H381">
        <v>8</v>
      </c>
      <c r="I381" t="s">
        <v>6</v>
      </c>
      <c r="J381" t="s">
        <v>6</v>
      </c>
      <c r="K381" t="s">
        <v>6</v>
      </c>
      <c r="L381" t="s">
        <v>6</v>
      </c>
      <c r="M381" t="s">
        <v>6</v>
      </c>
      <c r="N381" t="s">
        <v>6</v>
      </c>
      <c r="O381" t="s">
        <v>6</v>
      </c>
      <c r="P381" t="s">
        <v>6</v>
      </c>
      <c r="Q381" t="s">
        <v>60</v>
      </c>
      <c r="R381" t="s">
        <v>63</v>
      </c>
    </row>
    <row r="382" spans="4:18" x14ac:dyDescent="0.2">
      <c r="D382">
        <v>2.2980299999999998</v>
      </c>
      <c r="E382">
        <v>303.60000000000002</v>
      </c>
      <c r="F382">
        <v>132.113136</v>
      </c>
      <c r="G382" t="s">
        <v>4</v>
      </c>
      <c r="H382">
        <v>8</v>
      </c>
      <c r="I382" t="s">
        <v>6</v>
      </c>
      <c r="J382" t="s">
        <v>6</v>
      </c>
      <c r="K382" t="s">
        <v>6</v>
      </c>
      <c r="L382" t="s">
        <v>6</v>
      </c>
      <c r="M382" t="s">
        <v>6</v>
      </c>
      <c r="N382" t="s">
        <v>6</v>
      </c>
      <c r="O382" t="s">
        <v>6</v>
      </c>
      <c r="P382" t="s">
        <v>6</v>
      </c>
      <c r="Q382" t="s">
        <v>60</v>
      </c>
      <c r="R382" t="s">
        <v>63</v>
      </c>
    </row>
    <row r="383" spans="4:18" x14ac:dyDescent="0.2">
      <c r="D383">
        <v>2.2547440000000001</v>
      </c>
      <c r="E383">
        <v>303.60000000000002</v>
      </c>
      <c r="F383">
        <v>134.64942199999999</v>
      </c>
      <c r="G383" t="s">
        <v>4</v>
      </c>
      <c r="H383">
        <v>8</v>
      </c>
      <c r="I383" t="s">
        <v>6</v>
      </c>
      <c r="J383" t="s">
        <v>6</v>
      </c>
      <c r="K383" t="s">
        <v>6</v>
      </c>
      <c r="L383" t="s">
        <v>6</v>
      </c>
      <c r="M383" t="s">
        <v>6</v>
      </c>
      <c r="N383" t="s">
        <v>6</v>
      </c>
      <c r="O383" t="s">
        <v>6</v>
      </c>
      <c r="P383" t="s">
        <v>6</v>
      </c>
      <c r="Q383" t="s">
        <v>60</v>
      </c>
      <c r="R383" t="s">
        <v>63</v>
      </c>
    </row>
    <row r="384" spans="4:18" x14ac:dyDescent="0.2">
      <c r="D384">
        <v>2.850562</v>
      </c>
      <c r="E384">
        <v>358.8</v>
      </c>
      <c r="F384">
        <v>125.869901</v>
      </c>
      <c r="G384" t="s">
        <v>7</v>
      </c>
      <c r="H384">
        <v>8</v>
      </c>
      <c r="I384" t="s">
        <v>6</v>
      </c>
      <c r="J384" t="s">
        <v>6</v>
      </c>
      <c r="K384" t="s">
        <v>6</v>
      </c>
      <c r="L384" t="s">
        <v>6</v>
      </c>
      <c r="M384" t="s">
        <v>6</v>
      </c>
      <c r="N384" t="s">
        <v>6</v>
      </c>
      <c r="O384" t="s">
        <v>6</v>
      </c>
      <c r="P384" t="s">
        <v>6</v>
      </c>
      <c r="Q384" t="s">
        <v>60</v>
      </c>
      <c r="R384" t="s">
        <v>63</v>
      </c>
    </row>
    <row r="385" spans="4:18" x14ac:dyDescent="0.2">
      <c r="D385">
        <v>2.9342100000000002</v>
      </c>
      <c r="E385">
        <v>358.8</v>
      </c>
      <c r="F385">
        <v>122.281634</v>
      </c>
      <c r="G385" t="s">
        <v>7</v>
      </c>
      <c r="H385">
        <v>8</v>
      </c>
      <c r="I385" t="s">
        <v>6</v>
      </c>
      <c r="J385" t="s">
        <v>6</v>
      </c>
      <c r="K385" t="s">
        <v>6</v>
      </c>
      <c r="L385" t="s">
        <v>6</v>
      </c>
      <c r="M385" t="s">
        <v>6</v>
      </c>
      <c r="N385" t="s">
        <v>6</v>
      </c>
      <c r="O385" t="s">
        <v>6</v>
      </c>
      <c r="P385" t="s">
        <v>6</v>
      </c>
      <c r="Q385" t="s">
        <v>60</v>
      </c>
      <c r="R385" t="s">
        <v>63</v>
      </c>
    </row>
    <row r="386" spans="4:18" x14ac:dyDescent="0.2">
      <c r="D386">
        <v>2.5895229999999998</v>
      </c>
      <c r="E386">
        <v>331.2</v>
      </c>
      <c r="F386">
        <v>127.90002200000001</v>
      </c>
      <c r="G386" t="s">
        <v>7</v>
      </c>
      <c r="H386">
        <v>8</v>
      </c>
      <c r="I386" t="s">
        <v>6</v>
      </c>
      <c r="J386" t="s">
        <v>6</v>
      </c>
      <c r="K386" t="s">
        <v>6</v>
      </c>
      <c r="L386" t="s">
        <v>6</v>
      </c>
      <c r="M386" t="s">
        <v>6</v>
      </c>
      <c r="N386" t="s">
        <v>6</v>
      </c>
      <c r="O386" t="s">
        <v>6</v>
      </c>
      <c r="P386" t="s">
        <v>6</v>
      </c>
      <c r="Q386" t="s">
        <v>60</v>
      </c>
      <c r="R386" t="s">
        <v>63</v>
      </c>
    </row>
    <row r="387" spans="4:18" x14ac:dyDescent="0.2">
      <c r="D387">
        <v>2.852287</v>
      </c>
      <c r="E387">
        <v>358.8</v>
      </c>
      <c r="F387">
        <v>125.793775</v>
      </c>
      <c r="G387" t="s">
        <v>7</v>
      </c>
      <c r="H387">
        <v>8</v>
      </c>
      <c r="I387" t="s">
        <v>6</v>
      </c>
      <c r="J387" t="s">
        <v>6</v>
      </c>
      <c r="K387" t="s">
        <v>6</v>
      </c>
      <c r="L387" t="s">
        <v>6</v>
      </c>
      <c r="M387" t="s">
        <v>6</v>
      </c>
      <c r="N387" t="s">
        <v>6</v>
      </c>
      <c r="O387" t="s">
        <v>6</v>
      </c>
      <c r="P387" t="s">
        <v>6</v>
      </c>
      <c r="Q387" t="s">
        <v>60</v>
      </c>
      <c r="R387" t="s">
        <v>63</v>
      </c>
    </row>
    <row r="388" spans="4:18" x14ac:dyDescent="0.2">
      <c r="D388">
        <v>2.942717</v>
      </c>
      <c r="E388">
        <v>358.8</v>
      </c>
      <c r="F388">
        <v>121.928127</v>
      </c>
      <c r="G388" t="s">
        <v>7</v>
      </c>
      <c r="H388">
        <v>8</v>
      </c>
      <c r="I388" t="s">
        <v>6</v>
      </c>
      <c r="J388" t="s">
        <v>6</v>
      </c>
      <c r="K388" t="s">
        <v>6</v>
      </c>
      <c r="L388" t="s">
        <v>6</v>
      </c>
      <c r="M388" t="s">
        <v>6</v>
      </c>
      <c r="N388" t="s">
        <v>6</v>
      </c>
      <c r="O388" t="s">
        <v>6</v>
      </c>
      <c r="P388" t="s">
        <v>6</v>
      </c>
      <c r="Q388" t="s">
        <v>60</v>
      </c>
      <c r="R388" t="s">
        <v>63</v>
      </c>
    </row>
    <row r="389" spans="4:18" x14ac:dyDescent="0.2">
      <c r="D389">
        <v>2.8505729999999998</v>
      </c>
      <c r="E389">
        <v>358.8</v>
      </c>
      <c r="F389">
        <v>125.86941899999999</v>
      </c>
      <c r="G389" t="s">
        <v>7</v>
      </c>
      <c r="H389">
        <v>8</v>
      </c>
      <c r="I389" t="s">
        <v>6</v>
      </c>
      <c r="J389" t="s">
        <v>6</v>
      </c>
      <c r="K389" t="s">
        <v>6</v>
      </c>
      <c r="L389" t="s">
        <v>6</v>
      </c>
      <c r="M389" t="s">
        <v>6</v>
      </c>
      <c r="N389" t="s">
        <v>6</v>
      </c>
      <c r="O389" t="s">
        <v>6</v>
      </c>
      <c r="P389" t="s">
        <v>6</v>
      </c>
      <c r="Q389" t="s">
        <v>60</v>
      </c>
      <c r="R389" t="s">
        <v>63</v>
      </c>
    </row>
    <row r="390" spans="4:18" x14ac:dyDescent="0.2">
      <c r="D390">
        <v>2.83657</v>
      </c>
      <c r="E390">
        <v>358.8</v>
      </c>
      <c r="F390">
        <v>126.490784</v>
      </c>
      <c r="G390" t="s">
        <v>7</v>
      </c>
      <c r="H390">
        <v>8</v>
      </c>
      <c r="I390" t="s">
        <v>6</v>
      </c>
      <c r="J390" t="s">
        <v>6</v>
      </c>
      <c r="K390" t="s">
        <v>6</v>
      </c>
      <c r="L390" t="s">
        <v>6</v>
      </c>
      <c r="M390" t="s">
        <v>6</v>
      </c>
      <c r="N390" t="s">
        <v>6</v>
      </c>
      <c r="O390" t="s">
        <v>6</v>
      </c>
      <c r="P390" t="s">
        <v>6</v>
      </c>
      <c r="Q390" t="s">
        <v>60</v>
      </c>
      <c r="R390" t="s">
        <v>63</v>
      </c>
    </row>
    <row r="391" spans="4:18" x14ac:dyDescent="0.2">
      <c r="D391">
        <v>2.6312310000000001</v>
      </c>
      <c r="E391">
        <v>331.2</v>
      </c>
      <c r="F391">
        <v>125.87263900000001</v>
      </c>
      <c r="G391" t="s">
        <v>7</v>
      </c>
      <c r="H391">
        <v>8</v>
      </c>
      <c r="I391" t="s">
        <v>6</v>
      </c>
      <c r="J391" t="s">
        <v>6</v>
      </c>
      <c r="K391" t="s">
        <v>6</v>
      </c>
      <c r="L391" t="s">
        <v>6</v>
      </c>
      <c r="M391" t="s">
        <v>6</v>
      </c>
      <c r="N391" t="s">
        <v>6</v>
      </c>
      <c r="O391" t="s">
        <v>6</v>
      </c>
      <c r="P391" t="s">
        <v>6</v>
      </c>
      <c r="Q391" t="s">
        <v>60</v>
      </c>
      <c r="R391" t="s">
        <v>63</v>
      </c>
    </row>
    <row r="392" spans="4:18" x14ac:dyDescent="0.2">
      <c r="D392">
        <v>3.0293230000000002</v>
      </c>
      <c r="E392">
        <v>386.4</v>
      </c>
      <c r="F392">
        <v>127.55327</v>
      </c>
      <c r="G392" t="s">
        <v>7</v>
      </c>
      <c r="H392">
        <v>8</v>
      </c>
      <c r="I392" t="s">
        <v>6</v>
      </c>
      <c r="J392" t="s">
        <v>6</v>
      </c>
      <c r="K392" t="s">
        <v>6</v>
      </c>
      <c r="L392" t="s">
        <v>6</v>
      </c>
      <c r="M392" t="s">
        <v>6</v>
      </c>
      <c r="N392" t="s">
        <v>6</v>
      </c>
      <c r="O392" t="s">
        <v>6</v>
      </c>
      <c r="P392" t="s">
        <v>6</v>
      </c>
      <c r="Q392" t="s">
        <v>60</v>
      </c>
      <c r="R392" t="s">
        <v>63</v>
      </c>
    </row>
    <row r="393" spans="4:18" x14ac:dyDescent="0.2">
      <c r="D393">
        <v>2.743169</v>
      </c>
      <c r="E393">
        <v>358.8</v>
      </c>
      <c r="F393">
        <v>130.797617</v>
      </c>
      <c r="G393" t="s">
        <v>7</v>
      </c>
      <c r="H393">
        <v>8</v>
      </c>
      <c r="I393" t="s">
        <v>6</v>
      </c>
      <c r="J393" t="s">
        <v>6</v>
      </c>
      <c r="K393" t="s">
        <v>6</v>
      </c>
      <c r="L393" t="s">
        <v>6</v>
      </c>
      <c r="M393" t="s">
        <v>6</v>
      </c>
      <c r="N393" t="s">
        <v>6</v>
      </c>
      <c r="O393" t="s">
        <v>6</v>
      </c>
      <c r="P393" t="s">
        <v>6</v>
      </c>
      <c r="Q393" t="s">
        <v>60</v>
      </c>
      <c r="R393" t="s">
        <v>63</v>
      </c>
    </row>
    <row r="394" spans="4:18" x14ac:dyDescent="0.2">
      <c r="D394">
        <v>4.0635669999999999</v>
      </c>
      <c r="E394">
        <v>524.4</v>
      </c>
      <c r="F394">
        <v>129.04916900000001</v>
      </c>
      <c r="G394" t="s">
        <v>25</v>
      </c>
      <c r="H394">
        <v>8</v>
      </c>
      <c r="I394" t="s">
        <v>6</v>
      </c>
      <c r="J394" t="s">
        <v>6</v>
      </c>
      <c r="K394" t="s">
        <v>6</v>
      </c>
      <c r="L394" t="s">
        <v>6</v>
      </c>
      <c r="M394" t="s">
        <v>6</v>
      </c>
      <c r="N394" t="s">
        <v>6</v>
      </c>
      <c r="O394" t="s">
        <v>6</v>
      </c>
      <c r="P394" t="s">
        <v>6</v>
      </c>
      <c r="Q394" t="s">
        <v>60</v>
      </c>
      <c r="R394" t="s">
        <v>63</v>
      </c>
    </row>
    <row r="395" spans="4:18" x14ac:dyDescent="0.2">
      <c r="D395">
        <v>3.6006209999999998</v>
      </c>
      <c r="E395">
        <v>441.6</v>
      </c>
      <c r="F395">
        <v>122.64550199999999</v>
      </c>
      <c r="G395" t="s">
        <v>25</v>
      </c>
      <c r="H395">
        <v>8</v>
      </c>
      <c r="I395" t="s">
        <v>6</v>
      </c>
      <c r="J395" t="s">
        <v>6</v>
      </c>
      <c r="K395" t="s">
        <v>6</v>
      </c>
      <c r="L395" t="s">
        <v>6</v>
      </c>
      <c r="M395" t="s">
        <v>6</v>
      </c>
      <c r="N395" t="s">
        <v>6</v>
      </c>
      <c r="O395" t="s">
        <v>6</v>
      </c>
      <c r="P395" t="s">
        <v>6</v>
      </c>
      <c r="Q395" t="s">
        <v>60</v>
      </c>
      <c r="R395" t="s">
        <v>63</v>
      </c>
    </row>
    <row r="396" spans="4:18" x14ac:dyDescent="0.2">
      <c r="D396">
        <v>4.0049070000000002</v>
      </c>
      <c r="E396">
        <v>496.8</v>
      </c>
      <c r="F396">
        <v>124.047814</v>
      </c>
      <c r="G396" t="s">
        <v>25</v>
      </c>
      <c r="H396">
        <v>8</v>
      </c>
      <c r="I396" t="s">
        <v>6</v>
      </c>
      <c r="J396" t="s">
        <v>6</v>
      </c>
      <c r="K396" t="s">
        <v>6</v>
      </c>
      <c r="L396" t="s">
        <v>6</v>
      </c>
      <c r="M396" t="s">
        <v>6</v>
      </c>
      <c r="N396" t="s">
        <v>6</v>
      </c>
      <c r="O396" t="s">
        <v>6</v>
      </c>
      <c r="P396" t="s">
        <v>6</v>
      </c>
      <c r="Q396" t="s">
        <v>60</v>
      </c>
      <c r="R396" t="s">
        <v>63</v>
      </c>
    </row>
    <row r="397" spans="4:18" x14ac:dyDescent="0.2">
      <c r="D397">
        <v>3.8600970000000001</v>
      </c>
      <c r="E397">
        <v>496.8</v>
      </c>
      <c r="F397">
        <v>128.70141899999999</v>
      </c>
      <c r="G397" t="s">
        <v>25</v>
      </c>
      <c r="H397">
        <v>8</v>
      </c>
      <c r="I397" t="s">
        <v>6</v>
      </c>
      <c r="J397" t="s">
        <v>6</v>
      </c>
      <c r="K397" t="s">
        <v>6</v>
      </c>
      <c r="L397" t="s">
        <v>6</v>
      </c>
      <c r="M397" t="s">
        <v>6</v>
      </c>
      <c r="N397" t="s">
        <v>6</v>
      </c>
      <c r="O397" t="s">
        <v>6</v>
      </c>
      <c r="P397" t="s">
        <v>6</v>
      </c>
      <c r="Q397" t="s">
        <v>60</v>
      </c>
      <c r="R397" t="s">
        <v>63</v>
      </c>
    </row>
    <row r="398" spans="4:18" x14ac:dyDescent="0.2">
      <c r="D398">
        <v>4.0160140000000002</v>
      </c>
      <c r="E398">
        <v>496.8</v>
      </c>
      <c r="F398">
        <v>123.704735</v>
      </c>
      <c r="G398" t="s">
        <v>25</v>
      </c>
      <c r="H398">
        <v>8</v>
      </c>
      <c r="I398" t="s">
        <v>6</v>
      </c>
      <c r="J398" t="s">
        <v>6</v>
      </c>
      <c r="K398" t="s">
        <v>6</v>
      </c>
      <c r="L398" t="s">
        <v>6</v>
      </c>
      <c r="M398" t="s">
        <v>6</v>
      </c>
      <c r="N398" t="s">
        <v>6</v>
      </c>
      <c r="O398" t="s">
        <v>6</v>
      </c>
      <c r="P398" t="s">
        <v>6</v>
      </c>
      <c r="Q398" t="s">
        <v>60</v>
      </c>
      <c r="R398" t="s">
        <v>63</v>
      </c>
    </row>
    <row r="399" spans="4:18" x14ac:dyDescent="0.2">
      <c r="D399">
        <v>3.663449</v>
      </c>
      <c r="E399">
        <v>441.6</v>
      </c>
      <c r="F399">
        <v>120.542129</v>
      </c>
      <c r="G399" t="s">
        <v>25</v>
      </c>
      <c r="H399">
        <v>8</v>
      </c>
      <c r="I399" t="s">
        <v>6</v>
      </c>
      <c r="J399" t="s">
        <v>6</v>
      </c>
      <c r="K399" t="s">
        <v>6</v>
      </c>
      <c r="L399" t="s">
        <v>6</v>
      </c>
      <c r="M399" t="s">
        <v>6</v>
      </c>
      <c r="N399" t="s">
        <v>6</v>
      </c>
      <c r="O399" t="s">
        <v>6</v>
      </c>
      <c r="P399" t="s">
        <v>6</v>
      </c>
      <c r="Q399" t="s">
        <v>60</v>
      </c>
      <c r="R399" t="s">
        <v>63</v>
      </c>
    </row>
    <row r="400" spans="4:18" x14ac:dyDescent="0.2">
      <c r="D400">
        <v>4.2390439999999998</v>
      </c>
      <c r="E400">
        <v>524.4</v>
      </c>
      <c r="F400">
        <v>123.70714</v>
      </c>
      <c r="G400" t="s">
        <v>25</v>
      </c>
      <c r="H400">
        <v>8</v>
      </c>
      <c r="I400" t="s">
        <v>6</v>
      </c>
      <c r="J400" t="s">
        <v>6</v>
      </c>
      <c r="K400" t="s">
        <v>6</v>
      </c>
      <c r="L400" t="s">
        <v>6</v>
      </c>
      <c r="M400" t="s">
        <v>6</v>
      </c>
      <c r="N400" t="s">
        <v>6</v>
      </c>
      <c r="O400" t="s">
        <v>6</v>
      </c>
      <c r="P400" t="s">
        <v>6</v>
      </c>
      <c r="Q400" t="s">
        <v>60</v>
      </c>
      <c r="R400" t="s">
        <v>63</v>
      </c>
    </row>
    <row r="401" spans="4:18" x14ac:dyDescent="0.2">
      <c r="D401">
        <v>3.9932970000000001</v>
      </c>
      <c r="E401">
        <v>496.8</v>
      </c>
      <c r="F401">
        <v>124.408469</v>
      </c>
      <c r="G401" t="s">
        <v>25</v>
      </c>
      <c r="H401">
        <v>8</v>
      </c>
      <c r="I401" t="s">
        <v>6</v>
      </c>
      <c r="J401" t="s">
        <v>6</v>
      </c>
      <c r="K401" t="s">
        <v>6</v>
      </c>
      <c r="L401" t="s">
        <v>6</v>
      </c>
      <c r="M401" t="s">
        <v>6</v>
      </c>
      <c r="N401" t="s">
        <v>6</v>
      </c>
      <c r="O401" t="s">
        <v>6</v>
      </c>
      <c r="P401" t="s">
        <v>6</v>
      </c>
      <c r="Q401" t="s">
        <v>60</v>
      </c>
      <c r="R401" t="s">
        <v>63</v>
      </c>
    </row>
    <row r="402" spans="4:18" x14ac:dyDescent="0.2">
      <c r="D402">
        <v>4.2510079999999997</v>
      </c>
      <c r="E402">
        <v>524.4</v>
      </c>
      <c r="F402">
        <v>123.358966</v>
      </c>
      <c r="G402" t="s">
        <v>25</v>
      </c>
      <c r="H402">
        <v>8</v>
      </c>
      <c r="I402" t="s">
        <v>6</v>
      </c>
      <c r="J402" t="s">
        <v>6</v>
      </c>
      <c r="K402" t="s">
        <v>6</v>
      </c>
      <c r="L402" t="s">
        <v>6</v>
      </c>
      <c r="M402" t="s">
        <v>6</v>
      </c>
      <c r="N402" t="s">
        <v>6</v>
      </c>
      <c r="O402" t="s">
        <v>6</v>
      </c>
      <c r="P402" t="s">
        <v>6</v>
      </c>
      <c r="Q402" t="s">
        <v>60</v>
      </c>
      <c r="R402" t="s">
        <v>63</v>
      </c>
    </row>
    <row r="403" spans="4:18" x14ac:dyDescent="0.2">
      <c r="D403">
        <v>4.1654470000000003</v>
      </c>
      <c r="E403">
        <v>524.4</v>
      </c>
      <c r="F403">
        <v>125.892848</v>
      </c>
      <c r="G403" t="s">
        <v>25</v>
      </c>
      <c r="H403">
        <v>8</v>
      </c>
      <c r="I403" t="s">
        <v>6</v>
      </c>
      <c r="J403" t="s">
        <v>6</v>
      </c>
      <c r="K403" t="s">
        <v>6</v>
      </c>
      <c r="L403" t="s">
        <v>6</v>
      </c>
      <c r="M403" t="s">
        <v>6</v>
      </c>
      <c r="N403" t="s">
        <v>6</v>
      </c>
      <c r="O403" t="s">
        <v>6</v>
      </c>
      <c r="P403" t="s">
        <v>6</v>
      </c>
      <c r="Q403" t="s">
        <v>60</v>
      </c>
      <c r="R403" t="s">
        <v>63</v>
      </c>
    </row>
    <row r="404" spans="4:18" x14ac:dyDescent="0.2">
      <c r="D404">
        <v>1.6657789999999999</v>
      </c>
      <c r="E404">
        <v>220.8</v>
      </c>
      <c r="F404">
        <v>132.55060800000001</v>
      </c>
      <c r="G404" t="s">
        <v>22</v>
      </c>
      <c r="H404">
        <v>8</v>
      </c>
      <c r="I404" t="s">
        <v>6</v>
      </c>
      <c r="J404" t="s">
        <v>6</v>
      </c>
      <c r="K404" t="s">
        <v>6</v>
      </c>
      <c r="L404" t="s">
        <v>6</v>
      </c>
      <c r="M404" t="s">
        <v>6</v>
      </c>
      <c r="N404" t="s">
        <v>6</v>
      </c>
      <c r="O404" t="s">
        <v>6</v>
      </c>
      <c r="P404" t="s">
        <v>6</v>
      </c>
      <c r="Q404" t="s">
        <v>60</v>
      </c>
      <c r="R404" t="s">
        <v>63</v>
      </c>
    </row>
    <row r="405" spans="4:18" x14ac:dyDescent="0.2">
      <c r="D405">
        <v>1.602117</v>
      </c>
      <c r="E405">
        <v>220.8</v>
      </c>
      <c r="F405">
        <v>137.81765300000001</v>
      </c>
      <c r="G405" t="s">
        <v>22</v>
      </c>
      <c r="H405">
        <v>8</v>
      </c>
      <c r="I405" t="s">
        <v>6</v>
      </c>
      <c r="J405" t="s">
        <v>6</v>
      </c>
      <c r="K405" t="s">
        <v>6</v>
      </c>
      <c r="L405" t="s">
        <v>6</v>
      </c>
      <c r="M405" t="s">
        <v>6</v>
      </c>
      <c r="N405" t="s">
        <v>6</v>
      </c>
      <c r="O405" t="s">
        <v>6</v>
      </c>
      <c r="P405" t="s">
        <v>6</v>
      </c>
      <c r="Q405" t="s">
        <v>60</v>
      </c>
      <c r="R405" t="s">
        <v>63</v>
      </c>
    </row>
    <row r="406" spans="4:18" x14ac:dyDescent="0.2">
      <c r="D406">
        <v>1.517973</v>
      </c>
      <c r="E406">
        <v>193.2</v>
      </c>
      <c r="F406">
        <v>127.275006</v>
      </c>
      <c r="G406" t="s">
        <v>22</v>
      </c>
      <c r="H406">
        <v>8</v>
      </c>
      <c r="I406" t="s">
        <v>6</v>
      </c>
      <c r="J406" t="s">
        <v>6</v>
      </c>
      <c r="K406" t="s">
        <v>6</v>
      </c>
      <c r="L406" t="s">
        <v>6</v>
      </c>
      <c r="M406" t="s">
        <v>6</v>
      </c>
      <c r="N406" t="s">
        <v>6</v>
      </c>
      <c r="O406" t="s">
        <v>6</v>
      </c>
      <c r="P406" t="s">
        <v>6</v>
      </c>
      <c r="Q406" t="s">
        <v>60</v>
      </c>
      <c r="R406" t="s">
        <v>63</v>
      </c>
    </row>
    <row r="407" spans="4:18" x14ac:dyDescent="0.2">
      <c r="D407">
        <v>1.5316259999999999</v>
      </c>
      <c r="E407">
        <v>193.2</v>
      </c>
      <c r="F407">
        <v>126.14046</v>
      </c>
      <c r="G407" t="s">
        <v>22</v>
      </c>
      <c r="H407">
        <v>8</v>
      </c>
      <c r="I407" t="s">
        <v>6</v>
      </c>
      <c r="J407" t="s">
        <v>6</v>
      </c>
      <c r="K407" t="s">
        <v>6</v>
      </c>
      <c r="L407" t="s">
        <v>6</v>
      </c>
      <c r="M407" t="s">
        <v>6</v>
      </c>
      <c r="N407" t="s">
        <v>6</v>
      </c>
      <c r="O407" t="s">
        <v>6</v>
      </c>
      <c r="P407" t="s">
        <v>6</v>
      </c>
      <c r="Q407" t="s">
        <v>60</v>
      </c>
      <c r="R407" t="s">
        <v>63</v>
      </c>
    </row>
    <row r="408" spans="4:18" x14ac:dyDescent="0.2">
      <c r="D408">
        <v>1.527377</v>
      </c>
      <c r="E408">
        <v>193.2</v>
      </c>
      <c r="F408">
        <v>126.49135</v>
      </c>
      <c r="G408" t="s">
        <v>22</v>
      </c>
      <c r="H408">
        <v>8</v>
      </c>
      <c r="I408" t="s">
        <v>6</v>
      </c>
      <c r="J408" t="s">
        <v>6</v>
      </c>
      <c r="K408" t="s">
        <v>6</v>
      </c>
      <c r="L408" t="s">
        <v>6</v>
      </c>
      <c r="M408" t="s">
        <v>6</v>
      </c>
      <c r="N408" t="s">
        <v>6</v>
      </c>
      <c r="O408" t="s">
        <v>6</v>
      </c>
      <c r="P408" t="s">
        <v>6</v>
      </c>
      <c r="Q408" t="s">
        <v>60</v>
      </c>
      <c r="R408" t="s">
        <v>63</v>
      </c>
    </row>
    <row r="409" spans="4:18" x14ac:dyDescent="0.2">
      <c r="D409">
        <v>1.477285</v>
      </c>
      <c r="E409">
        <v>193.2</v>
      </c>
      <c r="F409">
        <v>130.78045900000001</v>
      </c>
      <c r="G409" t="s">
        <v>22</v>
      </c>
      <c r="H409">
        <v>8</v>
      </c>
      <c r="I409" t="s">
        <v>6</v>
      </c>
      <c r="J409" t="s">
        <v>6</v>
      </c>
      <c r="K409" t="s">
        <v>6</v>
      </c>
      <c r="L409" t="s">
        <v>6</v>
      </c>
      <c r="M409" t="s">
        <v>6</v>
      </c>
      <c r="N409" t="s">
        <v>6</v>
      </c>
      <c r="O409" t="s">
        <v>6</v>
      </c>
      <c r="P409" t="s">
        <v>6</v>
      </c>
      <c r="Q409" t="s">
        <v>60</v>
      </c>
      <c r="R409" t="s">
        <v>63</v>
      </c>
    </row>
    <row r="410" spans="4:18" x14ac:dyDescent="0.2">
      <c r="D410">
        <v>1.461551</v>
      </c>
      <c r="E410">
        <v>193.2</v>
      </c>
      <c r="F410">
        <v>132.18831599999999</v>
      </c>
      <c r="G410" t="s">
        <v>22</v>
      </c>
      <c r="H410">
        <v>8</v>
      </c>
      <c r="I410" t="s">
        <v>6</v>
      </c>
      <c r="J410" t="s">
        <v>6</v>
      </c>
      <c r="K410" t="s">
        <v>6</v>
      </c>
      <c r="L410" t="s">
        <v>6</v>
      </c>
      <c r="M410" t="s">
        <v>6</v>
      </c>
      <c r="N410" t="s">
        <v>6</v>
      </c>
      <c r="O410" t="s">
        <v>6</v>
      </c>
      <c r="P410" t="s">
        <v>6</v>
      </c>
      <c r="Q410" t="s">
        <v>60</v>
      </c>
      <c r="R410" t="s">
        <v>63</v>
      </c>
    </row>
    <row r="411" spans="4:18" x14ac:dyDescent="0.2">
      <c r="D411">
        <v>1.619661</v>
      </c>
      <c r="E411">
        <v>220.8</v>
      </c>
      <c r="F411">
        <v>136.32481799999999</v>
      </c>
      <c r="G411" t="s">
        <v>22</v>
      </c>
      <c r="H411">
        <v>8</v>
      </c>
      <c r="I411" t="s">
        <v>6</v>
      </c>
      <c r="J411" t="s">
        <v>6</v>
      </c>
      <c r="K411" t="s">
        <v>6</v>
      </c>
      <c r="L411" t="s">
        <v>6</v>
      </c>
      <c r="M411" t="s">
        <v>6</v>
      </c>
      <c r="N411" t="s">
        <v>6</v>
      </c>
      <c r="O411" t="s">
        <v>6</v>
      </c>
      <c r="P411" t="s">
        <v>6</v>
      </c>
      <c r="Q411" t="s">
        <v>60</v>
      </c>
      <c r="R411" t="s">
        <v>63</v>
      </c>
    </row>
    <row r="412" spans="4:18" x14ac:dyDescent="0.2">
      <c r="D412">
        <v>1.5402720000000001</v>
      </c>
      <c r="E412">
        <v>193.2</v>
      </c>
      <c r="F412">
        <v>125.432385</v>
      </c>
      <c r="G412" t="s">
        <v>22</v>
      </c>
      <c r="H412">
        <v>8</v>
      </c>
      <c r="I412" t="s">
        <v>6</v>
      </c>
      <c r="J412" t="s">
        <v>6</v>
      </c>
      <c r="K412" t="s">
        <v>6</v>
      </c>
      <c r="L412" t="s">
        <v>6</v>
      </c>
      <c r="M412" t="s">
        <v>6</v>
      </c>
      <c r="N412" t="s">
        <v>6</v>
      </c>
      <c r="O412" t="s">
        <v>6</v>
      </c>
      <c r="P412" t="s">
        <v>6</v>
      </c>
      <c r="Q412" t="s">
        <v>60</v>
      </c>
      <c r="R412" t="s">
        <v>63</v>
      </c>
    </row>
    <row r="413" spans="4:18" x14ac:dyDescent="0.2">
      <c r="D413">
        <v>1.47722</v>
      </c>
      <c r="E413">
        <v>193.2</v>
      </c>
      <c r="F413">
        <v>130.786181</v>
      </c>
      <c r="G413" t="s">
        <v>22</v>
      </c>
      <c r="H413">
        <v>8</v>
      </c>
      <c r="I413" t="s">
        <v>6</v>
      </c>
      <c r="J413" t="s">
        <v>6</v>
      </c>
      <c r="K413" t="s">
        <v>6</v>
      </c>
      <c r="L413" t="s">
        <v>6</v>
      </c>
      <c r="M413" t="s">
        <v>6</v>
      </c>
      <c r="N413" t="s">
        <v>6</v>
      </c>
      <c r="O413" t="s">
        <v>6</v>
      </c>
      <c r="P413" t="s">
        <v>6</v>
      </c>
      <c r="Q413" t="s">
        <v>60</v>
      </c>
      <c r="R413" t="s">
        <v>63</v>
      </c>
    </row>
    <row r="414" spans="4:18" x14ac:dyDescent="0.2">
      <c r="D414">
        <v>4.5916449999999998</v>
      </c>
      <c r="E414">
        <v>579.6</v>
      </c>
      <c r="F414">
        <v>126.229274</v>
      </c>
      <c r="G414" t="s">
        <v>16</v>
      </c>
      <c r="H414">
        <v>8</v>
      </c>
      <c r="I414" t="s">
        <v>6</v>
      </c>
      <c r="J414" t="s">
        <v>6</v>
      </c>
      <c r="K414" t="s">
        <v>6</v>
      </c>
      <c r="L414" t="s">
        <v>6</v>
      </c>
      <c r="M414" t="s">
        <v>6</v>
      </c>
      <c r="N414" t="s">
        <v>6</v>
      </c>
      <c r="O414" t="s">
        <v>6</v>
      </c>
      <c r="P414" t="s">
        <v>6</v>
      </c>
      <c r="Q414" t="s">
        <v>60</v>
      </c>
      <c r="R414" t="s">
        <v>63</v>
      </c>
    </row>
    <row r="415" spans="4:18" x14ac:dyDescent="0.2">
      <c r="D415">
        <v>4.7804960000000003</v>
      </c>
      <c r="E415">
        <v>579.6</v>
      </c>
      <c r="F415">
        <v>121.242651</v>
      </c>
      <c r="G415" t="s">
        <v>16</v>
      </c>
      <c r="H415">
        <v>8</v>
      </c>
      <c r="I415" t="s">
        <v>6</v>
      </c>
      <c r="J415" t="s">
        <v>6</v>
      </c>
      <c r="K415" t="s">
        <v>6</v>
      </c>
      <c r="L415" t="s">
        <v>6</v>
      </c>
      <c r="M415" t="s">
        <v>6</v>
      </c>
      <c r="N415" t="s">
        <v>6</v>
      </c>
      <c r="O415" t="s">
        <v>6</v>
      </c>
      <c r="P415" t="s">
        <v>6</v>
      </c>
      <c r="Q415" t="s">
        <v>60</v>
      </c>
      <c r="R415" t="s">
        <v>63</v>
      </c>
    </row>
    <row r="416" spans="4:18" x14ac:dyDescent="0.2">
      <c r="D416">
        <v>4.6722859999999997</v>
      </c>
      <c r="E416">
        <v>579.6</v>
      </c>
      <c r="F416">
        <v>124.050631</v>
      </c>
      <c r="G416" t="s">
        <v>16</v>
      </c>
      <c r="H416">
        <v>8</v>
      </c>
      <c r="I416" t="s">
        <v>6</v>
      </c>
      <c r="J416" t="s">
        <v>6</v>
      </c>
      <c r="K416" t="s">
        <v>6</v>
      </c>
      <c r="L416" t="s">
        <v>6</v>
      </c>
      <c r="M416" t="s">
        <v>6</v>
      </c>
      <c r="N416" t="s">
        <v>6</v>
      </c>
      <c r="O416" t="s">
        <v>6</v>
      </c>
      <c r="P416" t="s">
        <v>6</v>
      </c>
      <c r="Q416" t="s">
        <v>60</v>
      </c>
      <c r="R416" t="s">
        <v>63</v>
      </c>
    </row>
    <row r="417" spans="4:18" x14ac:dyDescent="0.2">
      <c r="D417">
        <v>4.8531810000000002</v>
      </c>
      <c r="E417">
        <v>607.20000000000005</v>
      </c>
      <c r="F417">
        <v>125.113806</v>
      </c>
      <c r="G417" t="s">
        <v>16</v>
      </c>
      <c r="H417">
        <v>8</v>
      </c>
      <c r="I417" t="s">
        <v>6</v>
      </c>
      <c r="J417" t="s">
        <v>6</v>
      </c>
      <c r="K417" t="s">
        <v>6</v>
      </c>
      <c r="L417" t="s">
        <v>6</v>
      </c>
      <c r="M417" t="s">
        <v>6</v>
      </c>
      <c r="N417" t="s">
        <v>6</v>
      </c>
      <c r="O417" t="s">
        <v>6</v>
      </c>
      <c r="P417" t="s">
        <v>6</v>
      </c>
      <c r="Q417" t="s">
        <v>60</v>
      </c>
      <c r="R417" t="s">
        <v>63</v>
      </c>
    </row>
    <row r="418" spans="4:18" x14ac:dyDescent="0.2">
      <c r="D418">
        <v>4.8228359999999997</v>
      </c>
      <c r="E418">
        <v>607.20000000000005</v>
      </c>
      <c r="F418">
        <v>125.901032</v>
      </c>
      <c r="G418" t="s">
        <v>16</v>
      </c>
      <c r="H418">
        <v>8</v>
      </c>
      <c r="I418" t="s">
        <v>6</v>
      </c>
      <c r="J418" t="s">
        <v>6</v>
      </c>
      <c r="K418" t="s">
        <v>6</v>
      </c>
      <c r="L418" t="s">
        <v>6</v>
      </c>
      <c r="M418" t="s">
        <v>6</v>
      </c>
      <c r="N418" t="s">
        <v>6</v>
      </c>
      <c r="O418" t="s">
        <v>6</v>
      </c>
      <c r="P418" t="s">
        <v>6</v>
      </c>
      <c r="Q418" t="s">
        <v>60</v>
      </c>
      <c r="R418" t="s">
        <v>63</v>
      </c>
    </row>
    <row r="419" spans="4:18" x14ac:dyDescent="0.2">
      <c r="D419">
        <v>4.9929990000000002</v>
      </c>
      <c r="E419">
        <v>607.20000000000005</v>
      </c>
      <c r="F419">
        <v>121.610286</v>
      </c>
      <c r="G419" t="s">
        <v>16</v>
      </c>
      <c r="H419">
        <v>8</v>
      </c>
      <c r="I419" t="s">
        <v>6</v>
      </c>
      <c r="J419" t="s">
        <v>6</v>
      </c>
      <c r="K419" t="s">
        <v>6</v>
      </c>
      <c r="L419" t="s">
        <v>6</v>
      </c>
      <c r="M419" t="s">
        <v>6</v>
      </c>
      <c r="N419" t="s">
        <v>6</v>
      </c>
      <c r="O419" t="s">
        <v>6</v>
      </c>
      <c r="P419" t="s">
        <v>6</v>
      </c>
      <c r="Q419" t="s">
        <v>60</v>
      </c>
      <c r="R419" t="s">
        <v>63</v>
      </c>
    </row>
    <row r="420" spans="4:18" x14ac:dyDescent="0.2">
      <c r="D420">
        <v>4.7172640000000001</v>
      </c>
      <c r="E420">
        <v>607.20000000000005</v>
      </c>
      <c r="F420">
        <v>128.71867599999999</v>
      </c>
      <c r="G420" t="s">
        <v>16</v>
      </c>
      <c r="H420">
        <v>8</v>
      </c>
      <c r="I420" t="s">
        <v>6</v>
      </c>
      <c r="J420" t="s">
        <v>6</v>
      </c>
      <c r="K420" t="s">
        <v>6</v>
      </c>
      <c r="L420" t="s">
        <v>6</v>
      </c>
      <c r="M420" t="s">
        <v>6</v>
      </c>
      <c r="N420" t="s">
        <v>6</v>
      </c>
      <c r="O420" t="s">
        <v>6</v>
      </c>
      <c r="P420" t="s">
        <v>6</v>
      </c>
      <c r="Q420" t="s">
        <v>60</v>
      </c>
      <c r="R420" t="s">
        <v>63</v>
      </c>
    </row>
    <row r="421" spans="4:18" x14ac:dyDescent="0.2">
      <c r="D421">
        <v>4.9220449999999998</v>
      </c>
      <c r="E421">
        <v>607.20000000000005</v>
      </c>
      <c r="F421">
        <v>123.363353</v>
      </c>
      <c r="G421" t="s">
        <v>16</v>
      </c>
      <c r="H421">
        <v>8</v>
      </c>
      <c r="I421" t="s">
        <v>6</v>
      </c>
      <c r="J421" t="s">
        <v>6</v>
      </c>
      <c r="K421" t="s">
        <v>6</v>
      </c>
      <c r="L421" t="s">
        <v>6</v>
      </c>
      <c r="M421" t="s">
        <v>6</v>
      </c>
      <c r="N421" t="s">
        <v>6</v>
      </c>
      <c r="O421" t="s">
        <v>6</v>
      </c>
      <c r="P421" t="s">
        <v>6</v>
      </c>
      <c r="Q421" t="s">
        <v>60</v>
      </c>
      <c r="R421" t="s">
        <v>63</v>
      </c>
    </row>
    <row r="422" spans="4:18" x14ac:dyDescent="0.2">
      <c r="D422">
        <v>4.9356039999999997</v>
      </c>
      <c r="E422">
        <v>607.20000000000005</v>
      </c>
      <c r="F422">
        <v>123.024458</v>
      </c>
      <c r="G422" t="s">
        <v>16</v>
      </c>
      <c r="H422">
        <v>8</v>
      </c>
      <c r="I422" t="s">
        <v>6</v>
      </c>
      <c r="J422" t="s">
        <v>6</v>
      </c>
      <c r="K422" t="s">
        <v>6</v>
      </c>
      <c r="L422" t="s">
        <v>6</v>
      </c>
      <c r="M422" t="s">
        <v>6</v>
      </c>
      <c r="N422" t="s">
        <v>6</v>
      </c>
      <c r="O422" t="s">
        <v>6</v>
      </c>
      <c r="P422" t="s">
        <v>6</v>
      </c>
      <c r="Q422" t="s">
        <v>60</v>
      </c>
      <c r="R422" t="s">
        <v>63</v>
      </c>
    </row>
    <row r="423" spans="4:18" x14ac:dyDescent="0.2">
      <c r="D423">
        <v>5.0699209999999999</v>
      </c>
      <c r="E423">
        <v>634.79999999999995</v>
      </c>
      <c r="F423">
        <v>125.20905999999999</v>
      </c>
      <c r="G423" t="s">
        <v>16</v>
      </c>
      <c r="H423">
        <v>8</v>
      </c>
      <c r="I423" t="s">
        <v>6</v>
      </c>
      <c r="J423" t="s">
        <v>6</v>
      </c>
      <c r="K423" t="s">
        <v>6</v>
      </c>
      <c r="L423" t="s">
        <v>6</v>
      </c>
      <c r="M423" t="s">
        <v>6</v>
      </c>
      <c r="N423" t="s">
        <v>6</v>
      </c>
      <c r="O423" t="s">
        <v>6</v>
      </c>
      <c r="P423" t="s">
        <v>6</v>
      </c>
      <c r="Q423" t="s">
        <v>60</v>
      </c>
      <c r="R423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1820-23B8-B243-8ED6-E6F6E289C662}">
  <dimension ref="A2:N56"/>
  <sheetViews>
    <sheetView zoomScale="83" workbookViewId="0">
      <selection activeCell="E36" sqref="E36"/>
    </sheetView>
  </sheetViews>
  <sheetFormatPr baseColWidth="10" defaultRowHeight="16" x14ac:dyDescent="0.2"/>
  <cols>
    <col min="1" max="1" width="30.1640625" bestFit="1" customWidth="1"/>
    <col min="2" max="2" width="16" bestFit="1" customWidth="1"/>
    <col min="3" max="3" width="12.6640625" bestFit="1" customWidth="1"/>
    <col min="4" max="4" width="15" bestFit="1" customWidth="1"/>
    <col min="5" max="12" width="14.5" bestFit="1" customWidth="1"/>
  </cols>
  <sheetData>
    <row r="2" spans="1:3" x14ac:dyDescent="0.2">
      <c r="A2" s="2" t="s">
        <v>5</v>
      </c>
      <c r="B2" s="3">
        <v>8</v>
      </c>
    </row>
    <row r="3" spans="1:3" x14ac:dyDescent="0.2">
      <c r="A3" s="2" t="s">
        <v>8</v>
      </c>
      <c r="B3" t="s">
        <v>26</v>
      </c>
    </row>
    <row r="4" spans="1:3" x14ac:dyDescent="0.2">
      <c r="A4" s="2" t="s">
        <v>9</v>
      </c>
      <c r="B4" t="s">
        <v>26</v>
      </c>
    </row>
    <row r="5" spans="1:3" x14ac:dyDescent="0.2">
      <c r="A5" s="2" t="s">
        <v>10</v>
      </c>
      <c r="B5" t="s">
        <v>26</v>
      </c>
    </row>
    <row r="6" spans="1:3" x14ac:dyDescent="0.2">
      <c r="A6" s="2" t="s">
        <v>11</v>
      </c>
      <c r="B6" t="s">
        <v>26</v>
      </c>
    </row>
    <row r="7" spans="1:3" x14ac:dyDescent="0.2">
      <c r="A7" s="2" t="s">
        <v>15</v>
      </c>
      <c r="B7" t="s">
        <v>26</v>
      </c>
    </row>
    <row r="8" spans="1:3" x14ac:dyDescent="0.2">
      <c r="A8" s="2" t="s">
        <v>14</v>
      </c>
      <c r="B8" t="s">
        <v>26</v>
      </c>
    </row>
    <row r="9" spans="1:3" x14ac:dyDescent="0.2">
      <c r="A9" s="2" t="s">
        <v>12</v>
      </c>
      <c r="B9" t="s">
        <v>26</v>
      </c>
    </row>
    <row r="10" spans="1:3" x14ac:dyDescent="0.2">
      <c r="A10" s="2" t="s">
        <v>13</v>
      </c>
      <c r="B10" t="s">
        <v>26</v>
      </c>
    </row>
    <row r="12" spans="1:3" x14ac:dyDescent="0.2">
      <c r="A12" s="2" t="s">
        <v>18</v>
      </c>
      <c r="B12" t="s">
        <v>20</v>
      </c>
      <c r="C12" t="s">
        <v>23</v>
      </c>
    </row>
    <row r="13" spans="1:3" x14ac:dyDescent="0.2">
      <c r="A13" s="3" t="s">
        <v>17</v>
      </c>
      <c r="B13">
        <v>0.97075316666666633</v>
      </c>
      <c r="C13">
        <v>128.80000000000007</v>
      </c>
    </row>
    <row r="14" spans="1:3" x14ac:dyDescent="0.2">
      <c r="A14" s="25" t="s">
        <v>63</v>
      </c>
      <c r="B14">
        <v>1.2633284</v>
      </c>
      <c r="C14">
        <v>168.35999999999999</v>
      </c>
    </row>
    <row r="15" spans="1:3" x14ac:dyDescent="0.2">
      <c r="A15" s="25" t="s">
        <v>62</v>
      </c>
      <c r="B15">
        <v>0.76177085714285719</v>
      </c>
      <c r="C15">
        <v>100.54285714285713</v>
      </c>
    </row>
    <row r="16" spans="1:3" x14ac:dyDescent="0.2">
      <c r="A16" s="3" t="s">
        <v>4</v>
      </c>
      <c r="B16">
        <v>1.8696725416666657</v>
      </c>
      <c r="C16">
        <v>244.94999999999985</v>
      </c>
    </row>
    <row r="17" spans="1:5" x14ac:dyDescent="0.2">
      <c r="A17" s="25" t="s">
        <v>63</v>
      </c>
      <c r="B17">
        <v>2.3143818999999999</v>
      </c>
      <c r="C17">
        <v>300.83999999999997</v>
      </c>
    </row>
    <row r="18" spans="1:5" x14ac:dyDescent="0.2">
      <c r="A18" s="25" t="s">
        <v>62</v>
      </c>
      <c r="B18">
        <v>1.5520230000000002</v>
      </c>
      <c r="C18">
        <v>205.02857142857141</v>
      </c>
      <c r="E18">
        <f>((GETPIVOTDATA("ave of energy",$A$11,"app","BatterySaver_backgroundmusic")-GETPIVOTDATA("ave of energy",$A$11,"app","background_music"))/GETPIVOTDATA("ave of energy",$A$11,"app","background_music"))*100</f>
        <v>-35.714285714285751</v>
      </c>
    </row>
    <row r="19" spans="1:5" x14ac:dyDescent="0.2">
      <c r="A19" s="3" t="s">
        <v>7</v>
      </c>
      <c r="B19">
        <v>2.1368915833333335</v>
      </c>
      <c r="C19">
        <v>277.14999999999998</v>
      </c>
      <c r="E19">
        <f>((GETPIVOTDATA("ave of energy",$A$11,"app","BatterySaver_game")-GETPIVOTDATA("ave of energy",$A$11,"app","game"))/GETPIVOTDATA("ave of energy",$A$11,"app","game"))*100</f>
        <v>-24.882629107981174</v>
      </c>
    </row>
    <row r="20" spans="1:5" x14ac:dyDescent="0.2">
      <c r="A20" s="25" t="s">
        <v>63</v>
      </c>
      <c r="B20">
        <v>2.8260165000000002</v>
      </c>
      <c r="C20">
        <v>356.04000000000008</v>
      </c>
      <c r="E20">
        <f>((GETPIVOTDATA("ave of energy",$A$11,"app","BatterySaver_socialmedia")-GETPIVOTDATA("ave of energy",$A$11,"app","social_media"))/GETPIVOTDATA("ave of energy",$A$11,"app","social_media"))*100</f>
        <v>-23.651452282157674</v>
      </c>
    </row>
    <row r="21" spans="1:5" x14ac:dyDescent="0.2">
      <c r="A21" s="25" t="s">
        <v>62</v>
      </c>
      <c r="B21">
        <v>1.6446594999999999</v>
      </c>
      <c r="C21">
        <v>220.8</v>
      </c>
      <c r="E21">
        <f>((GETPIVOTDATA("ave of energy",$A$11,"app","BatterySaver_idle")-GETPIVOTDATA("ave of energy",$A$11,"app","idle"))/GETPIVOTDATA("ave of energy",$A$11,"app","idle"))*100</f>
        <v>-46.666666666666657</v>
      </c>
    </row>
    <row r="22" spans="1:5" x14ac:dyDescent="0.2">
      <c r="A22" s="3" t="s">
        <v>16</v>
      </c>
      <c r="B22">
        <v>3.7818950416666666</v>
      </c>
      <c r="C22">
        <v>476.09999999999991</v>
      </c>
      <c r="E22">
        <f>((GETPIVOTDATA("ave of energy",$A$11,"app","BatterySaver_videocall")-GETPIVOTDATA("ave of energy",$A$11,"app","video_call"))/GETPIVOTDATA("ave of energy",$A$11,"app","video_call"))*100</f>
        <v>-20.772946859903367</v>
      </c>
    </row>
    <row r="23" spans="1:5" x14ac:dyDescent="0.2">
      <c r="A23" s="25" t="s">
        <v>63</v>
      </c>
      <c r="B23">
        <v>4.8358277000000003</v>
      </c>
      <c r="C23">
        <v>601.68000000000006</v>
      </c>
      <c r="E23">
        <f>((GETPIVOTDATA("ave of energy",$A$11,"app","BatterySaver_web")-GETPIVOTDATA("ave of energy",$A$11,"app","web"))/GETPIVOTDATA("ave of energy",$A$11,"app","web"))*100</f>
        <v>-37.53753753753751</v>
      </c>
    </row>
    <row r="24" spans="1:5" x14ac:dyDescent="0.2">
      <c r="A24" s="25" t="s">
        <v>62</v>
      </c>
      <c r="B24">
        <v>3.0290859999999995</v>
      </c>
      <c r="C24">
        <v>386.40000000000003</v>
      </c>
    </row>
    <row r="25" spans="1:5" x14ac:dyDescent="0.2">
      <c r="A25" s="3" t="s">
        <v>22</v>
      </c>
      <c r="B25">
        <v>0.87817829166666661</v>
      </c>
      <c r="C25">
        <v>120.74999999999996</v>
      </c>
    </row>
    <row r="26" spans="1:5" x14ac:dyDescent="0.2">
      <c r="A26" s="25" t="s">
        <v>63</v>
      </c>
      <c r="B26">
        <v>1.5420860999999999</v>
      </c>
      <c r="C26">
        <v>201.48000000000002</v>
      </c>
    </row>
    <row r="27" spans="1:5" x14ac:dyDescent="0.2">
      <c r="A27" s="25" t="s">
        <v>62</v>
      </c>
      <c r="B27">
        <v>0.40395842857142855</v>
      </c>
      <c r="C27">
        <v>63.085714285714296</v>
      </c>
    </row>
    <row r="28" spans="1:5" x14ac:dyDescent="0.2">
      <c r="A28" s="3" t="s">
        <v>25</v>
      </c>
      <c r="B28">
        <v>3.0330675</v>
      </c>
      <c r="C28">
        <v>382.94999999999987</v>
      </c>
    </row>
    <row r="29" spans="1:5" x14ac:dyDescent="0.2">
      <c r="A29" s="25" t="s">
        <v>63</v>
      </c>
      <c r="B29">
        <v>3.985745099999999</v>
      </c>
      <c r="C29">
        <v>496.8</v>
      </c>
    </row>
    <row r="30" spans="1:5" x14ac:dyDescent="0.2">
      <c r="A30" s="25" t="s">
        <v>62</v>
      </c>
      <c r="B30">
        <v>2.3525835000000002</v>
      </c>
      <c r="C30">
        <v>301.62857142857143</v>
      </c>
    </row>
    <row r="31" spans="1:5" x14ac:dyDescent="0.2">
      <c r="A31" s="3" t="s">
        <v>28</v>
      </c>
      <c r="B31">
        <v>0.65575166666666662</v>
      </c>
      <c r="C31">
        <v>82.8</v>
      </c>
    </row>
    <row r="32" spans="1:5" x14ac:dyDescent="0.2">
      <c r="A32" s="25" t="s">
        <v>62</v>
      </c>
      <c r="B32">
        <v>0.65575166666666662</v>
      </c>
      <c r="C32">
        <v>82.8</v>
      </c>
    </row>
    <row r="33" spans="1:3" x14ac:dyDescent="0.2">
      <c r="A33" s="3" t="s">
        <v>29</v>
      </c>
      <c r="B33">
        <v>1.4402106666666665</v>
      </c>
      <c r="C33">
        <v>184</v>
      </c>
    </row>
    <row r="34" spans="1:3" x14ac:dyDescent="0.2">
      <c r="A34" s="25" t="s">
        <v>62</v>
      </c>
      <c r="B34">
        <v>1.4402106666666665</v>
      </c>
      <c r="C34">
        <v>184</v>
      </c>
    </row>
    <row r="35" spans="1:3" x14ac:dyDescent="0.2">
      <c r="A35" s="3" t="s">
        <v>30</v>
      </c>
      <c r="B35">
        <v>1.6009693333333335</v>
      </c>
      <c r="C35">
        <v>211.6</v>
      </c>
    </row>
    <row r="36" spans="1:3" x14ac:dyDescent="0.2">
      <c r="A36" s="25" t="s">
        <v>62</v>
      </c>
      <c r="B36">
        <v>1.6009693333333335</v>
      </c>
      <c r="C36">
        <v>211.6</v>
      </c>
    </row>
    <row r="37" spans="1:3" x14ac:dyDescent="0.2">
      <c r="A37" s="3" t="s">
        <v>31</v>
      </c>
      <c r="B37">
        <v>0.34554666666666667</v>
      </c>
      <c r="C37">
        <v>64.399999999999991</v>
      </c>
    </row>
    <row r="38" spans="1:3" x14ac:dyDescent="0.2">
      <c r="A38" s="25" t="s">
        <v>62</v>
      </c>
      <c r="B38">
        <v>0.34554666666666667</v>
      </c>
      <c r="C38">
        <v>64.399999999999991</v>
      </c>
    </row>
    <row r="39" spans="1:3" x14ac:dyDescent="0.2">
      <c r="A39" s="3" t="s">
        <v>32</v>
      </c>
      <c r="B39">
        <v>2.9975236666666665</v>
      </c>
      <c r="C39">
        <v>377.2</v>
      </c>
    </row>
    <row r="40" spans="1:3" x14ac:dyDescent="0.2">
      <c r="A40" s="25" t="s">
        <v>62</v>
      </c>
      <c r="B40">
        <v>2.9975236666666665</v>
      </c>
      <c r="C40">
        <v>377.2</v>
      </c>
    </row>
    <row r="41" spans="1:3" x14ac:dyDescent="0.2">
      <c r="A41" s="3" t="s">
        <v>33</v>
      </c>
      <c r="B41">
        <v>1.7841386666666665</v>
      </c>
      <c r="C41">
        <v>239.20000000000002</v>
      </c>
    </row>
    <row r="42" spans="1:3" x14ac:dyDescent="0.2">
      <c r="A42" s="25" t="s">
        <v>62</v>
      </c>
      <c r="B42">
        <v>1.7841386666666665</v>
      </c>
      <c r="C42">
        <v>239.20000000000002</v>
      </c>
    </row>
    <row r="43" spans="1:3" x14ac:dyDescent="0.2">
      <c r="A43" s="3" t="s">
        <v>58</v>
      </c>
      <c r="B43">
        <v>0.86155210000000015</v>
      </c>
      <c r="C43">
        <v>115.92</v>
      </c>
    </row>
    <row r="44" spans="1:3" x14ac:dyDescent="0.2">
      <c r="A44" s="25" t="s">
        <v>62</v>
      </c>
      <c r="B44">
        <v>0.86155210000000015</v>
      </c>
      <c r="C44">
        <v>115.92</v>
      </c>
    </row>
    <row r="45" spans="1:3" x14ac:dyDescent="0.2">
      <c r="A45" s="3" t="s">
        <v>59</v>
      </c>
      <c r="B45">
        <v>0.38592520000000002</v>
      </c>
      <c r="C45">
        <v>55.2</v>
      </c>
    </row>
    <row r="46" spans="1:3" x14ac:dyDescent="0.2">
      <c r="A46" s="25" t="s">
        <v>62</v>
      </c>
      <c r="B46">
        <v>0.38592520000000002</v>
      </c>
      <c r="C46">
        <v>55.2</v>
      </c>
    </row>
    <row r="47" spans="1:3" x14ac:dyDescent="0.2">
      <c r="A47" s="3" t="s">
        <v>19</v>
      </c>
      <c r="B47">
        <v>1.8848252197802184</v>
      </c>
      <c r="C47">
        <v>243.54725274725286</v>
      </c>
    </row>
    <row r="48" spans="1:3" x14ac:dyDescent="0.2">
      <c r="A48" s="3"/>
    </row>
    <row r="49" spans="1:14" x14ac:dyDescent="0.2">
      <c r="A49" s="3"/>
    </row>
    <row r="50" spans="1:14" x14ac:dyDescent="0.2">
      <c r="K50" t="s">
        <v>27</v>
      </c>
      <c r="L50" s="1" t="s">
        <v>20</v>
      </c>
      <c r="M50" s="1" t="s">
        <v>21</v>
      </c>
      <c r="N50" s="1" t="s">
        <v>23</v>
      </c>
    </row>
    <row r="51" spans="1:14" x14ac:dyDescent="0.2">
      <c r="K51" s="3" t="s">
        <v>17</v>
      </c>
      <c r="L51">
        <v>0.92806960000000005</v>
      </c>
      <c r="M51">
        <v>124.667174</v>
      </c>
      <c r="N51">
        <v>115.92</v>
      </c>
    </row>
    <row r="52" spans="1:14" x14ac:dyDescent="0.2">
      <c r="K52" s="3" t="s">
        <v>4</v>
      </c>
      <c r="L52">
        <v>1.4392232</v>
      </c>
      <c r="M52">
        <v>134.31204499999998</v>
      </c>
      <c r="N52">
        <v>193.2</v>
      </c>
    </row>
    <row r="53" spans="1:14" x14ac:dyDescent="0.2">
      <c r="K53" s="3" t="s">
        <v>7</v>
      </c>
      <c r="L53">
        <v>1.4603489999999999</v>
      </c>
      <c r="M53">
        <v>139.878828</v>
      </c>
      <c r="N53">
        <v>204.24</v>
      </c>
    </row>
    <row r="54" spans="1:14" x14ac:dyDescent="0.2">
      <c r="K54" s="3" t="s">
        <v>16</v>
      </c>
      <c r="L54">
        <v>3.0162046</v>
      </c>
      <c r="M54">
        <v>128.15018519999998</v>
      </c>
      <c r="N54">
        <v>386.4</v>
      </c>
    </row>
    <row r="55" spans="1:14" x14ac:dyDescent="0.2">
      <c r="K55" s="3" t="s">
        <v>22</v>
      </c>
      <c r="L55">
        <v>0.42755100000000007</v>
      </c>
      <c r="M55">
        <v>155.7137366</v>
      </c>
      <c r="N55">
        <v>66.240000000000009</v>
      </c>
    </row>
    <row r="56" spans="1:14" x14ac:dyDescent="0.2">
      <c r="K56" s="3" t="s">
        <v>25</v>
      </c>
      <c r="L56">
        <v>1.8020742000000003</v>
      </c>
      <c r="M56">
        <v>131.731325</v>
      </c>
      <c r="N56">
        <v>237.36000000000004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B144-EB39-2C40-BD56-F415EA0167F6}">
  <dimension ref="C3:AH69"/>
  <sheetViews>
    <sheetView topLeftCell="M1" workbookViewId="0">
      <selection activeCell="X38" sqref="X38"/>
    </sheetView>
  </sheetViews>
  <sheetFormatPr baseColWidth="10" defaultRowHeight="16" x14ac:dyDescent="0.2"/>
  <cols>
    <col min="8" max="8" width="17.1640625" customWidth="1"/>
    <col min="23" max="23" width="21.1640625" customWidth="1"/>
    <col min="24" max="24" width="12.6640625" customWidth="1"/>
    <col min="25" max="25" width="6.33203125" customWidth="1"/>
    <col min="26" max="26" width="6.5" customWidth="1"/>
    <col min="27" max="28" width="6.6640625" customWidth="1"/>
    <col min="29" max="29" width="7.5" customWidth="1"/>
    <col min="30" max="30" width="8" customWidth="1"/>
    <col min="31" max="31" width="6.5" customWidth="1"/>
    <col min="32" max="32" width="7.6640625" customWidth="1"/>
    <col min="33" max="33" width="6.6640625" customWidth="1"/>
    <col min="34" max="34" width="7.1640625" customWidth="1"/>
  </cols>
  <sheetData>
    <row r="3" spans="4:34" x14ac:dyDescent="0.2">
      <c r="E3" s="30" t="s">
        <v>52</v>
      </c>
      <c r="F3" s="30"/>
      <c r="G3" s="30"/>
      <c r="H3" s="30"/>
      <c r="I3" s="30"/>
      <c r="J3" s="30" t="s">
        <v>54</v>
      </c>
      <c r="K3" s="30"/>
      <c r="L3" s="30" t="s">
        <v>1</v>
      </c>
      <c r="M3" s="30"/>
      <c r="P3" s="30" t="s">
        <v>53</v>
      </c>
      <c r="Q3" s="30"/>
      <c r="R3" s="30"/>
      <c r="S3" s="30" t="s">
        <v>54</v>
      </c>
      <c r="T3" s="30"/>
      <c r="U3" s="30" t="s">
        <v>1</v>
      </c>
      <c r="V3" s="30"/>
    </row>
    <row r="4" spans="4:34" x14ac:dyDescent="0.2">
      <c r="E4" t="s">
        <v>0</v>
      </c>
      <c r="F4" t="s">
        <v>1</v>
      </c>
      <c r="G4" t="s">
        <v>2</v>
      </c>
      <c r="H4" t="s">
        <v>3</v>
      </c>
      <c r="I4" t="s">
        <v>34</v>
      </c>
      <c r="J4" s="5" t="s">
        <v>38</v>
      </c>
      <c r="K4" t="s">
        <v>44</v>
      </c>
      <c r="L4" s="5" t="s">
        <v>38</v>
      </c>
      <c r="M4" t="s">
        <v>44</v>
      </c>
      <c r="P4" t="s">
        <v>0</v>
      </c>
      <c r="Q4" t="s">
        <v>1</v>
      </c>
      <c r="R4" t="s">
        <v>2</v>
      </c>
      <c r="S4" s="5" t="s">
        <v>38</v>
      </c>
      <c r="T4" t="s">
        <v>44</v>
      </c>
      <c r="U4" s="5" t="s">
        <v>38</v>
      </c>
      <c r="V4" t="s">
        <v>44</v>
      </c>
    </row>
    <row r="5" spans="4:34" ht="17" thickBot="1" x14ac:dyDescent="0.25">
      <c r="D5">
        <v>1</v>
      </c>
      <c r="E5" s="6">
        <v>0.84875900000000004</v>
      </c>
      <c r="F5" s="6">
        <v>110.4</v>
      </c>
      <c r="G5" s="6">
        <v>130.072183</v>
      </c>
      <c r="H5" s="6" t="s">
        <v>17</v>
      </c>
      <c r="I5" s="6">
        <v>8</v>
      </c>
      <c r="J5">
        <f>AVERAGE(E5:E14)</f>
        <v>0.76983529999999989</v>
      </c>
      <c r="K5">
        <f>STDEV(E5:E14)</f>
        <v>0.11077911733219498</v>
      </c>
      <c r="L5">
        <f>AVERAGE(F5:F14)</f>
        <v>104.88</v>
      </c>
      <c r="M5">
        <f>STDEV(F5:F14)</f>
        <v>11.637181789419735</v>
      </c>
      <c r="P5" s="6">
        <v>0.72573100000000001</v>
      </c>
      <c r="Q5" s="6">
        <v>110.4</v>
      </c>
      <c r="R5" s="6">
        <v>152.12255400000001</v>
      </c>
      <c r="S5">
        <f>AVERAGE(P5:P14)</f>
        <v>0.71014179999999993</v>
      </c>
      <c r="T5">
        <f>_xlfn.STDEV.S(P5:P14)</f>
        <v>4.4469593521366466E-2</v>
      </c>
      <c r="U5">
        <f>AVERAGE(Q5:Q14)</f>
        <v>102.11999999999999</v>
      </c>
      <c r="V5">
        <f>_xlfn.STDEV.S(Q5:Q14)</f>
        <v>13.332066606494388</v>
      </c>
    </row>
    <row r="6" spans="4:34" ht="17" thickBot="1" x14ac:dyDescent="0.25">
      <c r="D6">
        <v>2</v>
      </c>
      <c r="E6" s="6">
        <v>0.68901999999999997</v>
      </c>
      <c r="F6" s="6">
        <v>82.8</v>
      </c>
      <c r="G6" s="6">
        <v>120.170683</v>
      </c>
      <c r="H6" s="6" t="s">
        <v>17</v>
      </c>
      <c r="I6" s="6">
        <v>8</v>
      </c>
      <c r="P6" s="6">
        <v>0.64707099999999995</v>
      </c>
      <c r="Q6" s="6">
        <v>82.8</v>
      </c>
      <c r="R6" s="6">
        <v>127.961207</v>
      </c>
      <c r="X6" s="34" t="s">
        <v>39</v>
      </c>
      <c r="Y6" s="31" t="s">
        <v>45</v>
      </c>
      <c r="Z6" s="37"/>
      <c r="AA6" s="37"/>
      <c r="AB6" s="37"/>
      <c r="AC6" s="33"/>
      <c r="AD6" s="31" t="s">
        <v>46</v>
      </c>
      <c r="AE6" s="37"/>
      <c r="AF6" s="37"/>
      <c r="AG6" s="37"/>
      <c r="AH6" s="33"/>
    </row>
    <row r="7" spans="4:34" ht="17" thickBot="1" x14ac:dyDescent="0.25">
      <c r="D7">
        <v>3</v>
      </c>
      <c r="E7" s="6">
        <v>0.88212599999999997</v>
      </c>
      <c r="F7" s="6">
        <v>110.4</v>
      </c>
      <c r="G7" s="6">
        <v>125.15219</v>
      </c>
      <c r="H7" s="6" t="s">
        <v>17</v>
      </c>
      <c r="I7" s="6">
        <v>8</v>
      </c>
      <c r="P7" s="6">
        <v>0.72367099999999995</v>
      </c>
      <c r="Q7" s="6">
        <v>110.4</v>
      </c>
      <c r="R7" s="6">
        <v>152.555452</v>
      </c>
      <c r="X7" s="35"/>
      <c r="Y7" s="31" t="s">
        <v>40</v>
      </c>
      <c r="Z7" s="33"/>
      <c r="AA7" s="31" t="s">
        <v>41</v>
      </c>
      <c r="AB7" s="32"/>
      <c r="AC7" s="11" t="s">
        <v>55</v>
      </c>
      <c r="AD7" s="31" t="s">
        <v>40</v>
      </c>
      <c r="AE7" s="33"/>
      <c r="AF7" s="31" t="s">
        <v>41</v>
      </c>
      <c r="AG7" s="33"/>
      <c r="AH7" s="12" t="s">
        <v>42</v>
      </c>
    </row>
    <row r="8" spans="4:34" ht="17" thickBot="1" x14ac:dyDescent="0.25">
      <c r="D8">
        <v>4</v>
      </c>
      <c r="E8" s="6">
        <v>0.777281</v>
      </c>
      <c r="F8" s="6">
        <v>110.4</v>
      </c>
      <c r="G8" s="6">
        <v>142.03363100000001</v>
      </c>
      <c r="H8" s="6" t="s">
        <v>17</v>
      </c>
      <c r="I8" s="6">
        <v>8</v>
      </c>
      <c r="P8" s="6">
        <v>0.65600099999999995</v>
      </c>
      <c r="Q8" s="6">
        <v>82.8</v>
      </c>
      <c r="R8" s="6">
        <v>126.219352</v>
      </c>
      <c r="X8" s="36"/>
      <c r="Y8" s="13" t="s">
        <v>43</v>
      </c>
      <c r="Z8" s="13" t="s">
        <v>44</v>
      </c>
      <c r="AA8" s="13" t="s">
        <v>43</v>
      </c>
      <c r="AB8" s="13" t="s">
        <v>44</v>
      </c>
      <c r="AC8" s="13" t="s">
        <v>56</v>
      </c>
      <c r="AD8" s="13" t="s">
        <v>43</v>
      </c>
      <c r="AE8" s="13" t="s">
        <v>44</v>
      </c>
      <c r="AF8" s="13" t="s">
        <v>43</v>
      </c>
      <c r="AG8" s="13" t="s">
        <v>44</v>
      </c>
      <c r="AH8" s="13" t="s">
        <v>56</v>
      </c>
    </row>
    <row r="9" spans="4:34" x14ac:dyDescent="0.2">
      <c r="D9">
        <v>5</v>
      </c>
      <c r="E9" s="6">
        <v>0.91082099999999999</v>
      </c>
      <c r="F9" s="6">
        <v>110.4</v>
      </c>
      <c r="G9" s="6">
        <v>121.209337</v>
      </c>
      <c r="H9" s="6" t="s">
        <v>17</v>
      </c>
      <c r="I9" s="6">
        <v>8</v>
      </c>
      <c r="P9" s="6">
        <v>0.69828400000000002</v>
      </c>
      <c r="Q9" s="6">
        <v>110.4</v>
      </c>
      <c r="R9" s="6">
        <v>158.10188400000001</v>
      </c>
      <c r="X9" s="14" t="s">
        <v>47</v>
      </c>
      <c r="Y9" s="15">
        <v>0.76980000000000004</v>
      </c>
      <c r="Z9" s="16">
        <v>0.1108</v>
      </c>
      <c r="AA9" s="17">
        <v>0.71009999999999995</v>
      </c>
      <c r="AB9" s="16">
        <v>4.4499999999999998E-2</v>
      </c>
      <c r="AC9" s="18">
        <v>-7.7499999999999999E-2</v>
      </c>
      <c r="AD9" s="17">
        <v>104.88</v>
      </c>
      <c r="AE9" s="16">
        <v>11.6372</v>
      </c>
      <c r="AF9" s="17">
        <v>102.12</v>
      </c>
      <c r="AG9" s="16">
        <v>13.332100000000001</v>
      </c>
      <c r="AH9" s="18">
        <v>-2.63E-2</v>
      </c>
    </row>
    <row r="10" spans="4:34" x14ac:dyDescent="0.2">
      <c r="D10">
        <v>6</v>
      </c>
      <c r="E10" s="6">
        <v>0.79306100000000002</v>
      </c>
      <c r="F10" s="6">
        <v>110.4</v>
      </c>
      <c r="G10" s="6">
        <v>139.207446</v>
      </c>
      <c r="H10" s="6" t="s">
        <v>17</v>
      </c>
      <c r="I10" s="6">
        <v>8</v>
      </c>
      <c r="P10" s="6">
        <v>0.65242199999999995</v>
      </c>
      <c r="Q10" s="6">
        <v>82.8</v>
      </c>
      <c r="R10" s="6">
        <v>126.911727</v>
      </c>
      <c r="X10" s="14" t="s">
        <v>48</v>
      </c>
      <c r="Y10" s="15">
        <v>1.5265</v>
      </c>
      <c r="Z10" s="16">
        <v>9.7699999999999995E-2</v>
      </c>
      <c r="AA10" s="17">
        <v>1.3444</v>
      </c>
      <c r="AB10" s="16">
        <v>3.2899999999999999E-2</v>
      </c>
      <c r="AC10" s="18">
        <v>-0.1193</v>
      </c>
      <c r="AD10" s="17">
        <v>198.72</v>
      </c>
      <c r="AE10" s="16">
        <v>17.4558</v>
      </c>
      <c r="AF10" s="17">
        <v>182.16</v>
      </c>
      <c r="AG10" s="16">
        <v>14.252599999999999</v>
      </c>
      <c r="AH10" s="18">
        <v>-8.3299999999999999E-2</v>
      </c>
    </row>
    <row r="11" spans="4:34" x14ac:dyDescent="0.2">
      <c r="D11">
        <v>7</v>
      </c>
      <c r="E11" s="6">
        <v>0.52721200000000001</v>
      </c>
      <c r="F11" s="6">
        <v>82.8</v>
      </c>
      <c r="G11" s="6">
        <v>157.052685</v>
      </c>
      <c r="H11" s="6" t="s">
        <v>17</v>
      </c>
      <c r="I11" s="6">
        <v>8</v>
      </c>
      <c r="P11" s="6">
        <v>0.73934200000000005</v>
      </c>
      <c r="Q11" s="6">
        <v>110.4</v>
      </c>
      <c r="R11" s="6">
        <v>149.321943</v>
      </c>
      <c r="X11" s="14" t="s">
        <v>49</v>
      </c>
      <c r="Y11" s="15">
        <v>1.7797000000000001</v>
      </c>
      <c r="Z11" s="16">
        <v>0.1613</v>
      </c>
      <c r="AA11" s="17">
        <v>1.2854000000000001</v>
      </c>
      <c r="AB11" s="19">
        <v>9.1200000000000003E-2</v>
      </c>
      <c r="AC11" s="18">
        <v>-0.27779999999999999</v>
      </c>
      <c r="AD11" s="17">
        <v>234.6</v>
      </c>
      <c r="AE11" s="16">
        <v>14.5465</v>
      </c>
      <c r="AF11" s="17">
        <v>171.12</v>
      </c>
      <c r="AG11" s="16">
        <v>11.6372</v>
      </c>
      <c r="AH11" s="18">
        <v>-0.27060000000000001</v>
      </c>
    </row>
    <row r="12" spans="4:34" x14ac:dyDescent="0.2">
      <c r="D12">
        <v>8</v>
      </c>
      <c r="E12" s="6">
        <v>0.81566000000000005</v>
      </c>
      <c r="F12" s="6">
        <v>110.4</v>
      </c>
      <c r="G12" s="6">
        <v>135.350549</v>
      </c>
      <c r="H12" s="6" t="s">
        <v>17</v>
      </c>
      <c r="I12" s="6">
        <v>8</v>
      </c>
      <c r="P12" s="6">
        <v>0.77356000000000003</v>
      </c>
      <c r="Q12" s="6">
        <v>110.4</v>
      </c>
      <c r="R12" s="6">
        <v>142.716837</v>
      </c>
      <c r="X12" s="14" t="s">
        <v>50</v>
      </c>
      <c r="Y12" s="15">
        <v>2.3784000000000001</v>
      </c>
      <c r="Z12" s="16">
        <v>0.14879999999999999</v>
      </c>
      <c r="AA12" s="17">
        <v>2.6858</v>
      </c>
      <c r="AB12" s="16">
        <v>0.12620000000000001</v>
      </c>
      <c r="AC12" s="18">
        <v>0.12920000000000001</v>
      </c>
      <c r="AD12" s="17">
        <v>295.32</v>
      </c>
      <c r="AE12" s="16">
        <v>13.332100000000001</v>
      </c>
      <c r="AF12" s="17">
        <v>342.24</v>
      </c>
      <c r="AG12" s="16">
        <v>14.252599999999999</v>
      </c>
      <c r="AH12" s="18">
        <v>0.15890000000000001</v>
      </c>
    </row>
    <row r="13" spans="4:34" x14ac:dyDescent="0.2">
      <c r="D13">
        <v>9</v>
      </c>
      <c r="E13" s="6">
        <v>0.72902500000000003</v>
      </c>
      <c r="F13" s="6">
        <v>110.4</v>
      </c>
      <c r="G13" s="6">
        <v>151.43511599999999</v>
      </c>
      <c r="H13" s="6" t="s">
        <v>17</v>
      </c>
      <c r="I13" s="6">
        <v>8</v>
      </c>
      <c r="P13" s="6">
        <v>0.74286600000000003</v>
      </c>
      <c r="Q13" s="6">
        <v>110.4</v>
      </c>
      <c r="R13" s="6">
        <v>148.61358999999999</v>
      </c>
      <c r="X13" s="14" t="s">
        <v>51</v>
      </c>
      <c r="Y13" s="15">
        <v>3.2019000000000002</v>
      </c>
      <c r="Z13" s="16">
        <v>0.13930000000000001</v>
      </c>
      <c r="AA13" s="17">
        <v>3.2054</v>
      </c>
      <c r="AB13" s="16">
        <v>5.91E-2</v>
      </c>
      <c r="AC13" s="18">
        <v>1.07E-3</v>
      </c>
      <c r="AD13" s="17">
        <v>408.48</v>
      </c>
      <c r="AE13" s="16">
        <v>11.6372</v>
      </c>
      <c r="AF13" s="17">
        <v>405.72</v>
      </c>
      <c r="AG13" s="16">
        <v>13.332100000000001</v>
      </c>
      <c r="AH13" s="18">
        <v>-6.7000000000000002E-3</v>
      </c>
    </row>
    <row r="14" spans="4:34" ht="17" thickBot="1" x14ac:dyDescent="0.25">
      <c r="D14">
        <v>10</v>
      </c>
      <c r="E14" s="6">
        <v>0.72538800000000003</v>
      </c>
      <c r="F14" s="6">
        <v>110.4</v>
      </c>
      <c r="G14" s="6">
        <v>152.194413</v>
      </c>
      <c r="H14" s="6" t="s">
        <v>17</v>
      </c>
      <c r="I14" s="6">
        <v>8</v>
      </c>
      <c r="P14" s="6">
        <v>0.74246999999999996</v>
      </c>
      <c r="Q14" s="6">
        <v>110.4</v>
      </c>
      <c r="R14" s="6">
        <v>148.69296600000001</v>
      </c>
      <c r="X14" s="20" t="s">
        <v>36</v>
      </c>
      <c r="Y14" s="21">
        <v>0.45879999999999999</v>
      </c>
      <c r="Z14" s="22">
        <v>7.5999999999999998E-2</v>
      </c>
      <c r="AA14" s="23">
        <v>0.28460000000000002</v>
      </c>
      <c r="AB14" s="22">
        <v>4.8300000000000003E-2</v>
      </c>
      <c r="AC14" s="24">
        <v>-0.37969999999999998</v>
      </c>
      <c r="AD14" s="23">
        <v>77.28</v>
      </c>
      <c r="AE14" s="22">
        <v>21.7712</v>
      </c>
      <c r="AF14" s="23">
        <v>57.96</v>
      </c>
      <c r="AG14" s="22">
        <v>8.7279</v>
      </c>
      <c r="AH14" s="24">
        <v>-0.25</v>
      </c>
    </row>
    <row r="15" spans="4:34" x14ac:dyDescent="0.2">
      <c r="D15">
        <v>1</v>
      </c>
      <c r="E15" s="7">
        <v>1.770926</v>
      </c>
      <c r="F15" s="7">
        <v>248.4</v>
      </c>
      <c r="G15" s="7">
        <v>140.26563100000001</v>
      </c>
      <c r="H15" s="7" t="s">
        <v>35</v>
      </c>
      <c r="I15" s="7">
        <v>8</v>
      </c>
      <c r="J15">
        <f>AVERAGE(E15:E24)</f>
        <v>1.5265120999999999</v>
      </c>
      <c r="K15">
        <f>_xlfn.STDEV.S(E15:E24)</f>
        <v>9.7662820740488987E-2</v>
      </c>
      <c r="L15">
        <f>AVERAGE(F15:F24)</f>
        <v>198.72000000000003</v>
      </c>
      <c r="M15">
        <f>_xlfn.STDEV.S(F15:F24)</f>
        <v>17.455772684129464</v>
      </c>
      <c r="P15" s="7">
        <v>1.360438</v>
      </c>
      <c r="Q15" s="7">
        <v>193.2</v>
      </c>
      <c r="R15" s="7">
        <v>142.013071</v>
      </c>
      <c r="S15">
        <f>AVERAGE(P15:P24)</f>
        <v>1.3443513000000002</v>
      </c>
      <c r="T15">
        <f>_xlfn.STDEV.S(P15:P24)</f>
        <v>3.2865592622917265E-2</v>
      </c>
      <c r="U15">
        <f>AVERAGE(Q15:Q24)</f>
        <v>182.16</v>
      </c>
      <c r="V15">
        <f>_xlfn.STDEV.S(Q15:Q24)</f>
        <v>14.252578714043288</v>
      </c>
    </row>
    <row r="16" spans="4:34" x14ac:dyDescent="0.2">
      <c r="D16">
        <v>2</v>
      </c>
      <c r="E16" s="7">
        <v>1.5445709999999999</v>
      </c>
      <c r="F16" s="7">
        <v>193.2</v>
      </c>
      <c r="G16" s="7">
        <v>125.083314</v>
      </c>
      <c r="H16" s="7" t="s">
        <v>35</v>
      </c>
      <c r="I16" s="7">
        <v>8</v>
      </c>
      <c r="P16" s="7">
        <v>1.360436</v>
      </c>
      <c r="Q16" s="7">
        <v>193.2</v>
      </c>
      <c r="R16" s="7">
        <v>142.01333700000001</v>
      </c>
    </row>
    <row r="17" spans="4:24" x14ac:dyDescent="0.2">
      <c r="D17">
        <v>3</v>
      </c>
      <c r="E17" s="7">
        <v>1.4311529999999999</v>
      </c>
      <c r="F17" s="7">
        <v>193.2</v>
      </c>
      <c r="G17" s="7">
        <v>134.99605099999999</v>
      </c>
      <c r="H17" s="7" t="s">
        <v>35</v>
      </c>
      <c r="I17" s="7">
        <v>8</v>
      </c>
      <c r="P17" s="7">
        <v>1.304886</v>
      </c>
      <c r="Q17" s="7">
        <v>165.6</v>
      </c>
      <c r="R17" s="7">
        <v>126.90766600000001</v>
      </c>
    </row>
    <row r="18" spans="4:24" x14ac:dyDescent="0.2">
      <c r="D18">
        <v>4</v>
      </c>
      <c r="E18" s="7">
        <v>1.485255</v>
      </c>
      <c r="F18" s="7">
        <v>193.2</v>
      </c>
      <c r="G18" s="7">
        <v>130.078698</v>
      </c>
      <c r="H18" s="7" t="s">
        <v>35</v>
      </c>
      <c r="I18" s="7">
        <v>8</v>
      </c>
      <c r="P18" s="7">
        <v>1.3886559999999999</v>
      </c>
      <c r="Q18" s="7">
        <v>193.2</v>
      </c>
      <c r="R18" s="7">
        <v>139.12732199999999</v>
      </c>
    </row>
    <row r="19" spans="4:24" x14ac:dyDescent="0.2">
      <c r="D19">
        <v>5</v>
      </c>
      <c r="E19" s="7">
        <v>1.5533870000000001</v>
      </c>
      <c r="F19" s="7">
        <v>193.2</v>
      </c>
      <c r="G19" s="7">
        <v>124.37336500000001</v>
      </c>
      <c r="H19" s="7" t="s">
        <v>35</v>
      </c>
      <c r="I19" s="7">
        <v>8</v>
      </c>
      <c r="P19" s="7">
        <v>1.377448</v>
      </c>
      <c r="Q19" s="7">
        <v>193.2</v>
      </c>
      <c r="R19" s="7">
        <v>140.259379</v>
      </c>
    </row>
    <row r="20" spans="4:24" x14ac:dyDescent="0.2">
      <c r="D20">
        <v>6</v>
      </c>
      <c r="E20" s="7">
        <v>1.423724</v>
      </c>
      <c r="F20" s="7">
        <v>193.2</v>
      </c>
      <c r="G20" s="7">
        <v>135.70047400000001</v>
      </c>
      <c r="H20" s="7" t="s">
        <v>35</v>
      </c>
      <c r="I20" s="7">
        <v>8</v>
      </c>
      <c r="P20" s="7">
        <v>1.3048690000000001</v>
      </c>
      <c r="Q20" s="7">
        <v>165.6</v>
      </c>
      <c r="R20" s="7">
        <v>126.909305</v>
      </c>
    </row>
    <row r="21" spans="4:24" x14ac:dyDescent="0.2">
      <c r="D21">
        <v>7</v>
      </c>
      <c r="E21" s="7">
        <v>1.5014730000000001</v>
      </c>
      <c r="F21" s="7">
        <v>193.2</v>
      </c>
      <c r="G21" s="7">
        <v>128.67363499999999</v>
      </c>
      <c r="H21" s="7" t="s">
        <v>35</v>
      </c>
      <c r="I21" s="7">
        <v>8</v>
      </c>
      <c r="P21" s="7">
        <v>1.301258</v>
      </c>
      <c r="Q21" s="7">
        <v>165.6</v>
      </c>
      <c r="R21" s="7">
        <v>127.261478</v>
      </c>
    </row>
    <row r="22" spans="4:24" x14ac:dyDescent="0.2">
      <c r="D22">
        <v>8</v>
      </c>
      <c r="E22" s="7">
        <v>1.5532999999999999</v>
      </c>
      <c r="F22" s="7">
        <v>193.2</v>
      </c>
      <c r="G22" s="7">
        <v>124.380377</v>
      </c>
      <c r="H22" s="7" t="s">
        <v>35</v>
      </c>
      <c r="I22" s="7">
        <v>8</v>
      </c>
      <c r="P22" s="7">
        <v>1.327566</v>
      </c>
      <c r="Q22" s="7">
        <v>193.2</v>
      </c>
      <c r="R22" s="7">
        <v>145.52945600000001</v>
      </c>
    </row>
    <row r="23" spans="4:24" x14ac:dyDescent="0.2">
      <c r="D23">
        <v>9</v>
      </c>
      <c r="E23" s="7">
        <v>1.523185</v>
      </c>
      <c r="F23" s="7">
        <v>193.2</v>
      </c>
      <c r="G23" s="7">
        <v>126.83952499999999</v>
      </c>
      <c r="H23" s="7" t="s">
        <v>35</v>
      </c>
      <c r="I23" s="7">
        <v>8</v>
      </c>
      <c r="P23" s="7">
        <v>1.374185</v>
      </c>
      <c r="Q23" s="7">
        <v>165.6</v>
      </c>
      <c r="R23" s="7">
        <v>120.507835</v>
      </c>
    </row>
    <row r="24" spans="4:24" x14ac:dyDescent="0.2">
      <c r="D24">
        <v>10</v>
      </c>
      <c r="E24" s="7">
        <v>1.4781470000000001</v>
      </c>
      <c r="F24" s="7">
        <v>193.2</v>
      </c>
      <c r="G24" s="7">
        <v>130.70416299999999</v>
      </c>
      <c r="H24" s="7" t="s">
        <v>35</v>
      </c>
      <c r="I24" s="7">
        <v>8</v>
      </c>
      <c r="P24" s="7">
        <v>1.343771</v>
      </c>
      <c r="Q24" s="7">
        <v>193.2</v>
      </c>
      <c r="R24" s="7">
        <v>143.774486</v>
      </c>
    </row>
    <row r="25" spans="4:24" x14ac:dyDescent="0.2">
      <c r="D25">
        <v>1</v>
      </c>
      <c r="E25" s="8">
        <v>0.570608</v>
      </c>
      <c r="F25" s="8">
        <v>82.8</v>
      </c>
      <c r="G25" s="8">
        <v>145.10827499999999</v>
      </c>
      <c r="H25" s="8" t="s">
        <v>36</v>
      </c>
      <c r="I25" s="8">
        <v>8</v>
      </c>
      <c r="J25">
        <f>AVERAGE(E25:E34)</f>
        <v>0.45879729999999996</v>
      </c>
      <c r="K25">
        <f>_xlfn.STDEV.S(E25:E34)</f>
        <v>7.603472081745874E-2</v>
      </c>
      <c r="L25">
        <f>AVERAGE(F25:F34)</f>
        <v>77.279999999999987</v>
      </c>
      <c r="M25">
        <f>_xlfn.STDEV.S(F25:F34)</f>
        <v>21.771173601806641</v>
      </c>
      <c r="P25" s="8">
        <v>0.39878799999999998</v>
      </c>
      <c r="Q25" s="8">
        <v>82.8</v>
      </c>
      <c r="R25" s="8">
        <v>207.62911</v>
      </c>
      <c r="S25">
        <f>AVERAGE(P25:P34)</f>
        <v>0.28458270000000002</v>
      </c>
      <c r="T25">
        <f>_xlfn.STDEV.S(P25:P34)</f>
        <v>4.8334799835338019E-2</v>
      </c>
      <c r="U25">
        <f>AVERAGE(Q25:Q34)</f>
        <v>57.96</v>
      </c>
      <c r="V25">
        <f>_xlfn.STDEV.S(Q25:Q34)</f>
        <v>8.7278863420647426</v>
      </c>
    </row>
    <row r="26" spans="4:24" x14ac:dyDescent="0.2">
      <c r="D26">
        <v>2</v>
      </c>
      <c r="E26" s="8">
        <v>0.41212599999999999</v>
      </c>
      <c r="F26" s="8">
        <v>55.2</v>
      </c>
      <c r="G26" s="8">
        <v>133.939739</v>
      </c>
      <c r="H26" s="8" t="s">
        <v>36</v>
      </c>
      <c r="I26" s="8">
        <v>8</v>
      </c>
      <c r="P26" s="8">
        <v>0.29174</v>
      </c>
      <c r="Q26" s="8">
        <v>55.2</v>
      </c>
      <c r="R26" s="8">
        <v>189.209554</v>
      </c>
    </row>
    <row r="27" spans="4:24" x14ac:dyDescent="0.2">
      <c r="D27">
        <v>3</v>
      </c>
      <c r="E27" s="8">
        <v>0.55690899999999999</v>
      </c>
      <c r="F27" s="8">
        <v>110.4</v>
      </c>
      <c r="G27" s="8">
        <v>198.237111</v>
      </c>
      <c r="H27" s="8" t="s">
        <v>36</v>
      </c>
      <c r="I27" s="8">
        <v>8</v>
      </c>
      <c r="P27" s="8">
        <v>0.28360299999999999</v>
      </c>
      <c r="Q27" s="8">
        <v>55.2</v>
      </c>
      <c r="R27" s="8">
        <v>194.63797</v>
      </c>
      <c r="U27" s="5"/>
      <c r="V27" s="5"/>
      <c r="W27" s="30"/>
      <c r="X27" s="30"/>
    </row>
    <row r="28" spans="4:24" x14ac:dyDescent="0.2">
      <c r="D28">
        <v>4</v>
      </c>
      <c r="E28" s="8">
        <v>0.467389</v>
      </c>
      <c r="F28" s="8">
        <v>82.8</v>
      </c>
      <c r="G28" s="8">
        <v>177.154189</v>
      </c>
      <c r="H28" s="8" t="s">
        <v>36</v>
      </c>
      <c r="I28" s="8">
        <v>8</v>
      </c>
      <c r="P28" s="8">
        <v>0.31453399999999998</v>
      </c>
      <c r="Q28" s="8">
        <v>55.2</v>
      </c>
      <c r="R28" s="8">
        <v>175.49762699999999</v>
      </c>
    </row>
    <row r="29" spans="4:24" x14ac:dyDescent="0.2">
      <c r="D29">
        <v>5</v>
      </c>
      <c r="E29" s="8">
        <v>0.38985700000000001</v>
      </c>
      <c r="F29" s="8">
        <v>55.2</v>
      </c>
      <c r="G29" s="8">
        <v>141.590372</v>
      </c>
      <c r="H29" s="8" t="s">
        <v>36</v>
      </c>
      <c r="I29" s="8">
        <v>8</v>
      </c>
      <c r="P29" s="8">
        <v>0.29612300000000003</v>
      </c>
      <c r="Q29" s="8">
        <v>55.2</v>
      </c>
      <c r="R29" s="8">
        <v>186.40896699999999</v>
      </c>
    </row>
    <row r="30" spans="4:24" x14ac:dyDescent="0.2">
      <c r="D30">
        <v>6</v>
      </c>
      <c r="E30" s="8">
        <v>0.36265399999999998</v>
      </c>
      <c r="F30" s="8">
        <v>55.2</v>
      </c>
      <c r="G30" s="8">
        <v>152.211116</v>
      </c>
      <c r="H30" s="8" t="s">
        <v>36</v>
      </c>
      <c r="I30" s="8">
        <v>8</v>
      </c>
      <c r="P30" s="8">
        <v>0.26716499999999999</v>
      </c>
      <c r="Q30" s="8">
        <v>55.2</v>
      </c>
      <c r="R30" s="8">
        <v>206.614161</v>
      </c>
    </row>
    <row r="31" spans="4:24" x14ac:dyDescent="0.2">
      <c r="D31">
        <v>7</v>
      </c>
      <c r="E31" s="8">
        <v>0.40914099999999998</v>
      </c>
      <c r="F31" s="8">
        <v>55.2</v>
      </c>
      <c r="G31" s="8">
        <v>134.91679999999999</v>
      </c>
      <c r="H31" s="8" t="s">
        <v>36</v>
      </c>
      <c r="I31" s="8">
        <v>8</v>
      </c>
      <c r="P31" s="8">
        <v>0.27495700000000001</v>
      </c>
      <c r="Q31" s="8">
        <v>55.2</v>
      </c>
      <c r="R31" s="8">
        <v>200.75841299999999</v>
      </c>
    </row>
    <row r="32" spans="4:24" x14ac:dyDescent="0.2">
      <c r="D32">
        <v>8</v>
      </c>
      <c r="E32" s="8">
        <v>0.42676399999999998</v>
      </c>
      <c r="F32" s="8">
        <v>82.8</v>
      </c>
      <c r="G32" s="8">
        <v>194.01834700000001</v>
      </c>
      <c r="H32" s="8" t="s">
        <v>36</v>
      </c>
      <c r="I32" s="8">
        <v>8</v>
      </c>
      <c r="P32" s="8">
        <v>0.25594699999999998</v>
      </c>
      <c r="Q32" s="8">
        <v>55.2</v>
      </c>
      <c r="R32" s="8">
        <v>215.669918</v>
      </c>
    </row>
    <row r="33" spans="4:22" x14ac:dyDescent="0.2">
      <c r="D33">
        <v>9</v>
      </c>
      <c r="E33" s="8">
        <v>0.435614</v>
      </c>
      <c r="F33" s="8">
        <v>82.8</v>
      </c>
      <c r="G33" s="8">
        <v>190.07647</v>
      </c>
      <c r="H33" s="8" t="s">
        <v>36</v>
      </c>
      <c r="I33" s="8">
        <v>8</v>
      </c>
      <c r="P33" s="8">
        <v>0.236292</v>
      </c>
      <c r="Q33" s="8">
        <v>55.2</v>
      </c>
      <c r="R33" s="8">
        <v>233.60929400000001</v>
      </c>
    </row>
    <row r="34" spans="4:22" x14ac:dyDescent="0.2">
      <c r="D34">
        <v>10</v>
      </c>
      <c r="E34" s="8">
        <v>0.55691100000000004</v>
      </c>
      <c r="F34" s="8">
        <v>110.4</v>
      </c>
      <c r="G34" s="8">
        <v>198.236321</v>
      </c>
      <c r="H34" s="8" t="s">
        <v>36</v>
      </c>
      <c r="I34" s="8">
        <v>8</v>
      </c>
      <c r="P34" s="8">
        <v>0.22667799999999999</v>
      </c>
      <c r="Q34" s="8">
        <v>55.2</v>
      </c>
      <c r="R34" s="8">
        <v>243.51707500000001</v>
      </c>
    </row>
    <row r="35" spans="4:22" x14ac:dyDescent="0.2">
      <c r="D35">
        <v>1</v>
      </c>
      <c r="E35" s="9">
        <v>1.9316390000000001</v>
      </c>
      <c r="F35" s="9">
        <v>248.4</v>
      </c>
      <c r="G35" s="9">
        <v>128.59545900000001</v>
      </c>
      <c r="H35" s="9" t="s">
        <v>7</v>
      </c>
      <c r="I35" s="9">
        <v>8</v>
      </c>
      <c r="J35">
        <f>AVERAGE(E35:E44)</f>
        <v>1.7797374000000001</v>
      </c>
      <c r="K35">
        <f>_xlfn.STDEV.S(E35:E44)</f>
        <v>0.16129962317872915</v>
      </c>
      <c r="L35">
        <f>AVERAGE(F35:F44)</f>
        <v>234.60000000000005</v>
      </c>
      <c r="M35">
        <f>_xlfn.STDEV.S(F35:F44)</f>
        <v>14.546477236774543</v>
      </c>
      <c r="P35" s="9">
        <v>1.291361</v>
      </c>
      <c r="Q35" s="9">
        <v>165.6</v>
      </c>
      <c r="R35" s="9">
        <v>128.23677699999999</v>
      </c>
      <c r="S35">
        <f>AVERAGE(P35:P44)</f>
        <v>1.285363</v>
      </c>
      <c r="T35">
        <f>_xlfn.STDEV.S(P35:P44)</f>
        <v>9.1165943874039104E-2</v>
      </c>
      <c r="U35">
        <f>AVERAGE(Q35:Q44)</f>
        <v>171.11999999999998</v>
      </c>
      <c r="V35">
        <f>_xlfn.STDEV.S(Q35:Q44)</f>
        <v>11.637181789419634</v>
      </c>
    </row>
    <row r="36" spans="4:22" x14ac:dyDescent="0.2">
      <c r="D36">
        <v>2</v>
      </c>
      <c r="E36" s="9">
        <v>1.9529380000000001</v>
      </c>
      <c r="F36" s="9">
        <v>248.4</v>
      </c>
      <c r="G36" s="9">
        <v>127.19295099999999</v>
      </c>
      <c r="H36" s="9" t="s">
        <v>7</v>
      </c>
      <c r="I36" s="9">
        <v>8</v>
      </c>
      <c r="P36" s="9">
        <v>1.263684</v>
      </c>
      <c r="Q36" s="9">
        <v>165.6</v>
      </c>
      <c r="R36" s="9">
        <v>131.04547099999999</v>
      </c>
    </row>
    <row r="37" spans="4:22" x14ac:dyDescent="0.2">
      <c r="D37">
        <v>3</v>
      </c>
      <c r="E37" s="9">
        <v>1.8604240000000001</v>
      </c>
      <c r="F37" s="9">
        <v>248.4</v>
      </c>
      <c r="G37" s="9">
        <v>133.517921</v>
      </c>
      <c r="H37" s="9" t="s">
        <v>7</v>
      </c>
      <c r="I37" s="9">
        <v>8</v>
      </c>
      <c r="P37" s="9">
        <v>1.3604039999999999</v>
      </c>
      <c r="Q37" s="9">
        <v>193.2</v>
      </c>
      <c r="R37" s="9">
        <v>142.01660999999999</v>
      </c>
    </row>
    <row r="38" spans="4:22" x14ac:dyDescent="0.2">
      <c r="D38">
        <v>4</v>
      </c>
      <c r="E38" s="9">
        <v>1.780149</v>
      </c>
      <c r="F38" s="9">
        <v>220.8</v>
      </c>
      <c r="G38" s="9">
        <v>124.034595</v>
      </c>
      <c r="H38" s="9" t="s">
        <v>7</v>
      </c>
      <c r="I38" s="9">
        <v>8</v>
      </c>
      <c r="P38" s="9">
        <v>1.2835559999999999</v>
      </c>
      <c r="Q38" s="9">
        <v>165.6</v>
      </c>
      <c r="R38" s="9">
        <v>129.01661200000001</v>
      </c>
    </row>
    <row r="39" spans="4:22" x14ac:dyDescent="0.2">
      <c r="D39">
        <v>5</v>
      </c>
      <c r="E39" s="9">
        <v>1.5584659999999999</v>
      </c>
      <c r="F39" s="9">
        <v>220.8</v>
      </c>
      <c r="G39" s="9">
        <v>141.677786</v>
      </c>
      <c r="H39" s="9" t="s">
        <v>7</v>
      </c>
      <c r="I39" s="9">
        <v>8</v>
      </c>
      <c r="P39" s="9">
        <v>1.111073</v>
      </c>
      <c r="Q39" s="9">
        <v>165.6</v>
      </c>
      <c r="R39" s="9">
        <v>149.04513800000001</v>
      </c>
    </row>
    <row r="40" spans="4:22" x14ac:dyDescent="0.2">
      <c r="D40">
        <v>6</v>
      </c>
      <c r="E40" s="9">
        <v>1.775345</v>
      </c>
      <c r="F40" s="9">
        <v>248.4</v>
      </c>
      <c r="G40" s="9">
        <v>139.916496</v>
      </c>
      <c r="H40" s="9" t="s">
        <v>7</v>
      </c>
      <c r="I40" s="9">
        <v>8</v>
      </c>
      <c r="P40" s="9">
        <v>1.33152</v>
      </c>
      <c r="Q40" s="9">
        <v>165.6</v>
      </c>
      <c r="R40" s="9">
        <v>124.369111</v>
      </c>
    </row>
    <row r="41" spans="4:22" x14ac:dyDescent="0.2">
      <c r="D41">
        <v>7</v>
      </c>
      <c r="E41" s="9">
        <v>2.0142229999999999</v>
      </c>
      <c r="F41" s="9">
        <v>248.4</v>
      </c>
      <c r="G41" s="9">
        <v>123.322963</v>
      </c>
      <c r="H41" s="9" t="s">
        <v>7</v>
      </c>
      <c r="I41" s="9">
        <v>8</v>
      </c>
      <c r="P41" s="9">
        <v>1.23963</v>
      </c>
      <c r="Q41" s="9">
        <v>165.6</v>
      </c>
      <c r="R41" s="9">
        <v>133.58825899999999</v>
      </c>
    </row>
    <row r="42" spans="4:22" x14ac:dyDescent="0.2">
      <c r="D42">
        <v>8</v>
      </c>
      <c r="E42" s="9">
        <v>1.725376</v>
      </c>
      <c r="F42" s="9">
        <v>220.8</v>
      </c>
      <c r="G42" s="9">
        <v>127.972104</v>
      </c>
      <c r="H42" s="9" t="s">
        <v>7</v>
      </c>
      <c r="I42" s="9">
        <v>8</v>
      </c>
      <c r="P42" s="9">
        <v>1.3129230000000001</v>
      </c>
      <c r="Q42" s="9">
        <v>165.6</v>
      </c>
      <c r="R42" s="9">
        <v>126.130765</v>
      </c>
    </row>
    <row r="43" spans="4:22" x14ac:dyDescent="0.2">
      <c r="D43">
        <v>9</v>
      </c>
      <c r="E43" s="9">
        <v>1.5632269999999999</v>
      </c>
      <c r="F43" s="9">
        <v>220.8</v>
      </c>
      <c r="G43" s="9">
        <v>141.24624399999999</v>
      </c>
      <c r="H43" s="9" t="s">
        <v>7</v>
      </c>
      <c r="I43" s="9">
        <v>8</v>
      </c>
      <c r="P43" s="9">
        <v>1.2085710000000001</v>
      </c>
      <c r="Q43" s="9">
        <v>165.6</v>
      </c>
      <c r="R43" s="9">
        <v>137.021289</v>
      </c>
    </row>
    <row r="44" spans="4:22" x14ac:dyDescent="0.2">
      <c r="D44">
        <v>10</v>
      </c>
      <c r="E44" s="9">
        <v>1.6355869999999999</v>
      </c>
      <c r="F44" s="9">
        <v>220.8</v>
      </c>
      <c r="G44" s="9">
        <v>134.99737099999999</v>
      </c>
      <c r="H44" s="9" t="s">
        <v>7</v>
      </c>
      <c r="I44" s="9">
        <v>8</v>
      </c>
      <c r="P44" s="9">
        <v>1.4509080000000001</v>
      </c>
      <c r="Q44" s="9">
        <v>193.2</v>
      </c>
      <c r="R44" s="9">
        <v>133.15798899999999</v>
      </c>
    </row>
    <row r="45" spans="4:22" x14ac:dyDescent="0.2">
      <c r="D45">
        <v>1</v>
      </c>
      <c r="E45" s="10">
        <v>3.1569539999999998</v>
      </c>
      <c r="F45" s="10">
        <v>414</v>
      </c>
      <c r="G45" s="10">
        <v>131.13906800000001</v>
      </c>
      <c r="H45" s="10" t="s">
        <v>16</v>
      </c>
      <c r="I45" s="10">
        <v>8</v>
      </c>
      <c r="J45">
        <f>AVERAGE(E45:E54)</f>
        <v>3.2019495</v>
      </c>
      <c r="K45">
        <f>_xlfn.STDEV.S(E45:E54)</f>
        <v>0.13927428088188673</v>
      </c>
      <c r="L45">
        <f>AVERAGE(F45:F54)</f>
        <v>408.48</v>
      </c>
      <c r="M45">
        <f>_xlfn.STDEV.S(F45:F54)</f>
        <v>11.637181789419643</v>
      </c>
      <c r="P45" s="10">
        <v>3.1969810000000001</v>
      </c>
      <c r="Q45" s="10">
        <v>386.4</v>
      </c>
      <c r="R45" s="10">
        <v>120.86402200000001</v>
      </c>
      <c r="S45">
        <f>AVERAGE(P45:P54)</f>
        <v>3.2053658999999994</v>
      </c>
      <c r="T45">
        <f>_xlfn.STDEV.S(P45:P54)</f>
        <v>5.9091693594597275E-2</v>
      </c>
      <c r="U45">
        <f>AVERAGE(Q45:Q54)</f>
        <v>405.71999999999997</v>
      </c>
      <c r="V45">
        <f>_xlfn.STDEV.S(Q45:Q54)</f>
        <v>13.332066606494296</v>
      </c>
    </row>
    <row r="46" spans="4:22" x14ac:dyDescent="0.2">
      <c r="D46">
        <v>2</v>
      </c>
      <c r="E46" s="10">
        <v>3.1824650000000001</v>
      </c>
      <c r="F46" s="10">
        <v>414</v>
      </c>
      <c r="G46" s="10">
        <v>130.08786000000001</v>
      </c>
      <c r="H46" s="10" t="s">
        <v>16</v>
      </c>
      <c r="I46" s="10">
        <v>8</v>
      </c>
      <c r="P46" s="10">
        <v>3.1512709999999999</v>
      </c>
      <c r="Q46" s="10">
        <v>386.4</v>
      </c>
      <c r="R46" s="10">
        <v>122.617189</v>
      </c>
    </row>
    <row r="47" spans="4:22" x14ac:dyDescent="0.2">
      <c r="D47">
        <v>3</v>
      </c>
      <c r="E47" s="10">
        <v>2.907438</v>
      </c>
      <c r="F47" s="10">
        <v>386.4</v>
      </c>
      <c r="G47" s="10">
        <v>132.900532</v>
      </c>
      <c r="H47" s="10" t="s">
        <v>16</v>
      </c>
      <c r="I47" s="10">
        <v>8</v>
      </c>
      <c r="P47" s="10">
        <v>3.254934</v>
      </c>
      <c r="Q47" s="10">
        <v>414</v>
      </c>
      <c r="R47" s="10">
        <v>127.191508</v>
      </c>
    </row>
    <row r="48" spans="4:22" x14ac:dyDescent="0.2">
      <c r="D48">
        <v>4</v>
      </c>
      <c r="E48" s="10">
        <v>3.0377869999999998</v>
      </c>
      <c r="F48" s="10">
        <v>386.4</v>
      </c>
      <c r="G48" s="10">
        <v>127.19785400000001</v>
      </c>
      <c r="H48" s="10" t="s">
        <v>16</v>
      </c>
      <c r="I48" s="10">
        <v>8</v>
      </c>
      <c r="P48" s="10">
        <v>3.1043980000000002</v>
      </c>
      <c r="Q48" s="10">
        <v>386.4</v>
      </c>
      <c r="R48" s="10">
        <v>124.46859000000001</v>
      </c>
    </row>
    <row r="49" spans="4:22" x14ac:dyDescent="0.2">
      <c r="D49">
        <v>5</v>
      </c>
      <c r="E49" s="10">
        <v>3.261619</v>
      </c>
      <c r="F49" s="10">
        <v>414</v>
      </c>
      <c r="G49" s="10">
        <v>126.930846</v>
      </c>
      <c r="H49" s="10" t="s">
        <v>16</v>
      </c>
      <c r="I49" s="10">
        <v>8</v>
      </c>
      <c r="P49" s="10">
        <v>3.2548439999999998</v>
      </c>
      <c r="Q49" s="10">
        <v>414</v>
      </c>
      <c r="R49" s="10">
        <v>127.195021</v>
      </c>
    </row>
    <row r="50" spans="4:22" x14ac:dyDescent="0.2">
      <c r="D50">
        <v>6</v>
      </c>
      <c r="E50" s="10">
        <v>3.3472659999999999</v>
      </c>
      <c r="F50" s="10">
        <v>414</v>
      </c>
      <c r="G50" s="10">
        <v>123.683018</v>
      </c>
      <c r="H50" s="10" t="s">
        <v>16</v>
      </c>
      <c r="I50" s="10">
        <v>8</v>
      </c>
      <c r="P50" s="10">
        <v>3.2820019999999999</v>
      </c>
      <c r="Q50" s="10">
        <v>414</v>
      </c>
      <c r="R50" s="10">
        <v>126.14251299999999</v>
      </c>
    </row>
    <row r="51" spans="4:22" x14ac:dyDescent="0.2">
      <c r="D51">
        <v>7</v>
      </c>
      <c r="E51" s="10">
        <v>3.3376570000000001</v>
      </c>
      <c r="F51" s="10">
        <v>414</v>
      </c>
      <c r="G51" s="10">
        <v>124.039115</v>
      </c>
      <c r="H51" s="10" t="s">
        <v>16</v>
      </c>
      <c r="I51" s="10">
        <v>8</v>
      </c>
      <c r="P51" s="10">
        <v>3.16533</v>
      </c>
      <c r="Q51" s="10">
        <v>414</v>
      </c>
      <c r="R51" s="10">
        <v>130.79206600000001</v>
      </c>
    </row>
    <row r="52" spans="4:22" x14ac:dyDescent="0.2">
      <c r="D52">
        <v>8</v>
      </c>
      <c r="E52" s="10">
        <v>3.309647</v>
      </c>
      <c r="F52" s="10">
        <v>414</v>
      </c>
      <c r="G52" s="10">
        <v>125.08886800000001</v>
      </c>
      <c r="H52" s="10" t="s">
        <v>16</v>
      </c>
      <c r="I52" s="10">
        <v>8</v>
      </c>
      <c r="P52" s="10">
        <v>3.165197</v>
      </c>
      <c r="Q52" s="10">
        <v>414</v>
      </c>
      <c r="R52" s="10">
        <v>130.79756399999999</v>
      </c>
    </row>
    <row r="53" spans="4:22" x14ac:dyDescent="0.2">
      <c r="D53">
        <v>9</v>
      </c>
      <c r="E53" s="10">
        <v>3.2616689999999999</v>
      </c>
      <c r="F53" s="10">
        <v>414</v>
      </c>
      <c r="G53" s="10">
        <v>126.928883</v>
      </c>
      <c r="H53" s="10" t="s">
        <v>16</v>
      </c>
      <c r="I53" s="10">
        <v>8</v>
      </c>
      <c r="P53" s="10">
        <v>3.2082799999999998</v>
      </c>
      <c r="Q53" s="10">
        <v>414</v>
      </c>
      <c r="R53" s="10">
        <v>129.041123</v>
      </c>
    </row>
    <row r="54" spans="4:22" x14ac:dyDescent="0.2">
      <c r="D54">
        <v>10</v>
      </c>
      <c r="E54" s="10">
        <v>3.216993</v>
      </c>
      <c r="F54" s="10">
        <v>414</v>
      </c>
      <c r="G54" s="10">
        <v>128.691619</v>
      </c>
      <c r="H54" s="10" t="s">
        <v>16</v>
      </c>
      <c r="I54" s="10">
        <v>8</v>
      </c>
      <c r="P54" s="10">
        <v>3.2704219999999999</v>
      </c>
      <c r="Q54" s="10">
        <v>414</v>
      </c>
      <c r="R54" s="10">
        <v>126.58916600000001</v>
      </c>
    </row>
    <row r="55" spans="4:22" x14ac:dyDescent="0.2">
      <c r="D55">
        <v>1</v>
      </c>
      <c r="E55">
        <v>2.4053969999999998</v>
      </c>
      <c r="F55">
        <v>303.60000000000002</v>
      </c>
      <c r="G55">
        <v>126.21616299999999</v>
      </c>
      <c r="H55" t="s">
        <v>25</v>
      </c>
      <c r="I55">
        <v>8</v>
      </c>
      <c r="J55">
        <f>AVERAGE(E55:E64)</f>
        <v>2.3784163999999999</v>
      </c>
      <c r="K55">
        <f>_xlfn.STDEV.S(E55:E64)</f>
        <v>0.14883313766482095</v>
      </c>
      <c r="L55">
        <f>AVERAGE(F55:F64)</f>
        <v>295.32</v>
      </c>
      <c r="M55">
        <f>_xlfn.STDEV.S(F55:F64)</f>
        <v>13.332066606494294</v>
      </c>
      <c r="P55">
        <v>2.732313</v>
      </c>
      <c r="Q55">
        <v>331.2</v>
      </c>
      <c r="R55">
        <v>121.21596099999999</v>
      </c>
      <c r="S55">
        <f>AVERAGE(P55:P64)</f>
        <v>2.6857847000000006</v>
      </c>
      <c r="T55">
        <f>_xlfn.STDEV.S(P55:P64)</f>
        <v>0.12621801269060876</v>
      </c>
      <c r="U55">
        <f>AVERAGE(Q55:Q64)</f>
        <v>342.2399999999999</v>
      </c>
      <c r="V55">
        <f>_xlfn.STDEV.S(Q55:Q64)</f>
        <v>14.252578714043304</v>
      </c>
    </row>
    <row r="56" spans="4:22" x14ac:dyDescent="0.2">
      <c r="D56">
        <v>2</v>
      </c>
      <c r="E56">
        <v>2.5265909999999998</v>
      </c>
      <c r="F56">
        <v>303.60000000000002</v>
      </c>
      <c r="G56">
        <v>120.161922</v>
      </c>
      <c r="H56" t="s">
        <v>25</v>
      </c>
      <c r="I56">
        <v>8</v>
      </c>
      <c r="P56">
        <v>2.8445339999999999</v>
      </c>
      <c r="Q56">
        <v>358.8</v>
      </c>
      <c r="R56">
        <v>126.136639</v>
      </c>
    </row>
    <row r="57" spans="4:22" x14ac:dyDescent="0.2">
      <c r="D57">
        <v>3</v>
      </c>
      <c r="E57">
        <v>2.412102</v>
      </c>
      <c r="F57">
        <v>303.60000000000002</v>
      </c>
      <c r="G57">
        <v>125.865335</v>
      </c>
      <c r="H57" t="s">
        <v>25</v>
      </c>
      <c r="I57">
        <v>8</v>
      </c>
      <c r="P57">
        <v>2.8666160000000001</v>
      </c>
      <c r="Q57">
        <v>358.8</v>
      </c>
      <c r="R57">
        <v>125.164995</v>
      </c>
    </row>
    <row r="58" spans="4:22" x14ac:dyDescent="0.2">
      <c r="D58">
        <v>4</v>
      </c>
      <c r="E58">
        <v>2.2003370000000002</v>
      </c>
      <c r="F58">
        <v>276</v>
      </c>
      <c r="G58">
        <v>125.435312</v>
      </c>
      <c r="H58" t="s">
        <v>25</v>
      </c>
      <c r="I58">
        <v>8</v>
      </c>
      <c r="P58">
        <v>2.7142019999999998</v>
      </c>
      <c r="Q58">
        <v>358.8</v>
      </c>
      <c r="R58">
        <v>132.193547</v>
      </c>
    </row>
    <row r="59" spans="4:22" x14ac:dyDescent="0.2">
      <c r="D59">
        <v>5</v>
      </c>
      <c r="E59">
        <v>2.3402349999999998</v>
      </c>
      <c r="F59">
        <v>303.60000000000002</v>
      </c>
      <c r="G59">
        <v>129.730557</v>
      </c>
      <c r="H59" t="s">
        <v>25</v>
      </c>
      <c r="I59">
        <v>8</v>
      </c>
      <c r="P59">
        <v>2.6022650000000001</v>
      </c>
      <c r="Q59">
        <v>331.2</v>
      </c>
      <c r="R59">
        <v>127.27372200000001</v>
      </c>
    </row>
    <row r="60" spans="4:22" x14ac:dyDescent="0.2">
      <c r="D60">
        <v>6</v>
      </c>
      <c r="E60">
        <v>2.5045039999999998</v>
      </c>
      <c r="F60">
        <v>303.60000000000002</v>
      </c>
      <c r="G60">
        <v>121.22159000000001</v>
      </c>
      <c r="H60" t="s">
        <v>25</v>
      </c>
      <c r="I60">
        <v>8</v>
      </c>
      <c r="P60">
        <v>2.7748710000000001</v>
      </c>
      <c r="Q60">
        <v>358.8</v>
      </c>
      <c r="R60">
        <v>129.30330699999999</v>
      </c>
    </row>
    <row r="61" spans="4:22" x14ac:dyDescent="0.2">
      <c r="D61">
        <v>7</v>
      </c>
      <c r="E61">
        <v>2.0947079999999998</v>
      </c>
      <c r="F61">
        <v>276</v>
      </c>
      <c r="G61">
        <v>131.76059799999999</v>
      </c>
      <c r="H61" t="s">
        <v>25</v>
      </c>
      <c r="I61">
        <v>8</v>
      </c>
      <c r="P61">
        <v>2.5054639999999999</v>
      </c>
      <c r="Q61">
        <v>331.2</v>
      </c>
      <c r="R61">
        <v>132.191059</v>
      </c>
    </row>
    <row r="62" spans="4:22" x14ac:dyDescent="0.2">
      <c r="D62">
        <v>8</v>
      </c>
      <c r="E62">
        <v>2.276802</v>
      </c>
      <c r="F62">
        <v>276</v>
      </c>
      <c r="G62">
        <v>121.222639</v>
      </c>
      <c r="H62" t="s">
        <v>25</v>
      </c>
      <c r="I62">
        <v>8</v>
      </c>
      <c r="P62">
        <v>2.5476019999999999</v>
      </c>
      <c r="Q62">
        <v>331.2</v>
      </c>
      <c r="R62">
        <v>130.004626</v>
      </c>
    </row>
    <row r="63" spans="4:22" x14ac:dyDescent="0.2">
      <c r="D63">
        <v>9</v>
      </c>
      <c r="E63">
        <v>2.5190489999999999</v>
      </c>
      <c r="F63">
        <v>303.60000000000002</v>
      </c>
      <c r="G63">
        <v>120.52167799999999</v>
      </c>
      <c r="H63" t="s">
        <v>25</v>
      </c>
      <c r="I63">
        <v>8</v>
      </c>
      <c r="P63">
        <v>2.5614270000000001</v>
      </c>
      <c r="Q63">
        <v>331.2</v>
      </c>
      <c r="R63">
        <v>129.30294499999999</v>
      </c>
    </row>
    <row r="64" spans="4:22" x14ac:dyDescent="0.2">
      <c r="D64">
        <v>10</v>
      </c>
      <c r="E64">
        <v>2.5044390000000001</v>
      </c>
      <c r="F64">
        <v>303.60000000000002</v>
      </c>
      <c r="G64">
        <v>121.224765</v>
      </c>
      <c r="H64" t="s">
        <v>25</v>
      </c>
      <c r="I64">
        <v>8</v>
      </c>
      <c r="P64">
        <v>2.7085530000000002</v>
      </c>
      <c r="Q64">
        <v>331.2</v>
      </c>
      <c r="R64">
        <v>122.279307</v>
      </c>
    </row>
    <row r="69" spans="3:3" x14ac:dyDescent="0.2">
      <c r="C69" t="s">
        <v>37</v>
      </c>
    </row>
  </sheetData>
  <mergeCells count="14">
    <mergeCell ref="P3:R3"/>
    <mergeCell ref="E3:I3"/>
    <mergeCell ref="U3:V3"/>
    <mergeCell ref="J3:K3"/>
    <mergeCell ref="L3:M3"/>
    <mergeCell ref="W27:X27"/>
    <mergeCell ref="AA7:AB7"/>
    <mergeCell ref="AF7:AG7"/>
    <mergeCell ref="X6:X8"/>
    <mergeCell ref="S3:T3"/>
    <mergeCell ref="Y7:Z7"/>
    <mergeCell ref="AD7:AE7"/>
    <mergeCell ref="Y6:AC6"/>
    <mergeCell ref="AD6:A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BCBC-716A-5940-81AB-4D60E7D624CF}">
  <dimension ref="C1:U88"/>
  <sheetViews>
    <sheetView workbookViewId="0">
      <selection activeCell="P14" sqref="P14"/>
    </sheetView>
  </sheetViews>
  <sheetFormatPr baseColWidth="10" defaultRowHeight="16" x14ac:dyDescent="0.2"/>
  <cols>
    <col min="3" max="3" width="18.5" customWidth="1"/>
    <col min="4" max="7" width="11" bestFit="1" customWidth="1"/>
    <col min="8" max="8" width="15.83203125" customWidth="1"/>
    <col min="9" max="9" width="18.5" customWidth="1"/>
    <col min="10" max="10" width="26" customWidth="1"/>
    <col min="11" max="11" width="25.33203125" customWidth="1"/>
    <col min="12" max="12" width="11" bestFit="1" customWidth="1"/>
    <col min="13" max="13" width="17.1640625" customWidth="1"/>
    <col min="14" max="14" width="15.83203125" customWidth="1"/>
    <col min="15" max="15" width="23.83203125" customWidth="1"/>
    <col min="16" max="16" width="24.1640625" customWidth="1"/>
    <col min="17" max="17" width="14.6640625" customWidth="1"/>
    <col min="18" max="18" width="24.1640625" customWidth="1"/>
    <col min="19" max="19" width="18.83203125" customWidth="1"/>
    <col min="20" max="20" width="19.33203125" customWidth="1"/>
    <col min="21" max="21" width="25.6640625" customWidth="1"/>
  </cols>
  <sheetData>
    <row r="1" spans="3:21" x14ac:dyDescent="0.2">
      <c r="C1" t="s">
        <v>3</v>
      </c>
      <c r="D1" t="s">
        <v>54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78</v>
      </c>
      <c r="K1" t="s">
        <v>69</v>
      </c>
      <c r="L1" t="s">
        <v>70</v>
      </c>
      <c r="M1" t="s">
        <v>71</v>
      </c>
      <c r="N1" t="s">
        <v>76</v>
      </c>
      <c r="O1" t="s">
        <v>79</v>
      </c>
      <c r="P1" t="s">
        <v>72</v>
      </c>
      <c r="Q1" t="s">
        <v>73</v>
      </c>
      <c r="R1" t="s">
        <v>74</v>
      </c>
      <c r="S1" t="s">
        <v>77</v>
      </c>
      <c r="T1" t="s">
        <v>80</v>
      </c>
      <c r="U1" t="s">
        <v>75</v>
      </c>
    </row>
    <row r="2" spans="3:21" x14ac:dyDescent="0.2">
      <c r="C2" t="s">
        <v>16</v>
      </c>
      <c r="D2">
        <v>-3.6368079999999998</v>
      </c>
      <c r="E2">
        <v>-469.2</v>
      </c>
      <c r="F2">
        <v>129.01424499999999</v>
      </c>
      <c r="G2" s="26">
        <v>0.50834490740740745</v>
      </c>
      <c r="H2">
        <v>46</v>
      </c>
      <c r="I2">
        <v>5</v>
      </c>
      <c r="J2">
        <v>7</v>
      </c>
      <c r="K2">
        <v>3</v>
      </c>
      <c r="L2" s="26">
        <v>0.50993055555555555</v>
      </c>
      <c r="M2">
        <v>5829</v>
      </c>
      <c r="N2">
        <v>35</v>
      </c>
      <c r="O2">
        <v>40</v>
      </c>
      <c r="P2">
        <v>19</v>
      </c>
      <c r="Q2" s="26">
        <f>L2-G2</f>
        <v>1.5856481481481E-3</v>
      </c>
      <c r="R2">
        <f>M2-H2</f>
        <v>5783</v>
      </c>
      <c r="S2">
        <f>N2-I2</f>
        <v>30</v>
      </c>
      <c r="T2">
        <f>O2-J2</f>
        <v>33</v>
      </c>
      <c r="U2">
        <f>P2-K2</f>
        <v>16</v>
      </c>
    </row>
    <row r="3" spans="3:21" x14ac:dyDescent="0.2">
      <c r="C3" t="s">
        <v>16</v>
      </c>
      <c r="D3">
        <v>-3.140495</v>
      </c>
      <c r="E3">
        <v>-414</v>
      </c>
      <c r="F3">
        <v>131.82634100000001</v>
      </c>
      <c r="G3" s="26">
        <v>0.51020833333333337</v>
      </c>
      <c r="H3">
        <v>6806</v>
      </c>
      <c r="I3">
        <v>42</v>
      </c>
      <c r="J3">
        <v>114</v>
      </c>
      <c r="K3">
        <v>21</v>
      </c>
      <c r="L3" s="26">
        <v>0.51177083333333329</v>
      </c>
      <c r="M3">
        <v>12707</v>
      </c>
      <c r="N3">
        <v>46</v>
      </c>
      <c r="O3">
        <v>152</v>
      </c>
      <c r="P3">
        <v>25</v>
      </c>
      <c r="Q3" s="26">
        <f t="shared" ref="Q3:Q11" si="0">L3-G3</f>
        <v>1.5624999999999112E-3</v>
      </c>
      <c r="R3">
        <f t="shared" ref="R3:R11" si="1">M3-H3</f>
        <v>5901</v>
      </c>
      <c r="S3">
        <f t="shared" ref="S3:S11" si="2">N3-I3</f>
        <v>4</v>
      </c>
      <c r="T3">
        <f t="shared" ref="T3:T11" si="3">O3-J3</f>
        <v>38</v>
      </c>
      <c r="U3">
        <f t="shared" ref="U3:U11" si="4">P3-K3</f>
        <v>4</v>
      </c>
    </row>
    <row r="4" spans="3:21" x14ac:dyDescent="0.2">
      <c r="C4" t="s">
        <v>16</v>
      </c>
      <c r="D4">
        <v>-3.3173089999999998</v>
      </c>
      <c r="E4">
        <v>-414</v>
      </c>
      <c r="F4">
        <v>124.799959</v>
      </c>
      <c r="G4" s="26">
        <v>0.51204861111111111</v>
      </c>
      <c r="H4">
        <v>13577</v>
      </c>
      <c r="I4">
        <v>53</v>
      </c>
      <c r="J4">
        <v>159</v>
      </c>
      <c r="K4">
        <v>28</v>
      </c>
      <c r="L4" s="26">
        <v>0.51347222222222222</v>
      </c>
      <c r="M4">
        <v>18849</v>
      </c>
      <c r="N4">
        <v>57</v>
      </c>
      <c r="O4">
        <v>165</v>
      </c>
      <c r="P4">
        <v>31</v>
      </c>
      <c r="Q4" s="26">
        <f t="shared" si="0"/>
        <v>1.4236111111111116E-3</v>
      </c>
      <c r="R4">
        <f t="shared" si="1"/>
        <v>5272</v>
      </c>
      <c r="S4">
        <f t="shared" si="2"/>
        <v>4</v>
      </c>
      <c r="T4">
        <f t="shared" si="3"/>
        <v>6</v>
      </c>
      <c r="U4">
        <f t="shared" si="4"/>
        <v>3</v>
      </c>
    </row>
    <row r="5" spans="3:21" x14ac:dyDescent="0.2">
      <c r="C5" t="s">
        <v>16</v>
      </c>
      <c r="D5">
        <v>-3.157257</v>
      </c>
      <c r="E5">
        <v>-414</v>
      </c>
      <c r="F5">
        <v>131.126465</v>
      </c>
      <c r="G5" s="26">
        <v>0.51375000000000004</v>
      </c>
      <c r="H5">
        <v>19705</v>
      </c>
      <c r="I5">
        <v>62</v>
      </c>
      <c r="J5">
        <v>170</v>
      </c>
      <c r="K5">
        <v>31</v>
      </c>
      <c r="L5" s="26">
        <v>0.51534722222222218</v>
      </c>
      <c r="M5">
        <v>25739</v>
      </c>
      <c r="N5">
        <v>67</v>
      </c>
      <c r="O5">
        <v>176</v>
      </c>
      <c r="P5">
        <v>34</v>
      </c>
      <c r="Q5" s="26">
        <f t="shared" si="0"/>
        <v>1.5972222222221388E-3</v>
      </c>
      <c r="R5">
        <f t="shared" si="1"/>
        <v>6034</v>
      </c>
      <c r="S5">
        <f t="shared" si="2"/>
        <v>5</v>
      </c>
      <c r="T5">
        <f t="shared" si="3"/>
        <v>6</v>
      </c>
      <c r="U5">
        <f t="shared" si="4"/>
        <v>3</v>
      </c>
    </row>
    <row r="6" spans="3:21" x14ac:dyDescent="0.2">
      <c r="C6" t="s">
        <v>16</v>
      </c>
      <c r="D6">
        <v>-3.2620800000000001</v>
      </c>
      <c r="E6">
        <v>-414</v>
      </c>
      <c r="F6">
        <v>126.912898</v>
      </c>
      <c r="G6" s="26">
        <v>0.515625</v>
      </c>
      <c r="H6">
        <v>26623</v>
      </c>
      <c r="I6">
        <v>73</v>
      </c>
      <c r="J6">
        <v>180</v>
      </c>
      <c r="K6">
        <v>36</v>
      </c>
      <c r="L6" s="26">
        <v>0.51716435185185183</v>
      </c>
      <c r="M6">
        <v>32411</v>
      </c>
      <c r="N6">
        <v>80</v>
      </c>
      <c r="O6">
        <v>188</v>
      </c>
      <c r="P6">
        <v>39</v>
      </c>
      <c r="Q6" s="26">
        <f t="shared" si="0"/>
        <v>1.5393518518518334E-3</v>
      </c>
      <c r="R6">
        <f t="shared" si="1"/>
        <v>5788</v>
      </c>
      <c r="S6">
        <f t="shared" si="2"/>
        <v>7</v>
      </c>
      <c r="T6">
        <f t="shared" si="3"/>
        <v>8</v>
      </c>
      <c r="U6">
        <f t="shared" si="4"/>
        <v>3</v>
      </c>
    </row>
    <row r="7" spans="3:21" x14ac:dyDescent="0.2">
      <c r="C7" t="s">
        <v>16</v>
      </c>
      <c r="D7">
        <v>-3.2530290000000002</v>
      </c>
      <c r="E7">
        <v>-414</v>
      </c>
      <c r="F7">
        <v>127.265996</v>
      </c>
      <c r="G7" s="26">
        <v>0.51744212962962965</v>
      </c>
      <c r="H7">
        <v>33262</v>
      </c>
      <c r="I7">
        <v>86</v>
      </c>
      <c r="J7">
        <v>192</v>
      </c>
      <c r="K7">
        <v>41</v>
      </c>
      <c r="L7" s="26">
        <v>0.51899305555555553</v>
      </c>
      <c r="M7">
        <v>39091</v>
      </c>
      <c r="N7">
        <v>90</v>
      </c>
      <c r="O7">
        <v>198</v>
      </c>
      <c r="P7">
        <v>43</v>
      </c>
      <c r="Q7" s="26">
        <f t="shared" si="0"/>
        <v>1.5509259259258723E-3</v>
      </c>
      <c r="R7">
        <f t="shared" si="1"/>
        <v>5829</v>
      </c>
      <c r="S7">
        <f t="shared" si="2"/>
        <v>4</v>
      </c>
      <c r="T7">
        <f t="shared" si="3"/>
        <v>6</v>
      </c>
      <c r="U7">
        <f t="shared" si="4"/>
        <v>2</v>
      </c>
    </row>
    <row r="8" spans="3:21" x14ac:dyDescent="0.2">
      <c r="C8" t="s">
        <v>16</v>
      </c>
      <c r="D8">
        <v>-3.3568950000000002</v>
      </c>
      <c r="E8">
        <v>-414</v>
      </c>
      <c r="F8">
        <v>123.328236</v>
      </c>
      <c r="G8" s="26">
        <v>0.51928240740740739</v>
      </c>
      <c r="H8">
        <v>39976</v>
      </c>
      <c r="I8">
        <v>96</v>
      </c>
      <c r="J8">
        <v>203</v>
      </c>
      <c r="K8">
        <v>45</v>
      </c>
      <c r="L8" s="26">
        <v>0.52072916666666669</v>
      </c>
      <c r="M8">
        <v>45394</v>
      </c>
      <c r="N8">
        <v>103</v>
      </c>
      <c r="O8">
        <v>211</v>
      </c>
      <c r="P8">
        <v>49</v>
      </c>
      <c r="Q8" s="26">
        <f t="shared" si="0"/>
        <v>1.4467592592593004E-3</v>
      </c>
      <c r="R8">
        <f t="shared" si="1"/>
        <v>5418</v>
      </c>
      <c r="S8">
        <f t="shared" si="2"/>
        <v>7</v>
      </c>
      <c r="T8">
        <f t="shared" si="3"/>
        <v>8</v>
      </c>
      <c r="U8">
        <f t="shared" si="4"/>
        <v>4</v>
      </c>
    </row>
    <row r="9" spans="3:21" x14ac:dyDescent="0.2">
      <c r="C9" t="s">
        <v>16</v>
      </c>
      <c r="D9">
        <v>-3.5205250000000001</v>
      </c>
      <c r="E9">
        <v>-441.6</v>
      </c>
      <c r="F9">
        <v>125.43583700000001</v>
      </c>
      <c r="G9" s="26">
        <v>0.5210069444444444</v>
      </c>
      <c r="H9">
        <v>46256</v>
      </c>
      <c r="I9">
        <v>110</v>
      </c>
      <c r="J9">
        <v>217</v>
      </c>
      <c r="K9">
        <v>52</v>
      </c>
      <c r="L9" s="26">
        <v>0.52258101851851857</v>
      </c>
      <c r="M9">
        <v>52341</v>
      </c>
      <c r="N9">
        <v>118</v>
      </c>
      <c r="O9">
        <v>225</v>
      </c>
      <c r="P9">
        <v>54</v>
      </c>
      <c r="Q9" s="26">
        <f t="shared" si="0"/>
        <v>1.5740740740741721E-3</v>
      </c>
      <c r="R9">
        <f t="shared" si="1"/>
        <v>6085</v>
      </c>
      <c r="S9">
        <f t="shared" si="2"/>
        <v>8</v>
      </c>
      <c r="T9">
        <f t="shared" si="3"/>
        <v>8</v>
      </c>
      <c r="U9">
        <f t="shared" si="4"/>
        <v>2</v>
      </c>
    </row>
    <row r="10" spans="3:21" x14ac:dyDescent="0.2">
      <c r="C10" t="s">
        <v>16</v>
      </c>
      <c r="D10">
        <v>-3.530446</v>
      </c>
      <c r="E10">
        <v>-441.6</v>
      </c>
      <c r="F10">
        <v>125.08333399999999</v>
      </c>
      <c r="G10" s="26">
        <v>0.52285879629629628</v>
      </c>
      <c r="H10">
        <v>53275</v>
      </c>
      <c r="I10">
        <v>125</v>
      </c>
      <c r="J10">
        <v>231</v>
      </c>
      <c r="K10">
        <v>56</v>
      </c>
      <c r="L10" s="26">
        <v>0.52434027777777781</v>
      </c>
      <c r="M10">
        <v>58824</v>
      </c>
      <c r="N10">
        <v>132</v>
      </c>
      <c r="O10">
        <v>267</v>
      </c>
      <c r="P10">
        <v>59</v>
      </c>
      <c r="Q10" s="26">
        <f t="shared" si="0"/>
        <v>1.481481481481528E-3</v>
      </c>
      <c r="R10">
        <f t="shared" si="1"/>
        <v>5549</v>
      </c>
      <c r="S10">
        <f t="shared" si="2"/>
        <v>7</v>
      </c>
      <c r="T10">
        <f t="shared" si="3"/>
        <v>36</v>
      </c>
      <c r="U10">
        <f t="shared" si="4"/>
        <v>3</v>
      </c>
    </row>
    <row r="11" spans="3:21" x14ac:dyDescent="0.2">
      <c r="C11" t="s">
        <v>16</v>
      </c>
      <c r="D11">
        <v>-2.9467789999999998</v>
      </c>
      <c r="E11">
        <v>-386.4</v>
      </c>
      <c r="F11">
        <v>131.12623199999999</v>
      </c>
      <c r="G11" s="26">
        <v>0.53832175925925929</v>
      </c>
      <c r="H11">
        <v>45</v>
      </c>
      <c r="I11">
        <v>3</v>
      </c>
      <c r="J11">
        <v>6</v>
      </c>
      <c r="K11">
        <v>1</v>
      </c>
      <c r="L11" s="26">
        <v>0.53986111111111112</v>
      </c>
      <c r="M11">
        <v>4600</v>
      </c>
      <c r="N11">
        <v>24</v>
      </c>
      <c r="O11">
        <v>36</v>
      </c>
      <c r="P11">
        <v>16</v>
      </c>
      <c r="Q11" s="26">
        <f t="shared" si="0"/>
        <v>1.5393518518518334E-3</v>
      </c>
      <c r="R11">
        <f t="shared" si="1"/>
        <v>4555</v>
      </c>
      <c r="S11">
        <f t="shared" si="2"/>
        <v>21</v>
      </c>
      <c r="T11">
        <f t="shared" si="3"/>
        <v>30</v>
      </c>
      <c r="U11">
        <f t="shared" si="4"/>
        <v>15</v>
      </c>
    </row>
    <row r="12" spans="3:21" x14ac:dyDescent="0.2">
      <c r="C12" t="s">
        <v>17</v>
      </c>
      <c r="D12">
        <v>-0.86565400000000003</v>
      </c>
      <c r="E12">
        <v>-110.4</v>
      </c>
      <c r="F12">
        <v>127.53363299999999</v>
      </c>
      <c r="G12" s="26">
        <v>0.55158564814814814</v>
      </c>
      <c r="H12">
        <v>29</v>
      </c>
      <c r="I12">
        <v>2</v>
      </c>
      <c r="J12">
        <v>4</v>
      </c>
      <c r="K12">
        <v>2</v>
      </c>
      <c r="L12" s="26">
        <v>0.5533217592592593</v>
      </c>
      <c r="M12">
        <v>334</v>
      </c>
      <c r="N12">
        <v>6</v>
      </c>
      <c r="O12">
        <v>110</v>
      </c>
      <c r="P12">
        <v>2</v>
      </c>
      <c r="Q12" s="26">
        <f t="shared" ref="Q12:Q21" si="5">L12-G12</f>
        <v>1.7361111111111605E-3</v>
      </c>
      <c r="R12">
        <f t="shared" ref="R12:R21" si="6">M12-H12</f>
        <v>305</v>
      </c>
      <c r="S12">
        <f t="shared" ref="S12:S21" si="7">N12-I12</f>
        <v>4</v>
      </c>
      <c r="T12">
        <f t="shared" ref="T12:T21" si="8">O12-J12</f>
        <v>106</v>
      </c>
      <c r="U12">
        <f t="shared" ref="U12:U21" si="9">P12-K12</f>
        <v>0</v>
      </c>
    </row>
    <row r="13" spans="3:21" x14ac:dyDescent="0.2">
      <c r="C13" t="s">
        <v>17</v>
      </c>
      <c r="D13">
        <v>-0.77358199999999999</v>
      </c>
      <c r="E13">
        <v>-110.4</v>
      </c>
      <c r="F13">
        <v>142.71280200000001</v>
      </c>
      <c r="G13" s="26">
        <v>0.55359953703703701</v>
      </c>
      <c r="H13">
        <v>1188</v>
      </c>
      <c r="I13">
        <v>9</v>
      </c>
      <c r="J13">
        <v>128</v>
      </c>
      <c r="K13">
        <v>3</v>
      </c>
      <c r="L13" s="26">
        <v>0.55560185185185185</v>
      </c>
      <c r="M13">
        <v>1393</v>
      </c>
      <c r="N13">
        <v>12</v>
      </c>
      <c r="O13">
        <v>135</v>
      </c>
      <c r="P13">
        <v>3</v>
      </c>
      <c r="Q13" s="26">
        <f t="shared" si="5"/>
        <v>2.0023148148148318E-3</v>
      </c>
      <c r="R13">
        <f t="shared" si="6"/>
        <v>205</v>
      </c>
      <c r="S13">
        <f t="shared" si="7"/>
        <v>3</v>
      </c>
      <c r="T13">
        <f t="shared" si="8"/>
        <v>7</v>
      </c>
      <c r="U13">
        <f t="shared" si="9"/>
        <v>0</v>
      </c>
    </row>
    <row r="14" spans="3:21" x14ac:dyDescent="0.2">
      <c r="C14" t="s">
        <v>17</v>
      </c>
      <c r="D14">
        <v>-0.80987200000000004</v>
      </c>
      <c r="E14">
        <v>-110.4</v>
      </c>
      <c r="F14">
        <v>136.31788499999999</v>
      </c>
      <c r="G14" s="26">
        <v>0.55587962962962967</v>
      </c>
      <c r="H14">
        <v>2249</v>
      </c>
      <c r="I14">
        <v>14</v>
      </c>
      <c r="J14">
        <v>145</v>
      </c>
      <c r="K14">
        <v>5</v>
      </c>
      <c r="L14" s="26">
        <v>0.55789351851851854</v>
      </c>
      <c r="M14">
        <v>2448</v>
      </c>
      <c r="N14">
        <v>16</v>
      </c>
      <c r="O14">
        <v>149</v>
      </c>
      <c r="P14">
        <v>5</v>
      </c>
      <c r="Q14" s="26">
        <f t="shared" si="5"/>
        <v>2.0138888888888706E-3</v>
      </c>
      <c r="R14">
        <f t="shared" si="6"/>
        <v>199</v>
      </c>
      <c r="S14">
        <f t="shared" si="7"/>
        <v>2</v>
      </c>
      <c r="T14">
        <f t="shared" si="8"/>
        <v>4</v>
      </c>
      <c r="U14">
        <f t="shared" si="9"/>
        <v>0</v>
      </c>
    </row>
    <row r="15" spans="3:21" x14ac:dyDescent="0.2">
      <c r="C15" t="s">
        <v>17</v>
      </c>
      <c r="D15">
        <v>-0.64350700000000005</v>
      </c>
      <c r="E15">
        <v>-82.8</v>
      </c>
      <c r="F15">
        <v>128.67000100000001</v>
      </c>
      <c r="G15" s="26">
        <v>0.5581828703703704</v>
      </c>
      <c r="H15">
        <v>3165</v>
      </c>
      <c r="I15">
        <v>20</v>
      </c>
      <c r="J15">
        <v>157</v>
      </c>
      <c r="K15">
        <v>6</v>
      </c>
      <c r="L15" s="26">
        <v>0.55964120370370374</v>
      </c>
      <c r="M15">
        <v>3546</v>
      </c>
      <c r="N15">
        <v>26</v>
      </c>
      <c r="O15">
        <v>209</v>
      </c>
      <c r="P15">
        <v>6</v>
      </c>
      <c r="Q15" s="26">
        <f t="shared" si="5"/>
        <v>1.4583333333333393E-3</v>
      </c>
      <c r="R15">
        <f t="shared" si="6"/>
        <v>381</v>
      </c>
      <c r="S15">
        <f t="shared" si="7"/>
        <v>6</v>
      </c>
      <c r="T15">
        <f t="shared" si="8"/>
        <v>52</v>
      </c>
      <c r="U15">
        <f t="shared" si="9"/>
        <v>0</v>
      </c>
    </row>
    <row r="16" spans="3:21" x14ac:dyDescent="0.2">
      <c r="C16" t="s">
        <v>17</v>
      </c>
      <c r="D16">
        <v>-0.77162799999999998</v>
      </c>
      <c r="E16">
        <v>-110.4</v>
      </c>
      <c r="F16">
        <v>143.07418100000001</v>
      </c>
      <c r="G16" s="26">
        <v>0.5599305555555556</v>
      </c>
      <c r="H16">
        <v>3568</v>
      </c>
      <c r="I16">
        <v>27</v>
      </c>
      <c r="J16">
        <v>213</v>
      </c>
      <c r="K16">
        <v>7</v>
      </c>
      <c r="L16" s="26">
        <v>0.56162037037037038</v>
      </c>
      <c r="M16">
        <v>3783</v>
      </c>
      <c r="N16">
        <v>32</v>
      </c>
      <c r="O16">
        <v>218</v>
      </c>
      <c r="P16">
        <v>7</v>
      </c>
      <c r="Q16" s="26">
        <f t="shared" si="5"/>
        <v>1.6898148148147829E-3</v>
      </c>
      <c r="R16">
        <f t="shared" si="6"/>
        <v>215</v>
      </c>
      <c r="S16">
        <f t="shared" si="7"/>
        <v>5</v>
      </c>
      <c r="T16">
        <f t="shared" si="8"/>
        <v>5</v>
      </c>
      <c r="U16">
        <f t="shared" si="9"/>
        <v>0</v>
      </c>
    </row>
    <row r="17" spans="3:21" x14ac:dyDescent="0.2">
      <c r="C17" t="s">
        <v>17</v>
      </c>
      <c r="D17">
        <v>-0.75494499999999998</v>
      </c>
      <c r="E17">
        <v>-110.4</v>
      </c>
      <c r="F17">
        <v>146.23579100000001</v>
      </c>
      <c r="G17" s="26">
        <v>0.5618981481481482</v>
      </c>
      <c r="H17">
        <v>3783</v>
      </c>
      <c r="I17">
        <v>32</v>
      </c>
      <c r="J17">
        <v>218</v>
      </c>
      <c r="K17">
        <v>7</v>
      </c>
      <c r="L17" s="26">
        <v>0.56361111111111106</v>
      </c>
      <c r="M17">
        <v>3783</v>
      </c>
      <c r="N17">
        <v>32</v>
      </c>
      <c r="O17">
        <v>218</v>
      </c>
      <c r="P17">
        <v>7</v>
      </c>
      <c r="Q17" s="26">
        <f t="shared" si="5"/>
        <v>1.7129629629628607E-3</v>
      </c>
      <c r="R17">
        <f t="shared" si="6"/>
        <v>0</v>
      </c>
      <c r="S17">
        <f t="shared" si="7"/>
        <v>0</v>
      </c>
      <c r="T17">
        <f t="shared" si="8"/>
        <v>0</v>
      </c>
      <c r="U17">
        <f t="shared" si="9"/>
        <v>0</v>
      </c>
    </row>
    <row r="18" spans="3:21" x14ac:dyDescent="0.2">
      <c r="C18" t="s">
        <v>17</v>
      </c>
      <c r="D18">
        <v>-0.75494099999999997</v>
      </c>
      <c r="E18">
        <v>-110.4</v>
      </c>
      <c r="F18">
        <v>146.23668000000001</v>
      </c>
      <c r="G18" s="26">
        <v>0.56388888888888888</v>
      </c>
      <c r="H18">
        <v>4638</v>
      </c>
      <c r="I18">
        <v>35</v>
      </c>
      <c r="J18">
        <v>252</v>
      </c>
      <c r="K18">
        <v>9</v>
      </c>
      <c r="L18" s="26">
        <v>0.56556712962962963</v>
      </c>
      <c r="M18">
        <v>4837</v>
      </c>
      <c r="N18">
        <v>38</v>
      </c>
      <c r="O18">
        <v>258</v>
      </c>
      <c r="P18">
        <v>9</v>
      </c>
      <c r="Q18" s="26">
        <f t="shared" si="5"/>
        <v>1.678240740740744E-3</v>
      </c>
      <c r="R18">
        <f t="shared" si="6"/>
        <v>199</v>
      </c>
      <c r="S18">
        <f t="shared" si="7"/>
        <v>3</v>
      </c>
      <c r="T18">
        <f t="shared" si="8"/>
        <v>6</v>
      </c>
      <c r="U18">
        <f t="shared" si="9"/>
        <v>0</v>
      </c>
    </row>
    <row r="19" spans="3:21" x14ac:dyDescent="0.2">
      <c r="C19" t="s">
        <v>17</v>
      </c>
      <c r="D19">
        <v>-0.95757599999999998</v>
      </c>
      <c r="E19">
        <v>-138</v>
      </c>
      <c r="F19">
        <v>144.11382</v>
      </c>
      <c r="G19" s="26">
        <v>0.56584490740740745</v>
      </c>
      <c r="H19">
        <v>5693</v>
      </c>
      <c r="I19">
        <v>42</v>
      </c>
      <c r="J19">
        <v>284</v>
      </c>
      <c r="K19">
        <v>11</v>
      </c>
      <c r="L19" s="26">
        <v>0.56748842592592597</v>
      </c>
      <c r="M19">
        <v>5888</v>
      </c>
      <c r="N19">
        <v>45</v>
      </c>
      <c r="O19">
        <v>288</v>
      </c>
      <c r="P19">
        <v>11</v>
      </c>
      <c r="Q19" s="26">
        <f t="shared" si="5"/>
        <v>1.6435185185185164E-3</v>
      </c>
      <c r="R19">
        <f t="shared" si="6"/>
        <v>195</v>
      </c>
      <c r="S19">
        <f t="shared" si="7"/>
        <v>3</v>
      </c>
      <c r="T19">
        <f t="shared" si="8"/>
        <v>4</v>
      </c>
      <c r="U19">
        <f t="shared" si="9"/>
        <v>0</v>
      </c>
    </row>
    <row r="20" spans="3:21" x14ac:dyDescent="0.2">
      <c r="C20" t="s">
        <v>17</v>
      </c>
      <c r="D20">
        <v>-0.91941499999999998</v>
      </c>
      <c r="E20">
        <v>-138</v>
      </c>
      <c r="F20">
        <v>150.09546700000001</v>
      </c>
      <c r="G20" s="26">
        <v>0.56776620370370368</v>
      </c>
      <c r="H20">
        <v>6343</v>
      </c>
      <c r="I20">
        <v>51</v>
      </c>
      <c r="J20">
        <v>297</v>
      </c>
      <c r="K20">
        <v>14</v>
      </c>
      <c r="L20" s="26">
        <v>0.56953703703703706</v>
      </c>
      <c r="M20">
        <v>6566</v>
      </c>
      <c r="N20">
        <v>56</v>
      </c>
      <c r="O20">
        <v>304</v>
      </c>
      <c r="P20">
        <v>17</v>
      </c>
      <c r="Q20" s="26">
        <f t="shared" si="5"/>
        <v>1.7708333333333881E-3</v>
      </c>
      <c r="R20">
        <f t="shared" si="6"/>
        <v>223</v>
      </c>
      <c r="S20">
        <f t="shared" si="7"/>
        <v>5</v>
      </c>
      <c r="T20">
        <f t="shared" si="8"/>
        <v>7</v>
      </c>
      <c r="U20">
        <f t="shared" si="9"/>
        <v>3</v>
      </c>
    </row>
    <row r="21" spans="3:21" x14ac:dyDescent="0.2">
      <c r="C21" t="s">
        <v>17</v>
      </c>
      <c r="D21">
        <v>-0.74778199999999995</v>
      </c>
      <c r="E21">
        <v>-110.4</v>
      </c>
      <c r="F21">
        <v>147.63664399999999</v>
      </c>
      <c r="G21" s="26">
        <v>0.56981481481481477</v>
      </c>
      <c r="H21">
        <v>7413</v>
      </c>
      <c r="I21">
        <v>59</v>
      </c>
      <c r="J21">
        <v>314</v>
      </c>
      <c r="K21">
        <v>18</v>
      </c>
      <c r="L21" s="26">
        <v>0.57158564814814816</v>
      </c>
      <c r="M21">
        <v>7613</v>
      </c>
      <c r="N21">
        <v>62</v>
      </c>
      <c r="O21">
        <v>320</v>
      </c>
      <c r="P21">
        <v>18</v>
      </c>
      <c r="Q21" s="26">
        <f t="shared" si="5"/>
        <v>1.7708333333333881E-3</v>
      </c>
      <c r="R21">
        <f t="shared" si="6"/>
        <v>200</v>
      </c>
      <c r="S21">
        <f t="shared" si="7"/>
        <v>3</v>
      </c>
      <c r="T21">
        <f t="shared" si="8"/>
        <v>6</v>
      </c>
      <c r="U21">
        <f t="shared" si="9"/>
        <v>0</v>
      </c>
    </row>
    <row r="22" spans="3:21" x14ac:dyDescent="0.2">
      <c r="C22" t="s">
        <v>81</v>
      </c>
      <c r="D22">
        <v>-1.657254</v>
      </c>
      <c r="E22">
        <v>-220.8</v>
      </c>
      <c r="F22">
        <v>133.232418</v>
      </c>
      <c r="G22" s="26">
        <v>0.57190972222222225</v>
      </c>
      <c r="H22">
        <v>123</v>
      </c>
      <c r="I22">
        <v>3</v>
      </c>
      <c r="J22" s="28">
        <v>7</v>
      </c>
      <c r="K22">
        <v>1</v>
      </c>
      <c r="L22" s="26">
        <v>0.57368055555555553</v>
      </c>
      <c r="M22">
        <v>4144</v>
      </c>
      <c r="N22">
        <v>49</v>
      </c>
      <c r="O22">
        <v>60</v>
      </c>
      <c r="P22">
        <v>4</v>
      </c>
      <c r="Q22" s="26">
        <f t="shared" ref="Q22:Q31" si="10">L22-G22</f>
        <v>1.7708333333332771E-3</v>
      </c>
      <c r="R22">
        <f t="shared" ref="R22:R31" si="11">M22-H22</f>
        <v>4021</v>
      </c>
      <c r="S22">
        <f t="shared" ref="S22:S31" si="12">N22-I22</f>
        <v>46</v>
      </c>
      <c r="T22">
        <f t="shared" ref="T22:T31" si="13">O22-J22</f>
        <v>53</v>
      </c>
      <c r="U22">
        <f t="shared" ref="U22:U31" si="14">P22-K22</f>
        <v>3</v>
      </c>
    </row>
    <row r="23" spans="3:21" x14ac:dyDescent="0.2">
      <c r="C23" t="s">
        <v>81</v>
      </c>
      <c r="D23">
        <v>-1.614679</v>
      </c>
      <c r="E23">
        <v>-220.8</v>
      </c>
      <c r="F23">
        <v>136.745462</v>
      </c>
      <c r="G23" s="26">
        <v>0.57400462962962961</v>
      </c>
      <c r="H23">
        <v>136</v>
      </c>
      <c r="I23">
        <v>5</v>
      </c>
      <c r="J23">
        <v>6</v>
      </c>
      <c r="K23">
        <v>3</v>
      </c>
      <c r="L23" s="26">
        <v>0.57578703703703704</v>
      </c>
      <c r="M23">
        <v>4116</v>
      </c>
      <c r="N23">
        <v>50</v>
      </c>
      <c r="O23">
        <v>91</v>
      </c>
      <c r="P23">
        <v>9</v>
      </c>
      <c r="Q23" s="26">
        <f t="shared" si="10"/>
        <v>1.782407407407427E-3</v>
      </c>
      <c r="R23">
        <f t="shared" si="11"/>
        <v>3980</v>
      </c>
      <c r="S23">
        <f t="shared" si="12"/>
        <v>45</v>
      </c>
      <c r="T23">
        <f t="shared" si="13"/>
        <v>85</v>
      </c>
      <c r="U23">
        <f t="shared" si="14"/>
        <v>6</v>
      </c>
    </row>
    <row r="24" spans="3:21" x14ac:dyDescent="0.2">
      <c r="C24" t="s">
        <v>81</v>
      </c>
      <c r="D24">
        <v>-1.6704859999999999</v>
      </c>
      <c r="E24">
        <v>-220.8</v>
      </c>
      <c r="F24">
        <v>132.17709500000001</v>
      </c>
      <c r="G24" s="26">
        <v>0.57611111111111113</v>
      </c>
      <c r="H24">
        <v>157</v>
      </c>
      <c r="I24">
        <v>3</v>
      </c>
      <c r="J24">
        <v>5</v>
      </c>
      <c r="K24">
        <v>2</v>
      </c>
      <c r="L24" s="26">
        <v>0.57771990740740742</v>
      </c>
      <c r="M24">
        <v>3238</v>
      </c>
      <c r="N24">
        <v>35</v>
      </c>
      <c r="O24" s="28">
        <v>98</v>
      </c>
      <c r="P24">
        <v>4</v>
      </c>
      <c r="Q24" s="26">
        <f t="shared" si="10"/>
        <v>1.6087962962962887E-3</v>
      </c>
      <c r="R24">
        <f t="shared" si="11"/>
        <v>3081</v>
      </c>
      <c r="S24">
        <f t="shared" si="12"/>
        <v>32</v>
      </c>
      <c r="T24">
        <f t="shared" si="13"/>
        <v>93</v>
      </c>
      <c r="U24">
        <f t="shared" si="14"/>
        <v>2</v>
      </c>
    </row>
    <row r="25" spans="3:21" x14ac:dyDescent="0.2">
      <c r="C25" t="s">
        <v>81</v>
      </c>
      <c r="D25">
        <v>-1.9859720000000001</v>
      </c>
      <c r="E25">
        <v>-248.4</v>
      </c>
      <c r="F25">
        <v>125.077307</v>
      </c>
      <c r="G25" s="26">
        <v>0.57805555555555554</v>
      </c>
      <c r="H25">
        <v>148</v>
      </c>
      <c r="I25">
        <v>2</v>
      </c>
      <c r="J25">
        <v>4</v>
      </c>
      <c r="K25">
        <v>1</v>
      </c>
      <c r="L25" s="26">
        <v>0.57966435185185183</v>
      </c>
      <c r="M25">
        <v>3353</v>
      </c>
      <c r="N25">
        <v>36</v>
      </c>
      <c r="O25" s="28">
        <v>96</v>
      </c>
      <c r="P25">
        <v>4</v>
      </c>
      <c r="Q25" s="26">
        <f t="shared" si="10"/>
        <v>1.6087962962962887E-3</v>
      </c>
      <c r="R25">
        <f t="shared" si="11"/>
        <v>3205</v>
      </c>
      <c r="S25">
        <f t="shared" si="12"/>
        <v>34</v>
      </c>
      <c r="T25">
        <f t="shared" si="13"/>
        <v>92</v>
      </c>
      <c r="U25">
        <f t="shared" si="14"/>
        <v>3</v>
      </c>
    </row>
    <row r="26" spans="3:21" x14ac:dyDescent="0.2">
      <c r="C26" t="s">
        <v>81</v>
      </c>
      <c r="D26">
        <v>-1.5982240000000001</v>
      </c>
      <c r="E26">
        <v>-220.8</v>
      </c>
      <c r="F26">
        <v>138.15330700000001</v>
      </c>
      <c r="G26" s="26">
        <v>0.57998842592592592</v>
      </c>
      <c r="H26">
        <v>96</v>
      </c>
      <c r="I26">
        <v>3</v>
      </c>
      <c r="J26" s="28">
        <v>4</v>
      </c>
      <c r="K26">
        <v>1</v>
      </c>
      <c r="L26" s="26">
        <v>0.58172453703703708</v>
      </c>
      <c r="M26">
        <v>3747</v>
      </c>
      <c r="N26">
        <v>33</v>
      </c>
      <c r="O26">
        <v>83</v>
      </c>
      <c r="P26">
        <v>5</v>
      </c>
      <c r="Q26" s="26">
        <f t="shared" si="10"/>
        <v>1.7361111111111605E-3</v>
      </c>
      <c r="R26">
        <f t="shared" si="11"/>
        <v>3651</v>
      </c>
      <c r="S26">
        <f t="shared" si="12"/>
        <v>30</v>
      </c>
      <c r="T26">
        <f t="shared" si="13"/>
        <v>79</v>
      </c>
      <c r="U26">
        <f t="shared" si="14"/>
        <v>4</v>
      </c>
    </row>
    <row r="27" spans="3:21" x14ac:dyDescent="0.2">
      <c r="C27" t="s">
        <v>81</v>
      </c>
      <c r="D27">
        <v>-1.825847</v>
      </c>
      <c r="E27">
        <v>-248.4</v>
      </c>
      <c r="F27">
        <v>136.04647</v>
      </c>
      <c r="G27" s="26">
        <v>0.58206018518518521</v>
      </c>
      <c r="H27">
        <v>105</v>
      </c>
      <c r="I27">
        <v>6</v>
      </c>
      <c r="J27">
        <v>6</v>
      </c>
      <c r="K27">
        <v>4</v>
      </c>
      <c r="L27" s="26">
        <v>0.58376157407407403</v>
      </c>
      <c r="M27">
        <v>3679</v>
      </c>
      <c r="N27">
        <v>36</v>
      </c>
      <c r="O27">
        <v>42</v>
      </c>
      <c r="P27">
        <v>8</v>
      </c>
      <c r="Q27" s="26">
        <f t="shared" si="10"/>
        <v>1.7013888888888218E-3</v>
      </c>
      <c r="R27">
        <f t="shared" si="11"/>
        <v>3574</v>
      </c>
      <c r="S27">
        <f t="shared" si="12"/>
        <v>30</v>
      </c>
      <c r="T27">
        <f t="shared" si="13"/>
        <v>36</v>
      </c>
      <c r="U27">
        <f t="shared" si="14"/>
        <v>4</v>
      </c>
    </row>
    <row r="28" spans="3:21" x14ac:dyDescent="0.2">
      <c r="C28" t="s">
        <v>81</v>
      </c>
      <c r="D28">
        <v>-1.775461</v>
      </c>
      <c r="E28">
        <v>-248.4</v>
      </c>
      <c r="F28">
        <v>139.907295</v>
      </c>
      <c r="G28" s="26">
        <v>0.58409722222222227</v>
      </c>
      <c r="H28">
        <v>102</v>
      </c>
      <c r="I28">
        <v>3</v>
      </c>
      <c r="J28">
        <v>4</v>
      </c>
      <c r="K28" s="27">
        <v>1</v>
      </c>
      <c r="L28" s="26">
        <v>0.58584490740740736</v>
      </c>
      <c r="M28">
        <v>3773</v>
      </c>
      <c r="N28">
        <v>45</v>
      </c>
      <c r="O28">
        <v>62</v>
      </c>
      <c r="P28">
        <v>8</v>
      </c>
      <c r="Q28" s="26">
        <f t="shared" si="10"/>
        <v>1.7476851851850883E-3</v>
      </c>
      <c r="R28">
        <f t="shared" si="11"/>
        <v>3671</v>
      </c>
      <c r="S28">
        <f t="shared" si="12"/>
        <v>42</v>
      </c>
      <c r="T28">
        <f t="shared" si="13"/>
        <v>58</v>
      </c>
      <c r="U28">
        <f t="shared" si="14"/>
        <v>7</v>
      </c>
    </row>
    <row r="29" spans="3:21" x14ac:dyDescent="0.2">
      <c r="C29" t="s">
        <v>81</v>
      </c>
      <c r="D29">
        <v>-1.7506219999999999</v>
      </c>
      <c r="E29">
        <v>-220.8</v>
      </c>
      <c r="F29">
        <v>126.126597</v>
      </c>
      <c r="G29" s="26">
        <v>0.58618055555555559</v>
      </c>
      <c r="H29">
        <v>225</v>
      </c>
      <c r="I29">
        <v>6</v>
      </c>
      <c r="J29">
        <v>14</v>
      </c>
      <c r="K29">
        <v>3</v>
      </c>
      <c r="L29" s="26">
        <v>0.58776620370370369</v>
      </c>
      <c r="M29">
        <v>3628</v>
      </c>
      <c r="N29">
        <v>42</v>
      </c>
      <c r="O29">
        <v>157</v>
      </c>
      <c r="P29">
        <v>7</v>
      </c>
      <c r="Q29" s="26">
        <f t="shared" si="10"/>
        <v>1.5856481481481E-3</v>
      </c>
      <c r="R29">
        <f t="shared" si="11"/>
        <v>3403</v>
      </c>
      <c r="S29">
        <f t="shared" si="12"/>
        <v>36</v>
      </c>
      <c r="T29">
        <f t="shared" si="13"/>
        <v>143</v>
      </c>
      <c r="U29">
        <f t="shared" si="14"/>
        <v>4</v>
      </c>
    </row>
    <row r="30" spans="3:21" x14ac:dyDescent="0.2">
      <c r="C30" t="s">
        <v>81</v>
      </c>
      <c r="D30">
        <v>-2.3467730000000002</v>
      </c>
      <c r="E30">
        <v>-303.60000000000002</v>
      </c>
      <c r="F30">
        <v>129.36911599999999</v>
      </c>
      <c r="G30" s="26">
        <v>0.58809027777777778</v>
      </c>
      <c r="H30">
        <v>110</v>
      </c>
      <c r="I30">
        <v>3</v>
      </c>
      <c r="J30">
        <v>4</v>
      </c>
      <c r="K30">
        <v>1</v>
      </c>
      <c r="L30" s="26">
        <v>0.58968750000000003</v>
      </c>
      <c r="M30">
        <v>2339</v>
      </c>
      <c r="N30">
        <v>29</v>
      </c>
      <c r="O30">
        <v>41</v>
      </c>
      <c r="P30">
        <v>5</v>
      </c>
      <c r="Q30" s="26">
        <f t="shared" si="10"/>
        <v>1.5972222222222499E-3</v>
      </c>
      <c r="R30">
        <f t="shared" si="11"/>
        <v>2229</v>
      </c>
      <c r="S30">
        <f t="shared" si="12"/>
        <v>26</v>
      </c>
      <c r="T30">
        <f t="shared" si="13"/>
        <v>37</v>
      </c>
      <c r="U30">
        <f t="shared" si="14"/>
        <v>4</v>
      </c>
    </row>
    <row r="31" spans="3:21" x14ac:dyDescent="0.2">
      <c r="C31" t="s">
        <v>81</v>
      </c>
      <c r="D31">
        <v>-1.707775</v>
      </c>
      <c r="E31">
        <v>-220.8</v>
      </c>
      <c r="F31">
        <v>129.29102700000001</v>
      </c>
      <c r="G31" s="26">
        <v>0.59002314814814816</v>
      </c>
      <c r="H31">
        <v>114</v>
      </c>
      <c r="I31">
        <v>3</v>
      </c>
      <c r="J31">
        <v>4</v>
      </c>
      <c r="K31">
        <v>1</v>
      </c>
      <c r="L31" s="26">
        <v>0.59164351851851849</v>
      </c>
      <c r="M31">
        <v>3473</v>
      </c>
      <c r="N31">
        <v>42</v>
      </c>
      <c r="O31">
        <v>110</v>
      </c>
      <c r="P31">
        <v>6</v>
      </c>
      <c r="Q31" s="26">
        <f t="shared" si="10"/>
        <v>1.6203703703703276E-3</v>
      </c>
      <c r="R31">
        <f t="shared" si="11"/>
        <v>3359</v>
      </c>
      <c r="S31">
        <f t="shared" si="12"/>
        <v>39</v>
      </c>
      <c r="T31">
        <f t="shared" si="13"/>
        <v>106</v>
      </c>
      <c r="U31">
        <f t="shared" si="14"/>
        <v>5</v>
      </c>
    </row>
    <row r="32" spans="3:21" x14ac:dyDescent="0.2">
      <c r="C32" t="s">
        <v>82</v>
      </c>
      <c r="D32">
        <v>-1.657254</v>
      </c>
      <c r="E32">
        <v>-220.8</v>
      </c>
      <c r="F32">
        <v>133.232418</v>
      </c>
      <c r="G32" s="26">
        <v>0.57188657407407406</v>
      </c>
      <c r="H32" s="27">
        <v>42</v>
      </c>
      <c r="I32">
        <v>11</v>
      </c>
      <c r="J32">
        <v>13</v>
      </c>
      <c r="K32">
        <v>10</v>
      </c>
      <c r="L32" s="26">
        <v>0.57365740740740745</v>
      </c>
      <c r="M32">
        <v>1998</v>
      </c>
      <c r="N32">
        <v>38</v>
      </c>
      <c r="O32">
        <v>68</v>
      </c>
      <c r="P32">
        <v>22</v>
      </c>
      <c r="Q32" s="26">
        <f t="shared" ref="Q32:Q41" si="15">L32-G32</f>
        <v>1.7708333333333881E-3</v>
      </c>
      <c r="R32">
        <f t="shared" ref="R32:R41" si="16">M32-H32</f>
        <v>1956</v>
      </c>
      <c r="S32">
        <f t="shared" ref="S32:S41" si="17">N32-I32</f>
        <v>27</v>
      </c>
      <c r="T32">
        <f t="shared" ref="T32:T41" si="18">O32-J32</f>
        <v>55</v>
      </c>
      <c r="U32">
        <f t="shared" ref="U32:U41" si="19">P32-K32</f>
        <v>12</v>
      </c>
    </row>
    <row r="33" spans="3:21" x14ac:dyDescent="0.2">
      <c r="C33" t="s">
        <v>82</v>
      </c>
      <c r="D33">
        <v>-1.614679</v>
      </c>
      <c r="E33">
        <v>-220.8</v>
      </c>
      <c r="F33">
        <v>136.745462</v>
      </c>
      <c r="G33" s="26">
        <v>0.57398148148148154</v>
      </c>
      <c r="H33" s="27">
        <v>63</v>
      </c>
      <c r="I33">
        <v>3</v>
      </c>
      <c r="J33">
        <v>7</v>
      </c>
      <c r="K33">
        <v>2</v>
      </c>
      <c r="L33" s="26">
        <v>0.57576388888888885</v>
      </c>
      <c r="M33" s="27">
        <v>1801</v>
      </c>
      <c r="N33">
        <v>42</v>
      </c>
      <c r="O33">
        <v>106</v>
      </c>
      <c r="P33">
        <v>14</v>
      </c>
      <c r="Q33" s="26">
        <f t="shared" si="15"/>
        <v>1.782407407407316E-3</v>
      </c>
      <c r="R33">
        <f t="shared" si="16"/>
        <v>1738</v>
      </c>
      <c r="S33">
        <f t="shared" si="17"/>
        <v>39</v>
      </c>
      <c r="T33">
        <f t="shared" si="18"/>
        <v>99</v>
      </c>
      <c r="U33">
        <f t="shared" si="19"/>
        <v>12</v>
      </c>
    </row>
    <row r="34" spans="3:21" x14ac:dyDescent="0.2">
      <c r="C34" t="s">
        <v>82</v>
      </c>
      <c r="D34">
        <v>-1.6704859999999999</v>
      </c>
      <c r="E34">
        <v>-220.8</v>
      </c>
      <c r="F34">
        <v>132.17709500000001</v>
      </c>
      <c r="G34" s="26">
        <v>0.57608796296296294</v>
      </c>
      <c r="H34">
        <v>60</v>
      </c>
      <c r="I34">
        <v>4</v>
      </c>
      <c r="J34">
        <v>7</v>
      </c>
      <c r="K34">
        <v>3</v>
      </c>
      <c r="L34" s="26">
        <v>0.57769675925925923</v>
      </c>
      <c r="M34">
        <v>1768</v>
      </c>
      <c r="N34">
        <v>35</v>
      </c>
      <c r="O34">
        <v>95</v>
      </c>
      <c r="P34">
        <v>9</v>
      </c>
      <c r="Q34" s="26">
        <f t="shared" si="15"/>
        <v>1.6087962962962887E-3</v>
      </c>
      <c r="R34">
        <f t="shared" si="16"/>
        <v>1708</v>
      </c>
      <c r="S34">
        <f t="shared" si="17"/>
        <v>31</v>
      </c>
      <c r="T34">
        <f t="shared" si="18"/>
        <v>88</v>
      </c>
      <c r="U34">
        <f t="shared" si="19"/>
        <v>6</v>
      </c>
    </row>
    <row r="35" spans="3:21" x14ac:dyDescent="0.2">
      <c r="C35" t="s">
        <v>82</v>
      </c>
      <c r="D35">
        <v>-1.9859720000000001</v>
      </c>
      <c r="E35">
        <v>-248.4</v>
      </c>
      <c r="F35">
        <v>125.077307</v>
      </c>
      <c r="G35" s="26">
        <v>0.57803240740740736</v>
      </c>
      <c r="H35">
        <v>61</v>
      </c>
      <c r="I35">
        <v>5</v>
      </c>
      <c r="J35" s="27">
        <v>8</v>
      </c>
      <c r="K35">
        <v>3</v>
      </c>
      <c r="L35" s="26">
        <v>0.57964120370370376</v>
      </c>
      <c r="M35">
        <v>1936</v>
      </c>
      <c r="N35">
        <v>40</v>
      </c>
      <c r="O35" s="27">
        <v>79</v>
      </c>
      <c r="P35">
        <v>15</v>
      </c>
      <c r="Q35" s="26">
        <f t="shared" si="15"/>
        <v>1.6087962962963998E-3</v>
      </c>
      <c r="R35">
        <f t="shared" si="16"/>
        <v>1875</v>
      </c>
      <c r="S35">
        <f t="shared" si="17"/>
        <v>35</v>
      </c>
      <c r="T35">
        <f t="shared" si="18"/>
        <v>71</v>
      </c>
      <c r="U35">
        <f t="shared" si="19"/>
        <v>12</v>
      </c>
    </row>
    <row r="36" spans="3:21" x14ac:dyDescent="0.2">
      <c r="C36" t="s">
        <v>82</v>
      </c>
      <c r="D36">
        <v>-1.5982240000000001</v>
      </c>
      <c r="E36">
        <v>-220.8</v>
      </c>
      <c r="F36">
        <v>138.15330700000001</v>
      </c>
      <c r="G36" s="26">
        <v>0.57996527777777773</v>
      </c>
      <c r="H36">
        <v>63</v>
      </c>
      <c r="I36">
        <v>3</v>
      </c>
      <c r="J36">
        <v>7</v>
      </c>
      <c r="K36">
        <v>2</v>
      </c>
      <c r="L36" s="26">
        <v>0.58170138888888889</v>
      </c>
      <c r="M36">
        <v>1780</v>
      </c>
      <c r="N36">
        <v>33</v>
      </c>
      <c r="O36">
        <v>66</v>
      </c>
      <c r="P36">
        <v>12</v>
      </c>
      <c r="Q36" s="26">
        <f t="shared" si="15"/>
        <v>1.7361111111111605E-3</v>
      </c>
      <c r="R36">
        <f t="shared" si="16"/>
        <v>1717</v>
      </c>
      <c r="S36">
        <f t="shared" si="17"/>
        <v>30</v>
      </c>
      <c r="T36">
        <f t="shared" si="18"/>
        <v>59</v>
      </c>
      <c r="U36">
        <f t="shared" si="19"/>
        <v>10</v>
      </c>
    </row>
    <row r="37" spans="3:21" x14ac:dyDescent="0.2">
      <c r="C37" t="s">
        <v>82</v>
      </c>
      <c r="D37">
        <v>-1.825847</v>
      </c>
      <c r="E37">
        <v>-248.4</v>
      </c>
      <c r="F37">
        <v>136.04647</v>
      </c>
      <c r="G37" s="26">
        <v>0.58203703703703702</v>
      </c>
      <c r="H37">
        <v>64</v>
      </c>
      <c r="I37">
        <v>3</v>
      </c>
      <c r="J37">
        <v>8</v>
      </c>
      <c r="K37">
        <v>2</v>
      </c>
      <c r="L37" s="26">
        <v>0.58373842592592595</v>
      </c>
      <c r="M37">
        <v>1757</v>
      </c>
      <c r="N37">
        <v>29</v>
      </c>
      <c r="O37">
        <v>78</v>
      </c>
      <c r="P37">
        <v>8</v>
      </c>
      <c r="Q37" s="26">
        <f t="shared" si="15"/>
        <v>1.7013888888889328E-3</v>
      </c>
      <c r="R37">
        <f t="shared" si="16"/>
        <v>1693</v>
      </c>
      <c r="S37">
        <f t="shared" si="17"/>
        <v>26</v>
      </c>
      <c r="T37">
        <f t="shared" si="18"/>
        <v>70</v>
      </c>
      <c r="U37">
        <f t="shared" si="19"/>
        <v>6</v>
      </c>
    </row>
    <row r="38" spans="3:21" x14ac:dyDescent="0.2">
      <c r="C38" t="s">
        <v>82</v>
      </c>
      <c r="D38">
        <v>-1.775461</v>
      </c>
      <c r="E38">
        <v>-248.4</v>
      </c>
      <c r="F38">
        <v>139.907295</v>
      </c>
      <c r="G38" s="26">
        <v>0.58406250000000004</v>
      </c>
      <c r="H38">
        <v>74</v>
      </c>
      <c r="I38">
        <v>5</v>
      </c>
      <c r="J38">
        <v>8</v>
      </c>
      <c r="K38">
        <v>2</v>
      </c>
      <c r="L38" s="26">
        <v>0.58582175925925928</v>
      </c>
      <c r="M38">
        <v>1946</v>
      </c>
      <c r="N38">
        <v>43</v>
      </c>
      <c r="O38">
        <v>120</v>
      </c>
      <c r="P38">
        <v>17</v>
      </c>
      <c r="Q38" s="26">
        <f t="shared" si="15"/>
        <v>1.7592592592592382E-3</v>
      </c>
      <c r="R38">
        <f t="shared" si="16"/>
        <v>1872</v>
      </c>
      <c r="S38">
        <f t="shared" si="17"/>
        <v>38</v>
      </c>
      <c r="T38">
        <f t="shared" si="18"/>
        <v>112</v>
      </c>
      <c r="U38">
        <f t="shared" si="19"/>
        <v>15</v>
      </c>
    </row>
    <row r="39" spans="3:21" x14ac:dyDescent="0.2">
      <c r="C39" t="s">
        <v>82</v>
      </c>
      <c r="D39">
        <v>-1.7506219999999999</v>
      </c>
      <c r="E39">
        <v>-220.8</v>
      </c>
      <c r="F39">
        <v>126.126597</v>
      </c>
      <c r="G39" s="26">
        <v>0.5861574074074074</v>
      </c>
      <c r="H39">
        <v>63</v>
      </c>
      <c r="I39">
        <v>3</v>
      </c>
      <c r="J39">
        <v>8</v>
      </c>
      <c r="K39">
        <v>2</v>
      </c>
      <c r="L39" s="26">
        <v>0.58773148148148147</v>
      </c>
      <c r="M39">
        <v>1983</v>
      </c>
      <c r="N39">
        <v>36</v>
      </c>
      <c r="O39" s="27">
        <v>125</v>
      </c>
      <c r="P39">
        <v>16</v>
      </c>
      <c r="Q39" s="26">
        <f t="shared" si="15"/>
        <v>1.5740740740740611E-3</v>
      </c>
      <c r="R39">
        <f t="shared" si="16"/>
        <v>1920</v>
      </c>
      <c r="S39">
        <f t="shared" si="17"/>
        <v>33</v>
      </c>
      <c r="T39">
        <f t="shared" si="18"/>
        <v>117</v>
      </c>
      <c r="U39">
        <f t="shared" si="19"/>
        <v>14</v>
      </c>
    </row>
    <row r="40" spans="3:21" x14ac:dyDescent="0.2">
      <c r="C40" t="s">
        <v>82</v>
      </c>
      <c r="D40">
        <v>-2.3467730000000002</v>
      </c>
      <c r="E40">
        <v>-303.60000000000002</v>
      </c>
      <c r="F40">
        <v>129.36911599999999</v>
      </c>
      <c r="G40" s="26">
        <v>0.58806712962962959</v>
      </c>
      <c r="H40">
        <v>63</v>
      </c>
      <c r="I40">
        <v>4</v>
      </c>
      <c r="J40" s="27">
        <v>6</v>
      </c>
      <c r="K40">
        <v>2</v>
      </c>
      <c r="L40" s="26">
        <v>0.58966435185185184</v>
      </c>
      <c r="M40">
        <v>4483</v>
      </c>
      <c r="N40">
        <v>122</v>
      </c>
      <c r="O40">
        <v>376</v>
      </c>
      <c r="P40">
        <v>50</v>
      </c>
      <c r="Q40" s="26">
        <f t="shared" si="15"/>
        <v>1.5972222222222499E-3</v>
      </c>
      <c r="R40">
        <f t="shared" si="16"/>
        <v>4420</v>
      </c>
      <c r="S40">
        <f t="shared" si="17"/>
        <v>118</v>
      </c>
      <c r="T40">
        <f t="shared" si="18"/>
        <v>370</v>
      </c>
      <c r="U40">
        <f t="shared" si="19"/>
        <v>48</v>
      </c>
    </row>
    <row r="41" spans="3:21" x14ac:dyDescent="0.2">
      <c r="C41" t="s">
        <v>82</v>
      </c>
      <c r="D41">
        <v>-1.707775</v>
      </c>
      <c r="E41">
        <v>-220.8</v>
      </c>
      <c r="F41">
        <v>129.29102700000001</v>
      </c>
      <c r="G41" s="26">
        <v>0.58998842592592593</v>
      </c>
      <c r="H41">
        <v>64</v>
      </c>
      <c r="I41">
        <v>3</v>
      </c>
      <c r="J41">
        <v>7</v>
      </c>
      <c r="K41">
        <v>2</v>
      </c>
      <c r="L41" s="26">
        <v>0.59162037037037041</v>
      </c>
      <c r="M41">
        <v>1909</v>
      </c>
      <c r="N41">
        <v>34</v>
      </c>
      <c r="O41">
        <v>88</v>
      </c>
      <c r="P41" s="27">
        <v>12</v>
      </c>
      <c r="Q41" s="26">
        <f t="shared" si="15"/>
        <v>1.6319444444444775E-3</v>
      </c>
      <c r="R41">
        <f t="shared" si="16"/>
        <v>1845</v>
      </c>
      <c r="S41">
        <f t="shared" si="17"/>
        <v>31</v>
      </c>
      <c r="T41">
        <f t="shared" si="18"/>
        <v>81</v>
      </c>
      <c r="U41">
        <f t="shared" si="19"/>
        <v>10</v>
      </c>
    </row>
    <row r="42" spans="3:21" x14ac:dyDescent="0.2">
      <c r="C42" t="s">
        <v>4</v>
      </c>
      <c r="D42">
        <v>-1.409192</v>
      </c>
      <c r="E42">
        <v>-193.2</v>
      </c>
      <c r="F42">
        <v>137.09985399999999</v>
      </c>
      <c r="G42" s="26">
        <v>0.59193287037037035</v>
      </c>
      <c r="H42" s="28">
        <v>6</v>
      </c>
      <c r="I42">
        <v>0</v>
      </c>
      <c r="J42">
        <v>0</v>
      </c>
      <c r="K42">
        <v>0</v>
      </c>
      <c r="L42" s="26">
        <v>0.59351851851851856</v>
      </c>
      <c r="M42">
        <v>177</v>
      </c>
      <c r="N42">
        <v>8</v>
      </c>
      <c r="O42" s="27">
        <v>26</v>
      </c>
      <c r="P42" s="27">
        <v>0</v>
      </c>
      <c r="Q42" s="26">
        <f t="shared" ref="Q42:Q51" si="20">L42-G42</f>
        <v>1.585648148148211E-3</v>
      </c>
      <c r="R42">
        <f t="shared" ref="R42:R51" si="21">M42-H42</f>
        <v>171</v>
      </c>
      <c r="S42">
        <f t="shared" ref="S42:S51" si="22">N42-I42</f>
        <v>8</v>
      </c>
      <c r="T42">
        <f t="shared" ref="T42:T51" si="23">O42-J42</f>
        <v>26</v>
      </c>
      <c r="U42">
        <f t="shared" ref="U42:U51" si="24">P42-K42</f>
        <v>0</v>
      </c>
    </row>
    <row r="43" spans="3:21" x14ac:dyDescent="0.2">
      <c r="C43" t="s">
        <v>4</v>
      </c>
      <c r="D43">
        <v>-1.4312</v>
      </c>
      <c r="E43">
        <v>-193.2</v>
      </c>
      <c r="F43">
        <v>134.99161899999999</v>
      </c>
      <c r="G43" s="26">
        <v>0.59380787037037042</v>
      </c>
      <c r="H43">
        <v>6</v>
      </c>
      <c r="I43">
        <v>0</v>
      </c>
      <c r="J43" s="27">
        <v>0</v>
      </c>
      <c r="K43" s="27">
        <v>0</v>
      </c>
      <c r="L43" s="26">
        <v>0.59552083333333339</v>
      </c>
      <c r="M43">
        <v>7</v>
      </c>
      <c r="N43">
        <v>0</v>
      </c>
      <c r="O43">
        <v>0</v>
      </c>
      <c r="P43" s="27">
        <v>0</v>
      </c>
      <c r="Q43" s="26">
        <f t="shared" si="20"/>
        <v>1.7129629629629717E-3</v>
      </c>
      <c r="R43">
        <f t="shared" si="21"/>
        <v>1</v>
      </c>
      <c r="S43">
        <f t="shared" si="22"/>
        <v>0</v>
      </c>
      <c r="T43">
        <f t="shared" si="23"/>
        <v>0</v>
      </c>
      <c r="U43">
        <f t="shared" si="24"/>
        <v>0</v>
      </c>
    </row>
    <row r="44" spans="3:21" x14ac:dyDescent="0.2">
      <c r="C44" t="s">
        <v>4</v>
      </c>
      <c r="D44">
        <v>-1.423746</v>
      </c>
      <c r="E44">
        <v>-193.2</v>
      </c>
      <c r="F44">
        <v>135.69832099999999</v>
      </c>
      <c r="G44" s="26">
        <v>0.5957986111111111</v>
      </c>
      <c r="H44">
        <v>6</v>
      </c>
      <c r="I44">
        <v>0</v>
      </c>
      <c r="J44">
        <v>0</v>
      </c>
      <c r="K44">
        <v>0</v>
      </c>
      <c r="L44" s="26">
        <v>0.59747685185185184</v>
      </c>
      <c r="M44">
        <v>742</v>
      </c>
      <c r="N44">
        <v>23</v>
      </c>
      <c r="O44">
        <v>25</v>
      </c>
      <c r="P44">
        <v>1</v>
      </c>
      <c r="Q44" s="26">
        <f t="shared" si="20"/>
        <v>1.678240740740744E-3</v>
      </c>
      <c r="R44">
        <f t="shared" si="21"/>
        <v>736</v>
      </c>
      <c r="S44">
        <f t="shared" si="22"/>
        <v>23</v>
      </c>
      <c r="T44">
        <f t="shared" si="23"/>
        <v>25</v>
      </c>
      <c r="U44">
        <f t="shared" si="24"/>
        <v>1</v>
      </c>
    </row>
    <row r="45" spans="3:21" x14ac:dyDescent="0.2">
      <c r="C45" t="s">
        <v>4</v>
      </c>
      <c r="D45">
        <v>-1.4470959999999999</v>
      </c>
      <c r="E45">
        <v>-193.2</v>
      </c>
      <c r="F45">
        <v>133.50873899999999</v>
      </c>
      <c r="G45" s="26">
        <v>0.59775462962962966</v>
      </c>
      <c r="H45">
        <v>6</v>
      </c>
      <c r="I45">
        <v>0</v>
      </c>
      <c r="J45">
        <v>0</v>
      </c>
      <c r="K45">
        <v>0</v>
      </c>
      <c r="L45" s="26">
        <v>0.59945601851851849</v>
      </c>
      <c r="M45">
        <v>7</v>
      </c>
      <c r="N45">
        <v>1</v>
      </c>
      <c r="O45" s="27">
        <v>1</v>
      </c>
      <c r="P45">
        <v>1</v>
      </c>
      <c r="Q45" s="26">
        <f t="shared" si="20"/>
        <v>1.7013888888888218E-3</v>
      </c>
      <c r="R45">
        <f t="shared" si="21"/>
        <v>1</v>
      </c>
      <c r="S45">
        <f t="shared" si="22"/>
        <v>1</v>
      </c>
      <c r="T45">
        <f t="shared" si="23"/>
        <v>1</v>
      </c>
      <c r="U45">
        <f t="shared" si="24"/>
        <v>1</v>
      </c>
    </row>
    <row r="46" spans="3:21" x14ac:dyDescent="0.2">
      <c r="C46" t="s">
        <v>4</v>
      </c>
      <c r="D46">
        <v>-1.4616359999999999</v>
      </c>
      <c r="E46">
        <v>-193.2</v>
      </c>
      <c r="F46">
        <v>132.180622</v>
      </c>
      <c r="G46" s="26">
        <v>0.59974537037037035</v>
      </c>
      <c r="H46">
        <v>6</v>
      </c>
      <c r="I46">
        <v>0</v>
      </c>
      <c r="J46">
        <v>0</v>
      </c>
      <c r="K46">
        <v>0</v>
      </c>
      <c r="L46" s="26">
        <v>0.60142361111111109</v>
      </c>
      <c r="M46">
        <v>7</v>
      </c>
      <c r="N46">
        <v>0</v>
      </c>
      <c r="O46">
        <v>0</v>
      </c>
      <c r="P46">
        <v>0</v>
      </c>
      <c r="Q46" s="26">
        <f t="shared" si="20"/>
        <v>1.678240740740744E-3</v>
      </c>
      <c r="R46">
        <f t="shared" si="21"/>
        <v>1</v>
      </c>
      <c r="S46">
        <f t="shared" si="22"/>
        <v>0</v>
      </c>
      <c r="T46">
        <f t="shared" si="23"/>
        <v>0</v>
      </c>
      <c r="U46">
        <f t="shared" si="24"/>
        <v>0</v>
      </c>
    </row>
    <row r="47" spans="3:21" x14ac:dyDescent="0.2">
      <c r="C47" t="s">
        <v>4</v>
      </c>
      <c r="D47">
        <v>-1.3048150000000001</v>
      </c>
      <c r="E47">
        <v>-165.6</v>
      </c>
      <c r="F47">
        <v>126.914552</v>
      </c>
      <c r="G47" s="26">
        <v>0.60170138888888891</v>
      </c>
      <c r="H47">
        <v>6</v>
      </c>
      <c r="I47">
        <v>0</v>
      </c>
      <c r="J47">
        <v>0</v>
      </c>
      <c r="K47" s="27">
        <v>0</v>
      </c>
      <c r="L47" s="26">
        <v>0.60329861111111116</v>
      </c>
      <c r="M47">
        <v>3426</v>
      </c>
      <c r="N47">
        <v>3</v>
      </c>
      <c r="O47">
        <v>2686</v>
      </c>
      <c r="P47" s="27">
        <v>0</v>
      </c>
      <c r="Q47" s="26">
        <f t="shared" si="20"/>
        <v>1.5972222222222499E-3</v>
      </c>
      <c r="R47">
        <f t="shared" si="21"/>
        <v>3420</v>
      </c>
      <c r="S47">
        <f t="shared" si="22"/>
        <v>3</v>
      </c>
      <c r="T47">
        <f t="shared" si="23"/>
        <v>2686</v>
      </c>
      <c r="U47">
        <f t="shared" si="24"/>
        <v>0</v>
      </c>
    </row>
    <row r="48" spans="3:21" x14ac:dyDescent="0.2">
      <c r="C48" t="s">
        <v>4</v>
      </c>
      <c r="D48">
        <v>-1.544662</v>
      </c>
      <c r="E48">
        <v>-193.2</v>
      </c>
      <c r="F48">
        <v>125.075943</v>
      </c>
      <c r="G48" s="26">
        <v>0.60357638888888887</v>
      </c>
      <c r="H48">
        <v>6</v>
      </c>
      <c r="I48">
        <v>0</v>
      </c>
      <c r="J48">
        <v>0</v>
      </c>
      <c r="K48" s="27">
        <v>0</v>
      </c>
      <c r="L48" s="26">
        <v>0.60518518518518516</v>
      </c>
      <c r="M48">
        <v>1027</v>
      </c>
      <c r="N48">
        <v>7</v>
      </c>
      <c r="O48">
        <v>387</v>
      </c>
      <c r="P48">
        <v>1</v>
      </c>
      <c r="Q48" s="26">
        <f t="shared" si="20"/>
        <v>1.6087962962962887E-3</v>
      </c>
      <c r="R48">
        <f t="shared" si="21"/>
        <v>1021</v>
      </c>
      <c r="S48">
        <f t="shared" si="22"/>
        <v>7</v>
      </c>
      <c r="T48">
        <f t="shared" si="23"/>
        <v>387</v>
      </c>
      <c r="U48">
        <f t="shared" si="24"/>
        <v>1</v>
      </c>
    </row>
    <row r="49" spans="3:21" x14ac:dyDescent="0.2">
      <c r="C49" t="s">
        <v>4</v>
      </c>
      <c r="D49">
        <v>-1.5447299999999999</v>
      </c>
      <c r="E49">
        <v>-193.2</v>
      </c>
      <c r="F49">
        <v>125.070373</v>
      </c>
      <c r="G49" s="26">
        <v>0.60546296296296298</v>
      </c>
      <c r="H49">
        <v>6</v>
      </c>
      <c r="I49">
        <v>0</v>
      </c>
      <c r="J49">
        <v>0</v>
      </c>
      <c r="K49">
        <v>0</v>
      </c>
      <c r="L49" s="26">
        <v>0.60712962962962957</v>
      </c>
      <c r="M49">
        <v>7</v>
      </c>
      <c r="N49">
        <v>0</v>
      </c>
      <c r="O49">
        <v>0</v>
      </c>
      <c r="P49">
        <v>0</v>
      </c>
      <c r="Q49" s="26">
        <f t="shared" si="20"/>
        <v>1.6666666666665941E-3</v>
      </c>
      <c r="R49">
        <f t="shared" si="21"/>
        <v>1</v>
      </c>
      <c r="S49">
        <f t="shared" si="22"/>
        <v>0</v>
      </c>
      <c r="T49">
        <f t="shared" si="23"/>
        <v>0</v>
      </c>
      <c r="U49">
        <f t="shared" si="24"/>
        <v>0</v>
      </c>
    </row>
    <row r="50" spans="3:21" x14ac:dyDescent="0.2">
      <c r="C50" t="s">
        <v>4</v>
      </c>
      <c r="D50">
        <v>-1.230688</v>
      </c>
      <c r="E50">
        <v>-165.6</v>
      </c>
      <c r="F50">
        <v>134.558897</v>
      </c>
      <c r="G50" s="26">
        <v>0.6074074074074074</v>
      </c>
      <c r="H50">
        <v>6</v>
      </c>
      <c r="I50">
        <v>0</v>
      </c>
      <c r="J50">
        <v>0</v>
      </c>
      <c r="K50">
        <v>0</v>
      </c>
      <c r="L50" s="26">
        <v>0.6091550925925926</v>
      </c>
      <c r="M50">
        <v>7</v>
      </c>
      <c r="N50">
        <v>1</v>
      </c>
      <c r="O50">
        <v>1</v>
      </c>
      <c r="P50">
        <v>1</v>
      </c>
      <c r="Q50" s="26">
        <f t="shared" si="20"/>
        <v>1.7476851851851993E-3</v>
      </c>
      <c r="R50">
        <f t="shared" si="21"/>
        <v>1</v>
      </c>
      <c r="S50">
        <f t="shared" si="22"/>
        <v>1</v>
      </c>
      <c r="T50">
        <f t="shared" si="23"/>
        <v>1</v>
      </c>
      <c r="U50">
        <f t="shared" si="24"/>
        <v>1</v>
      </c>
    </row>
    <row r="51" spans="3:21" x14ac:dyDescent="0.2">
      <c r="C51" t="s">
        <v>4</v>
      </c>
      <c r="D51">
        <v>-1.3663069999999999</v>
      </c>
      <c r="E51">
        <v>-165.6</v>
      </c>
      <c r="F51">
        <v>121.20261000000001</v>
      </c>
      <c r="G51" s="26">
        <v>0.60943287037037042</v>
      </c>
      <c r="H51">
        <v>6</v>
      </c>
      <c r="I51">
        <v>0</v>
      </c>
      <c r="J51" s="27">
        <v>0</v>
      </c>
      <c r="K51">
        <v>0</v>
      </c>
      <c r="L51" s="26">
        <v>0.61085648148148153</v>
      </c>
      <c r="M51">
        <v>7</v>
      </c>
      <c r="N51">
        <v>0</v>
      </c>
      <c r="O51" s="27">
        <v>0</v>
      </c>
      <c r="P51">
        <v>0</v>
      </c>
      <c r="Q51" s="26">
        <f t="shared" si="20"/>
        <v>1.4236111111111116E-3</v>
      </c>
      <c r="R51">
        <f t="shared" si="21"/>
        <v>1</v>
      </c>
      <c r="S51">
        <f t="shared" si="22"/>
        <v>0</v>
      </c>
      <c r="T51">
        <f t="shared" si="23"/>
        <v>0</v>
      </c>
      <c r="U51">
        <f t="shared" si="24"/>
        <v>0</v>
      </c>
    </row>
    <row r="52" spans="3:21" x14ac:dyDescent="0.2">
      <c r="C52" s="26" t="s">
        <v>25</v>
      </c>
      <c r="D52">
        <v>-2.0892710000000001</v>
      </c>
      <c r="E52">
        <v>-276</v>
      </c>
      <c r="F52">
        <v>132.10351600000001</v>
      </c>
      <c r="G52" s="26">
        <v>0.6111226851851852</v>
      </c>
      <c r="H52">
        <v>18</v>
      </c>
      <c r="I52">
        <v>2</v>
      </c>
      <c r="J52">
        <v>3</v>
      </c>
      <c r="K52">
        <v>1</v>
      </c>
      <c r="L52" s="26">
        <v>0.61275462962962968</v>
      </c>
      <c r="M52" s="27">
        <v>4808</v>
      </c>
      <c r="N52">
        <v>72</v>
      </c>
      <c r="O52">
        <v>625</v>
      </c>
      <c r="P52">
        <v>8</v>
      </c>
      <c r="Q52" s="26">
        <f t="shared" ref="Q52:Q61" si="25">L52-G52</f>
        <v>1.6319444444444775E-3</v>
      </c>
      <c r="R52">
        <f t="shared" ref="R52:R61" si="26">M52-H52</f>
        <v>4790</v>
      </c>
      <c r="S52">
        <f t="shared" ref="S52:S61" si="27">N52-I52</f>
        <v>70</v>
      </c>
      <c r="T52">
        <f t="shared" ref="T52:T61" si="28">O52-J52</f>
        <v>622</v>
      </c>
      <c r="U52">
        <f t="shared" ref="U52:U61" si="29">P52-K52</f>
        <v>7</v>
      </c>
    </row>
    <row r="53" spans="3:21" x14ac:dyDescent="0.2">
      <c r="C53" s="26" t="s">
        <v>25</v>
      </c>
      <c r="D53">
        <v>-2.4680879999999998</v>
      </c>
      <c r="E53">
        <v>-303.60000000000002</v>
      </c>
      <c r="F53">
        <v>123.010177</v>
      </c>
      <c r="G53" s="26">
        <v>0.61302083333333335</v>
      </c>
      <c r="H53">
        <v>22</v>
      </c>
      <c r="I53">
        <v>2</v>
      </c>
      <c r="J53">
        <v>5</v>
      </c>
      <c r="K53">
        <v>1</v>
      </c>
      <c r="L53" s="26">
        <v>0.61447916666666669</v>
      </c>
      <c r="M53">
        <v>4193</v>
      </c>
      <c r="N53">
        <v>110</v>
      </c>
      <c r="O53">
        <v>443</v>
      </c>
      <c r="P53">
        <v>5</v>
      </c>
      <c r="Q53" s="26">
        <f t="shared" si="25"/>
        <v>1.4583333333333393E-3</v>
      </c>
      <c r="R53">
        <f t="shared" si="26"/>
        <v>4171</v>
      </c>
      <c r="S53">
        <f t="shared" si="27"/>
        <v>108</v>
      </c>
      <c r="T53">
        <f t="shared" si="28"/>
        <v>438</v>
      </c>
      <c r="U53">
        <f t="shared" si="29"/>
        <v>4</v>
      </c>
    </row>
    <row r="54" spans="3:21" x14ac:dyDescent="0.2">
      <c r="C54" s="26" t="s">
        <v>25</v>
      </c>
      <c r="D54">
        <v>-2.5431279999999998</v>
      </c>
      <c r="E54">
        <v>-331.2</v>
      </c>
      <c r="F54">
        <v>130.23330100000001</v>
      </c>
      <c r="G54" s="26">
        <v>0.61474537037037036</v>
      </c>
      <c r="H54">
        <v>21</v>
      </c>
      <c r="I54">
        <v>3</v>
      </c>
      <c r="J54">
        <v>4</v>
      </c>
      <c r="K54">
        <v>1</v>
      </c>
      <c r="L54" s="26">
        <v>0.61623842592592593</v>
      </c>
      <c r="M54">
        <v>4472</v>
      </c>
      <c r="N54">
        <v>71</v>
      </c>
      <c r="O54">
        <v>1225</v>
      </c>
      <c r="P54">
        <v>5</v>
      </c>
      <c r="Q54" s="26">
        <f t="shared" si="25"/>
        <v>1.4930555555555669E-3</v>
      </c>
      <c r="R54">
        <f t="shared" si="26"/>
        <v>4451</v>
      </c>
      <c r="S54">
        <f t="shared" si="27"/>
        <v>68</v>
      </c>
      <c r="T54">
        <f t="shared" si="28"/>
        <v>1221</v>
      </c>
      <c r="U54">
        <f t="shared" si="29"/>
        <v>4</v>
      </c>
    </row>
    <row r="55" spans="3:21" x14ac:dyDescent="0.2">
      <c r="C55" s="26" t="s">
        <v>25</v>
      </c>
      <c r="D55">
        <v>-2.4617770000000001</v>
      </c>
      <c r="E55">
        <v>-303.60000000000002</v>
      </c>
      <c r="F55">
        <v>123.325542</v>
      </c>
      <c r="G55" s="26">
        <v>0.6165046296296296</v>
      </c>
      <c r="H55">
        <v>19</v>
      </c>
      <c r="I55">
        <v>2</v>
      </c>
      <c r="J55">
        <v>4</v>
      </c>
      <c r="K55">
        <v>1</v>
      </c>
      <c r="L55" s="26">
        <v>0.61802083333333335</v>
      </c>
      <c r="M55" s="27">
        <v>4780</v>
      </c>
      <c r="N55">
        <v>54</v>
      </c>
      <c r="O55">
        <v>272</v>
      </c>
      <c r="P55">
        <v>6</v>
      </c>
      <c r="Q55" s="26">
        <f t="shared" si="25"/>
        <v>1.5162037037037557E-3</v>
      </c>
      <c r="R55">
        <f t="shared" si="26"/>
        <v>4761</v>
      </c>
      <c r="S55">
        <f t="shared" si="27"/>
        <v>52</v>
      </c>
      <c r="T55">
        <f t="shared" si="28"/>
        <v>268</v>
      </c>
      <c r="U55">
        <f t="shared" si="29"/>
        <v>5</v>
      </c>
    </row>
    <row r="56" spans="3:21" x14ac:dyDescent="0.2">
      <c r="C56" s="26" t="s">
        <v>25</v>
      </c>
      <c r="D56">
        <v>-2.4272040000000001</v>
      </c>
      <c r="E56">
        <v>-303.60000000000002</v>
      </c>
      <c r="F56">
        <v>125.082173</v>
      </c>
      <c r="G56" s="26">
        <v>0.61828703703703702</v>
      </c>
      <c r="H56">
        <v>20</v>
      </c>
      <c r="I56">
        <v>2</v>
      </c>
      <c r="J56">
        <v>3</v>
      </c>
      <c r="K56">
        <v>1</v>
      </c>
      <c r="L56" s="26">
        <v>0.61981481481481482</v>
      </c>
      <c r="M56">
        <v>4685</v>
      </c>
      <c r="N56">
        <v>60</v>
      </c>
      <c r="O56" s="27">
        <v>1069</v>
      </c>
      <c r="P56" s="27">
        <v>5</v>
      </c>
      <c r="Q56" s="26">
        <f t="shared" si="25"/>
        <v>1.5277777777777946E-3</v>
      </c>
      <c r="R56">
        <f t="shared" si="26"/>
        <v>4665</v>
      </c>
      <c r="S56">
        <f t="shared" si="27"/>
        <v>58</v>
      </c>
      <c r="T56">
        <f t="shared" si="28"/>
        <v>1066</v>
      </c>
      <c r="U56">
        <f t="shared" si="29"/>
        <v>4</v>
      </c>
    </row>
    <row r="57" spans="3:21" x14ac:dyDescent="0.2">
      <c r="C57" s="26" t="s">
        <v>25</v>
      </c>
      <c r="D57">
        <v>-2.0142199999999999</v>
      </c>
      <c r="E57">
        <v>-248.4</v>
      </c>
      <c r="F57">
        <v>123.323161</v>
      </c>
      <c r="G57" s="26">
        <v>0.62008101851851849</v>
      </c>
      <c r="H57">
        <v>20</v>
      </c>
      <c r="I57">
        <v>2</v>
      </c>
      <c r="J57">
        <v>6</v>
      </c>
      <c r="K57" s="27">
        <v>1</v>
      </c>
      <c r="L57" s="26">
        <v>0.62159722222222225</v>
      </c>
      <c r="M57">
        <v>4039</v>
      </c>
      <c r="N57">
        <v>120</v>
      </c>
      <c r="O57">
        <v>363</v>
      </c>
      <c r="P57" s="27">
        <v>6</v>
      </c>
      <c r="Q57" s="26">
        <f t="shared" si="25"/>
        <v>1.5162037037037557E-3</v>
      </c>
      <c r="R57">
        <f t="shared" si="26"/>
        <v>4019</v>
      </c>
      <c r="S57">
        <f t="shared" si="27"/>
        <v>118</v>
      </c>
      <c r="T57">
        <f t="shared" si="28"/>
        <v>357</v>
      </c>
      <c r="U57">
        <f t="shared" si="29"/>
        <v>5</v>
      </c>
    </row>
    <row r="58" spans="3:21" x14ac:dyDescent="0.2">
      <c r="C58" s="26" t="s">
        <v>25</v>
      </c>
      <c r="D58">
        <v>-2.6703100000000002</v>
      </c>
      <c r="E58">
        <v>-331.2</v>
      </c>
      <c r="F58">
        <v>124.03054299999999</v>
      </c>
      <c r="G58" s="26">
        <v>0.62187499999999996</v>
      </c>
      <c r="H58">
        <v>18</v>
      </c>
      <c r="I58">
        <v>2</v>
      </c>
      <c r="J58">
        <v>3</v>
      </c>
      <c r="K58" s="27">
        <v>1</v>
      </c>
      <c r="L58" s="26">
        <v>0.62337962962962967</v>
      </c>
      <c r="M58">
        <v>4766</v>
      </c>
      <c r="N58">
        <v>57</v>
      </c>
      <c r="O58">
        <v>1492</v>
      </c>
      <c r="P58">
        <v>5</v>
      </c>
      <c r="Q58" s="26">
        <f t="shared" si="25"/>
        <v>1.5046296296297168E-3</v>
      </c>
      <c r="R58">
        <f t="shared" si="26"/>
        <v>4748</v>
      </c>
      <c r="S58">
        <f t="shared" si="27"/>
        <v>55</v>
      </c>
      <c r="T58">
        <f t="shared" si="28"/>
        <v>1489</v>
      </c>
      <c r="U58">
        <f t="shared" si="29"/>
        <v>4</v>
      </c>
    </row>
    <row r="59" spans="3:21" x14ac:dyDescent="0.2">
      <c r="C59" s="26" t="s">
        <v>25</v>
      </c>
      <c r="D59">
        <v>-2.439378</v>
      </c>
      <c r="E59">
        <v>-303.60000000000002</v>
      </c>
      <c r="F59">
        <v>124.45796300000001</v>
      </c>
      <c r="G59" s="26">
        <v>0.62364583333333334</v>
      </c>
      <c r="H59">
        <v>19</v>
      </c>
      <c r="I59">
        <v>2</v>
      </c>
      <c r="J59">
        <v>3</v>
      </c>
      <c r="K59">
        <v>1</v>
      </c>
      <c r="L59" s="26">
        <v>0.62509259259259264</v>
      </c>
      <c r="M59">
        <v>4161</v>
      </c>
      <c r="N59">
        <v>97</v>
      </c>
      <c r="O59">
        <v>942</v>
      </c>
      <c r="P59">
        <v>7</v>
      </c>
      <c r="Q59" s="26">
        <f t="shared" si="25"/>
        <v>1.4467592592593004E-3</v>
      </c>
      <c r="R59">
        <f t="shared" si="26"/>
        <v>4142</v>
      </c>
      <c r="S59">
        <f t="shared" si="27"/>
        <v>95</v>
      </c>
      <c r="T59">
        <f t="shared" si="28"/>
        <v>939</v>
      </c>
      <c r="U59">
        <f t="shared" si="29"/>
        <v>6</v>
      </c>
    </row>
    <row r="60" spans="3:21" x14ac:dyDescent="0.2">
      <c r="C60" s="26" t="s">
        <v>25</v>
      </c>
      <c r="D60">
        <v>-2.5476589999999999</v>
      </c>
      <c r="E60">
        <v>-331.2</v>
      </c>
      <c r="F60">
        <v>130.00170299999999</v>
      </c>
      <c r="G60" s="26">
        <v>0.62535879629629632</v>
      </c>
      <c r="H60" s="27">
        <v>20</v>
      </c>
      <c r="I60">
        <v>2</v>
      </c>
      <c r="J60">
        <v>6</v>
      </c>
      <c r="K60">
        <v>1</v>
      </c>
      <c r="L60" s="26">
        <v>0.62692129629629634</v>
      </c>
      <c r="M60">
        <v>4930</v>
      </c>
      <c r="N60">
        <v>62</v>
      </c>
      <c r="O60">
        <v>1023</v>
      </c>
      <c r="P60">
        <v>8</v>
      </c>
      <c r="Q60" s="26">
        <f t="shared" si="25"/>
        <v>1.5625000000000222E-3</v>
      </c>
      <c r="R60">
        <f t="shared" si="26"/>
        <v>4910</v>
      </c>
      <c r="S60">
        <f t="shared" si="27"/>
        <v>60</v>
      </c>
      <c r="T60">
        <f t="shared" si="28"/>
        <v>1017</v>
      </c>
      <c r="U60">
        <f t="shared" si="29"/>
        <v>7</v>
      </c>
    </row>
    <row r="61" spans="3:21" x14ac:dyDescent="0.2">
      <c r="C61" s="26" t="s">
        <v>25</v>
      </c>
      <c r="D61">
        <v>-2.5055010000000002</v>
      </c>
      <c r="E61">
        <v>-331.2</v>
      </c>
      <c r="F61">
        <v>132.18914000000001</v>
      </c>
      <c r="G61" s="26">
        <v>0.62718750000000001</v>
      </c>
      <c r="H61">
        <v>16</v>
      </c>
      <c r="I61">
        <v>2</v>
      </c>
      <c r="J61">
        <v>3</v>
      </c>
      <c r="K61">
        <v>1</v>
      </c>
      <c r="L61" s="26">
        <v>0.6287152777777778</v>
      </c>
      <c r="M61" s="27">
        <v>4796</v>
      </c>
      <c r="N61">
        <v>62</v>
      </c>
      <c r="O61">
        <v>1064</v>
      </c>
      <c r="P61">
        <v>8</v>
      </c>
      <c r="Q61" s="26">
        <f t="shared" si="25"/>
        <v>1.5277777777777946E-3</v>
      </c>
      <c r="R61">
        <f t="shared" si="26"/>
        <v>4780</v>
      </c>
      <c r="S61">
        <f t="shared" si="27"/>
        <v>60</v>
      </c>
      <c r="T61">
        <f t="shared" si="28"/>
        <v>1061</v>
      </c>
      <c r="U61">
        <f t="shared" si="29"/>
        <v>7</v>
      </c>
    </row>
    <row r="62" spans="3:21" x14ac:dyDescent="0.2">
      <c r="C62" s="26"/>
      <c r="G62" s="26"/>
    </row>
    <row r="63" spans="3:21" x14ac:dyDescent="0.2">
      <c r="C63" s="26"/>
      <c r="G63" s="26"/>
    </row>
    <row r="64" spans="3:21" x14ac:dyDescent="0.2">
      <c r="C64" s="26"/>
      <c r="G64" s="26"/>
      <c r="H64" s="27"/>
    </row>
    <row r="65" spans="3:13" x14ac:dyDescent="0.2">
      <c r="C65" s="26"/>
      <c r="G65" s="26"/>
      <c r="M65" s="27"/>
    </row>
    <row r="66" spans="3:13" x14ac:dyDescent="0.2">
      <c r="C66" s="26"/>
      <c r="G66" s="26"/>
    </row>
    <row r="67" spans="3:13" x14ac:dyDescent="0.2">
      <c r="G67" s="26"/>
    </row>
    <row r="68" spans="3:13" x14ac:dyDescent="0.2">
      <c r="G68" s="26"/>
    </row>
    <row r="69" spans="3:13" x14ac:dyDescent="0.2">
      <c r="G69" s="26"/>
    </row>
    <row r="70" spans="3:13" x14ac:dyDescent="0.2">
      <c r="G70" s="26"/>
      <c r="H70" s="27"/>
    </row>
    <row r="71" spans="3:13" x14ac:dyDescent="0.2">
      <c r="G71" s="26"/>
    </row>
    <row r="72" spans="3:13" x14ac:dyDescent="0.2">
      <c r="G72" s="26"/>
      <c r="K72" s="27"/>
    </row>
    <row r="73" spans="3:13" x14ac:dyDescent="0.2">
      <c r="J73" s="27"/>
      <c r="K73" s="27"/>
    </row>
    <row r="74" spans="3:13" x14ac:dyDescent="0.2">
      <c r="J74" s="27"/>
      <c r="K74" s="27"/>
    </row>
    <row r="75" spans="3:13" x14ac:dyDescent="0.2">
      <c r="J75" s="27"/>
      <c r="K75" s="27"/>
    </row>
    <row r="76" spans="3:13" x14ac:dyDescent="0.2">
      <c r="J76" s="27"/>
    </row>
    <row r="79" spans="3:13" x14ac:dyDescent="0.2">
      <c r="H79" s="27"/>
    </row>
    <row r="82" spans="8:8" x14ac:dyDescent="0.2">
      <c r="H82" s="27"/>
    </row>
    <row r="83" spans="8:8" x14ac:dyDescent="0.2">
      <c r="H83" s="26"/>
    </row>
    <row r="84" spans="8:8" x14ac:dyDescent="0.2">
      <c r="H84" s="26"/>
    </row>
    <row r="85" spans="8:8" x14ac:dyDescent="0.2">
      <c r="H85" s="26"/>
    </row>
    <row r="86" spans="8:8" x14ac:dyDescent="0.2">
      <c r="H86" s="26"/>
    </row>
    <row r="87" spans="8:8" x14ac:dyDescent="0.2">
      <c r="H87" s="26"/>
    </row>
    <row r="88" spans="8:8" x14ac:dyDescent="0.2">
      <c r="H88" s="26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46D2-9A90-3248-B350-DFE704DA1F4F}">
  <dimension ref="A3:E10"/>
  <sheetViews>
    <sheetView tabSelected="1" workbookViewId="0">
      <selection activeCell="A11" sqref="A11"/>
    </sheetView>
  </sheetViews>
  <sheetFormatPr baseColWidth="10" defaultRowHeight="16" x14ac:dyDescent="0.2"/>
  <cols>
    <col min="1" max="1" width="16.5" bestFit="1" customWidth="1"/>
    <col min="2" max="2" width="25" bestFit="1" customWidth="1"/>
    <col min="3" max="3" width="26.83203125" bestFit="1" customWidth="1"/>
    <col min="4" max="4" width="33.33203125" bestFit="1" customWidth="1"/>
    <col min="5" max="6" width="34.83203125" bestFit="1" customWidth="1"/>
  </cols>
  <sheetData>
    <row r="3" spans="1:5" x14ac:dyDescent="0.2">
      <c r="A3" s="2" t="s">
        <v>18</v>
      </c>
      <c r="B3" t="s">
        <v>83</v>
      </c>
      <c r="C3" t="s">
        <v>84</v>
      </c>
      <c r="D3" t="s">
        <v>85</v>
      </c>
      <c r="E3" t="s">
        <v>86</v>
      </c>
    </row>
    <row r="4" spans="1:5" x14ac:dyDescent="0.2">
      <c r="A4" s="3" t="s">
        <v>17</v>
      </c>
      <c r="B4">
        <v>212.2</v>
      </c>
      <c r="C4">
        <v>3.4</v>
      </c>
      <c r="D4">
        <v>19.7</v>
      </c>
      <c r="E4">
        <v>0.3</v>
      </c>
    </row>
    <row r="5" spans="1:5" x14ac:dyDescent="0.2">
      <c r="A5" s="3" t="s">
        <v>4</v>
      </c>
      <c r="B5">
        <v>535.4</v>
      </c>
      <c r="C5">
        <v>4.3</v>
      </c>
      <c r="D5">
        <v>312.60000000000002</v>
      </c>
      <c r="E5">
        <v>0.4</v>
      </c>
    </row>
    <row r="6" spans="1:5" x14ac:dyDescent="0.2">
      <c r="A6" s="3" t="s">
        <v>82</v>
      </c>
      <c r="B6">
        <v>2074.4</v>
      </c>
      <c r="C6">
        <v>40.799999999999997</v>
      </c>
      <c r="D6">
        <v>112.2</v>
      </c>
      <c r="E6">
        <v>14.5</v>
      </c>
    </row>
    <row r="7" spans="1:5" x14ac:dyDescent="0.2">
      <c r="A7" s="3" t="s">
        <v>81</v>
      </c>
      <c r="B7">
        <v>3417.4</v>
      </c>
      <c r="C7">
        <v>36</v>
      </c>
      <c r="D7">
        <v>78.2</v>
      </c>
      <c r="E7">
        <v>4.2</v>
      </c>
    </row>
    <row r="8" spans="1:5" x14ac:dyDescent="0.2">
      <c r="A8" s="3" t="s">
        <v>16</v>
      </c>
      <c r="B8">
        <v>5621.4</v>
      </c>
      <c r="C8">
        <v>9.6999999999999993</v>
      </c>
      <c r="D8">
        <v>17.899999999999999</v>
      </c>
      <c r="E8">
        <v>5.5</v>
      </c>
    </row>
    <row r="9" spans="1:5" x14ac:dyDescent="0.2">
      <c r="A9" s="3" t="s">
        <v>25</v>
      </c>
      <c r="B9">
        <v>4543.7</v>
      </c>
      <c r="C9">
        <v>74.400000000000006</v>
      </c>
      <c r="D9">
        <v>847.8</v>
      </c>
      <c r="E9">
        <v>5.3</v>
      </c>
    </row>
    <row r="10" spans="1:5" x14ac:dyDescent="0.2">
      <c r="A10" s="3" t="s">
        <v>19</v>
      </c>
      <c r="B10">
        <v>2734.0833333333335</v>
      </c>
      <c r="C10">
        <v>28.1</v>
      </c>
      <c r="D10">
        <v>231.4</v>
      </c>
      <c r="E10">
        <v>5.0333333333333332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3BDE-C5F2-DA48-A8F4-6336361E2806}">
  <dimension ref="A1:T61"/>
  <sheetViews>
    <sheetView topLeftCell="H1" workbookViewId="0">
      <selection activeCell="V46" sqref="V46"/>
    </sheetView>
  </sheetViews>
  <sheetFormatPr baseColWidth="10" defaultRowHeight="16" x14ac:dyDescent="0.2"/>
  <cols>
    <col min="18" max="18" width="13.5" customWidth="1"/>
    <col min="19" max="19" width="16.5" customWidth="1"/>
    <col min="20" max="20" width="27.33203125" customWidth="1"/>
  </cols>
  <sheetData>
    <row r="1" spans="1:20" x14ac:dyDescent="0.2">
      <c r="A1" t="s">
        <v>3</v>
      </c>
      <c r="B1" t="s">
        <v>97</v>
      </c>
      <c r="C1" t="s">
        <v>54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78</v>
      </c>
      <c r="J1" t="s">
        <v>69</v>
      </c>
      <c r="K1" t="s">
        <v>70</v>
      </c>
      <c r="L1" t="s">
        <v>71</v>
      </c>
      <c r="M1" t="s">
        <v>76</v>
      </c>
      <c r="N1" t="s">
        <v>79</v>
      </c>
      <c r="O1" t="s">
        <v>72</v>
      </c>
      <c r="P1" t="s">
        <v>73</v>
      </c>
      <c r="Q1" t="s">
        <v>74</v>
      </c>
      <c r="R1" t="s">
        <v>77</v>
      </c>
      <c r="S1" t="s">
        <v>80</v>
      </c>
      <c r="T1" t="s">
        <v>75</v>
      </c>
    </row>
    <row r="2" spans="1:20" x14ac:dyDescent="0.2">
      <c r="A2" t="s">
        <v>25</v>
      </c>
      <c r="B2" t="s">
        <v>98</v>
      </c>
      <c r="C2">
        <v>-2.0605739999999999</v>
      </c>
      <c r="D2">
        <v>-276</v>
      </c>
      <c r="E2">
        <v>133.94325699999999</v>
      </c>
      <c r="F2" t="s">
        <v>87</v>
      </c>
      <c r="G2">
        <v>11</v>
      </c>
      <c r="H2">
        <v>2</v>
      </c>
      <c r="I2">
        <v>2</v>
      </c>
      <c r="J2">
        <v>2</v>
      </c>
      <c r="K2" t="s">
        <v>99</v>
      </c>
      <c r="L2">
        <v>4810</v>
      </c>
      <c r="M2">
        <v>101</v>
      </c>
      <c r="N2">
        <v>331</v>
      </c>
      <c r="O2">
        <v>7</v>
      </c>
      <c r="P2" s="26">
        <f>K2-F2</f>
        <v>1.6203703703704386E-3</v>
      </c>
      <c r="Q2">
        <f>L2-G2</f>
        <v>4799</v>
      </c>
      <c r="R2">
        <f>M2-H2</f>
        <v>99</v>
      </c>
      <c r="S2">
        <f>N2-I2</f>
        <v>329</v>
      </c>
      <c r="T2">
        <f>O2-J2</f>
        <v>5</v>
      </c>
    </row>
    <row r="3" spans="1:20" x14ac:dyDescent="0.2">
      <c r="A3" t="s">
        <v>25</v>
      </c>
      <c r="B3" t="s">
        <v>98</v>
      </c>
      <c r="C3">
        <v>-2.2314579999999999</v>
      </c>
      <c r="D3">
        <v>-303.60000000000002</v>
      </c>
      <c r="E3">
        <v>136.054519</v>
      </c>
      <c r="F3" t="s">
        <v>88</v>
      </c>
      <c r="G3">
        <v>16</v>
      </c>
      <c r="H3">
        <v>3</v>
      </c>
      <c r="I3">
        <v>4</v>
      </c>
      <c r="J3">
        <v>1</v>
      </c>
      <c r="K3" t="s">
        <v>100</v>
      </c>
      <c r="L3">
        <v>4981</v>
      </c>
      <c r="M3">
        <v>188</v>
      </c>
      <c r="N3">
        <v>479</v>
      </c>
      <c r="O3">
        <v>6</v>
      </c>
      <c r="P3" s="26">
        <f t="shared" ref="P3:P10" si="0">K3-F3</f>
        <v>1.6319444444444775E-3</v>
      </c>
      <c r="Q3">
        <f t="shared" ref="Q3:Q10" si="1">L3-G3</f>
        <v>4965</v>
      </c>
      <c r="R3">
        <f t="shared" ref="R3:R10" si="2">M3-H3</f>
        <v>185</v>
      </c>
      <c r="S3">
        <f t="shared" ref="S3:S10" si="3">N3-I3</f>
        <v>475</v>
      </c>
      <c r="T3">
        <f t="shared" ref="T3:T10" si="4">O3-J3</f>
        <v>5</v>
      </c>
    </row>
    <row r="4" spans="1:20" x14ac:dyDescent="0.2">
      <c r="A4" t="s">
        <v>25</v>
      </c>
      <c r="B4" t="s">
        <v>98</v>
      </c>
      <c r="C4">
        <v>-2.238048</v>
      </c>
      <c r="D4">
        <v>-276</v>
      </c>
      <c r="E4">
        <v>123.321731</v>
      </c>
      <c r="F4" t="s">
        <v>89</v>
      </c>
      <c r="G4">
        <v>15</v>
      </c>
      <c r="H4">
        <v>2</v>
      </c>
      <c r="I4">
        <v>3</v>
      </c>
      <c r="J4">
        <v>1</v>
      </c>
      <c r="K4" t="s">
        <v>101</v>
      </c>
      <c r="L4">
        <v>4377</v>
      </c>
      <c r="M4">
        <v>154</v>
      </c>
      <c r="N4">
        <v>560</v>
      </c>
      <c r="O4">
        <v>7</v>
      </c>
      <c r="P4" s="26">
        <f t="shared" si="0"/>
        <v>1.481481481481528E-3</v>
      </c>
      <c r="Q4">
        <f t="shared" si="1"/>
        <v>4362</v>
      </c>
      <c r="R4">
        <f t="shared" si="2"/>
        <v>152</v>
      </c>
      <c r="S4">
        <f t="shared" si="3"/>
        <v>557</v>
      </c>
      <c r="T4">
        <f t="shared" si="4"/>
        <v>6</v>
      </c>
    </row>
    <row r="5" spans="1:20" x14ac:dyDescent="0.2">
      <c r="A5" t="s">
        <v>25</v>
      </c>
      <c r="B5" t="s">
        <v>98</v>
      </c>
      <c r="C5">
        <v>-1.951838</v>
      </c>
      <c r="D5">
        <v>-248.4</v>
      </c>
      <c r="E5">
        <v>127.26466499999999</v>
      </c>
      <c r="F5" t="s">
        <v>90</v>
      </c>
      <c r="G5">
        <v>18</v>
      </c>
      <c r="H5">
        <v>2</v>
      </c>
      <c r="I5">
        <v>4</v>
      </c>
      <c r="J5">
        <v>1</v>
      </c>
      <c r="K5" t="s">
        <v>102</v>
      </c>
      <c r="L5">
        <v>4430</v>
      </c>
      <c r="M5">
        <v>179</v>
      </c>
      <c r="N5">
        <v>486</v>
      </c>
      <c r="O5">
        <v>7</v>
      </c>
      <c r="P5" s="26">
        <f t="shared" si="0"/>
        <v>1.5162037037037557E-3</v>
      </c>
      <c r="Q5">
        <f t="shared" si="1"/>
        <v>4412</v>
      </c>
      <c r="R5">
        <f t="shared" si="2"/>
        <v>177</v>
      </c>
      <c r="S5">
        <f t="shared" si="3"/>
        <v>482</v>
      </c>
      <c r="T5">
        <f t="shared" si="4"/>
        <v>6</v>
      </c>
    </row>
    <row r="6" spans="1:20" x14ac:dyDescent="0.2">
      <c r="A6" t="s">
        <v>25</v>
      </c>
      <c r="B6" t="s">
        <v>98</v>
      </c>
      <c r="C6">
        <v>-2.1627290000000001</v>
      </c>
      <c r="D6">
        <v>-276</v>
      </c>
      <c r="E6">
        <v>127.616523</v>
      </c>
      <c r="F6" t="s">
        <v>91</v>
      </c>
      <c r="G6">
        <v>18</v>
      </c>
      <c r="H6">
        <v>2</v>
      </c>
      <c r="I6">
        <v>4</v>
      </c>
      <c r="J6">
        <v>1</v>
      </c>
      <c r="K6" t="s">
        <v>103</v>
      </c>
      <c r="L6">
        <v>4630</v>
      </c>
      <c r="M6">
        <v>143</v>
      </c>
      <c r="N6">
        <v>512</v>
      </c>
      <c r="O6">
        <v>5</v>
      </c>
      <c r="P6" s="26">
        <f t="shared" si="0"/>
        <v>1.5509259259258723E-3</v>
      </c>
      <c r="Q6">
        <f t="shared" si="1"/>
        <v>4612</v>
      </c>
      <c r="R6">
        <f t="shared" si="2"/>
        <v>141</v>
      </c>
      <c r="S6">
        <f t="shared" si="3"/>
        <v>508</v>
      </c>
      <c r="T6">
        <f t="shared" si="4"/>
        <v>4</v>
      </c>
    </row>
    <row r="7" spans="1:20" x14ac:dyDescent="0.2">
      <c r="A7" t="s">
        <v>25</v>
      </c>
      <c r="B7" t="s">
        <v>98</v>
      </c>
      <c r="C7">
        <v>-2.1391490000000002</v>
      </c>
      <c r="D7">
        <v>-276</v>
      </c>
      <c r="E7">
        <v>129.02327</v>
      </c>
      <c r="F7" t="s">
        <v>92</v>
      </c>
      <c r="G7">
        <v>18</v>
      </c>
      <c r="H7">
        <v>2</v>
      </c>
      <c r="I7">
        <v>6</v>
      </c>
      <c r="J7">
        <v>1</v>
      </c>
      <c r="K7" t="s">
        <v>104</v>
      </c>
      <c r="L7">
        <v>4608</v>
      </c>
      <c r="M7">
        <v>184</v>
      </c>
      <c r="N7">
        <v>475</v>
      </c>
      <c r="O7">
        <v>5</v>
      </c>
      <c r="P7" s="26">
        <f t="shared" si="0"/>
        <v>1.5277777777776835E-3</v>
      </c>
      <c r="Q7">
        <f t="shared" si="1"/>
        <v>4590</v>
      </c>
      <c r="R7">
        <f t="shared" si="2"/>
        <v>182</v>
      </c>
      <c r="S7">
        <f t="shared" si="3"/>
        <v>469</v>
      </c>
      <c r="T7">
        <f t="shared" si="4"/>
        <v>4</v>
      </c>
    </row>
    <row r="8" spans="1:20" x14ac:dyDescent="0.2">
      <c r="A8" t="s">
        <v>25</v>
      </c>
      <c r="B8" t="s">
        <v>98</v>
      </c>
      <c r="C8">
        <v>-2.206642</v>
      </c>
      <c r="D8">
        <v>-276</v>
      </c>
      <c r="E8">
        <v>125.07693500000001</v>
      </c>
      <c r="F8" t="s">
        <v>93</v>
      </c>
      <c r="G8">
        <v>17</v>
      </c>
      <c r="H8">
        <v>2</v>
      </c>
      <c r="I8">
        <v>3</v>
      </c>
      <c r="J8">
        <v>1</v>
      </c>
      <c r="K8" t="s">
        <v>105</v>
      </c>
      <c r="L8">
        <v>4025</v>
      </c>
      <c r="M8">
        <v>198</v>
      </c>
      <c r="N8">
        <v>582</v>
      </c>
      <c r="O8">
        <v>8</v>
      </c>
      <c r="P8" s="26">
        <f t="shared" si="0"/>
        <v>1.5625000000000222E-3</v>
      </c>
      <c r="Q8">
        <f t="shared" si="1"/>
        <v>4008</v>
      </c>
      <c r="R8">
        <f t="shared" si="2"/>
        <v>196</v>
      </c>
      <c r="S8">
        <f t="shared" si="3"/>
        <v>579</v>
      </c>
      <c r="T8">
        <f t="shared" si="4"/>
        <v>7</v>
      </c>
    </row>
    <row r="9" spans="1:20" x14ac:dyDescent="0.2">
      <c r="A9" t="s">
        <v>25</v>
      </c>
      <c r="B9" t="s">
        <v>98</v>
      </c>
      <c r="C9">
        <v>-1.973589</v>
      </c>
      <c r="D9">
        <v>-248.4</v>
      </c>
      <c r="E9">
        <v>125.862081</v>
      </c>
      <c r="F9" t="s">
        <v>94</v>
      </c>
      <c r="G9">
        <v>17</v>
      </c>
      <c r="H9">
        <v>3</v>
      </c>
      <c r="I9">
        <v>4</v>
      </c>
      <c r="J9">
        <v>1</v>
      </c>
      <c r="K9" t="s">
        <v>106</v>
      </c>
      <c r="L9">
        <v>4077</v>
      </c>
      <c r="M9">
        <v>193</v>
      </c>
      <c r="N9">
        <v>573</v>
      </c>
      <c r="O9">
        <v>6</v>
      </c>
      <c r="P9" s="26">
        <f t="shared" si="0"/>
        <v>1.5393518518518334E-3</v>
      </c>
      <c r="Q9">
        <f t="shared" si="1"/>
        <v>4060</v>
      </c>
      <c r="R9">
        <f t="shared" si="2"/>
        <v>190</v>
      </c>
      <c r="S9">
        <f t="shared" si="3"/>
        <v>569</v>
      </c>
      <c r="T9">
        <f t="shared" si="4"/>
        <v>5</v>
      </c>
    </row>
    <row r="10" spans="1:20" x14ac:dyDescent="0.2">
      <c r="A10" t="s">
        <v>25</v>
      </c>
      <c r="B10" t="s">
        <v>98</v>
      </c>
      <c r="C10">
        <v>-1.87917</v>
      </c>
      <c r="D10">
        <v>-248.4</v>
      </c>
      <c r="E10">
        <v>132.18602300000001</v>
      </c>
      <c r="F10" t="s">
        <v>95</v>
      </c>
      <c r="G10">
        <v>18</v>
      </c>
      <c r="H10">
        <v>2</v>
      </c>
      <c r="I10">
        <v>4</v>
      </c>
      <c r="J10">
        <v>1</v>
      </c>
      <c r="K10" t="s">
        <v>107</v>
      </c>
      <c r="L10">
        <v>4139</v>
      </c>
      <c r="M10">
        <v>210</v>
      </c>
      <c r="N10">
        <v>562</v>
      </c>
      <c r="O10">
        <v>5</v>
      </c>
      <c r="P10" s="26">
        <f t="shared" si="0"/>
        <v>1.5740740740740611E-3</v>
      </c>
      <c r="Q10">
        <f t="shared" si="1"/>
        <v>4121</v>
      </c>
      <c r="R10">
        <f t="shared" si="2"/>
        <v>208</v>
      </c>
      <c r="S10">
        <f t="shared" si="3"/>
        <v>558</v>
      </c>
      <c r="T10">
        <f t="shared" si="4"/>
        <v>4</v>
      </c>
    </row>
    <row r="11" spans="1:20" x14ac:dyDescent="0.2">
      <c r="A11" t="s">
        <v>25</v>
      </c>
      <c r="B11" t="s">
        <v>98</v>
      </c>
      <c r="C11">
        <v>-2.067269</v>
      </c>
      <c r="D11">
        <v>-248.4</v>
      </c>
      <c r="E11">
        <v>120.158507</v>
      </c>
      <c r="F11" t="s">
        <v>96</v>
      </c>
      <c r="G11">
        <v>17</v>
      </c>
      <c r="H11">
        <v>3</v>
      </c>
      <c r="I11">
        <v>5</v>
      </c>
      <c r="J11">
        <v>1</v>
      </c>
      <c r="K11" t="s">
        <v>108</v>
      </c>
      <c r="L11">
        <v>3782</v>
      </c>
      <c r="M11">
        <v>205</v>
      </c>
      <c r="N11">
        <v>678</v>
      </c>
      <c r="O11">
        <v>6</v>
      </c>
      <c r="P11" s="26">
        <f>K11-F11</f>
        <v>1.481481481481528E-3</v>
      </c>
      <c r="Q11">
        <f>L11-G11</f>
        <v>3765</v>
      </c>
      <c r="R11">
        <f>M11-H11</f>
        <v>202</v>
      </c>
      <c r="S11">
        <f>N11-I11</f>
        <v>673</v>
      </c>
      <c r="T11">
        <f>O11-J11</f>
        <v>5</v>
      </c>
    </row>
    <row r="12" spans="1:20" x14ac:dyDescent="0.2">
      <c r="A12" t="s">
        <v>25</v>
      </c>
      <c r="B12" t="s">
        <v>109</v>
      </c>
      <c r="C12">
        <v>-1.4461189999999999</v>
      </c>
      <c r="D12">
        <v>-193.2</v>
      </c>
      <c r="E12">
        <v>133.598972</v>
      </c>
      <c r="F12" t="s">
        <v>110</v>
      </c>
      <c r="G12">
        <v>16</v>
      </c>
      <c r="H12">
        <v>2</v>
      </c>
      <c r="I12">
        <v>4</v>
      </c>
      <c r="J12">
        <v>1</v>
      </c>
      <c r="K12" t="s">
        <v>120</v>
      </c>
      <c r="L12">
        <v>4425</v>
      </c>
      <c r="M12">
        <v>253</v>
      </c>
      <c r="N12">
        <v>1598</v>
      </c>
      <c r="O12">
        <v>59</v>
      </c>
      <c r="P12" s="26">
        <f t="shared" ref="P12:P21" si="5">K12-F12</f>
        <v>1.7361111111110494E-3</v>
      </c>
      <c r="Q12">
        <f t="shared" ref="Q12:Q21" si="6">L12-G12</f>
        <v>4409</v>
      </c>
      <c r="R12">
        <f t="shared" ref="R12:R21" si="7">M12-H12</f>
        <v>251</v>
      </c>
      <c r="S12">
        <f t="shared" ref="S12:S21" si="8">N12-I12</f>
        <v>1594</v>
      </c>
      <c r="T12">
        <f t="shared" ref="T12:T31" si="9">O12-J12</f>
        <v>58</v>
      </c>
    </row>
    <row r="13" spans="1:20" x14ac:dyDescent="0.2">
      <c r="A13" t="s">
        <v>25</v>
      </c>
      <c r="B13" t="s">
        <v>109</v>
      </c>
      <c r="C13">
        <v>-1.4902820000000001</v>
      </c>
      <c r="D13">
        <v>-193.2</v>
      </c>
      <c r="E13">
        <v>129.63986</v>
      </c>
      <c r="F13" t="s">
        <v>111</v>
      </c>
      <c r="G13">
        <v>8</v>
      </c>
      <c r="H13">
        <v>4</v>
      </c>
      <c r="I13">
        <v>7</v>
      </c>
      <c r="J13">
        <v>2</v>
      </c>
      <c r="K13" t="s">
        <v>121</v>
      </c>
      <c r="L13">
        <v>3636</v>
      </c>
      <c r="M13">
        <v>235</v>
      </c>
      <c r="N13">
        <v>1705</v>
      </c>
      <c r="O13">
        <v>41</v>
      </c>
      <c r="P13" s="26">
        <f t="shared" si="5"/>
        <v>1.7129629629629717E-3</v>
      </c>
      <c r="Q13">
        <f t="shared" si="6"/>
        <v>3628</v>
      </c>
      <c r="R13">
        <f t="shared" si="7"/>
        <v>231</v>
      </c>
      <c r="S13">
        <f t="shared" si="8"/>
        <v>1698</v>
      </c>
      <c r="T13">
        <f t="shared" si="9"/>
        <v>39</v>
      </c>
    </row>
    <row r="14" spans="1:20" x14ac:dyDescent="0.2">
      <c r="A14" t="s">
        <v>25</v>
      </c>
      <c r="B14" t="s">
        <v>109</v>
      </c>
      <c r="C14">
        <v>-1.453865</v>
      </c>
      <c r="D14">
        <v>-193.2</v>
      </c>
      <c r="E14">
        <v>132.887135</v>
      </c>
      <c r="F14" t="s">
        <v>112</v>
      </c>
      <c r="G14">
        <v>8</v>
      </c>
      <c r="H14">
        <v>3</v>
      </c>
      <c r="I14">
        <v>7</v>
      </c>
      <c r="J14">
        <v>3</v>
      </c>
      <c r="K14" t="s">
        <v>122</v>
      </c>
      <c r="L14">
        <v>3856</v>
      </c>
      <c r="M14">
        <v>240</v>
      </c>
      <c r="N14">
        <v>1383</v>
      </c>
      <c r="O14">
        <v>52</v>
      </c>
      <c r="P14" s="26">
        <f t="shared" si="5"/>
        <v>1.6666666666665941E-3</v>
      </c>
      <c r="Q14">
        <f t="shared" si="6"/>
        <v>3848</v>
      </c>
      <c r="R14">
        <f t="shared" si="7"/>
        <v>237</v>
      </c>
      <c r="S14">
        <f t="shared" si="8"/>
        <v>1376</v>
      </c>
      <c r="T14">
        <f t="shared" si="9"/>
        <v>49</v>
      </c>
    </row>
    <row r="15" spans="1:20" x14ac:dyDescent="0.2">
      <c r="A15" t="s">
        <v>25</v>
      </c>
      <c r="B15" t="s">
        <v>109</v>
      </c>
      <c r="C15">
        <v>-1.4424239999999999</v>
      </c>
      <c r="D15">
        <v>-193.2</v>
      </c>
      <c r="E15">
        <v>133.94118499999999</v>
      </c>
      <c r="F15" t="s">
        <v>113</v>
      </c>
      <c r="G15">
        <v>6</v>
      </c>
      <c r="H15">
        <v>4</v>
      </c>
      <c r="I15">
        <v>4</v>
      </c>
      <c r="J15">
        <v>4</v>
      </c>
      <c r="K15" t="s">
        <v>123</v>
      </c>
      <c r="L15">
        <v>3883</v>
      </c>
      <c r="M15">
        <v>202</v>
      </c>
      <c r="N15">
        <v>1377</v>
      </c>
      <c r="O15">
        <v>44</v>
      </c>
      <c r="P15" s="26">
        <f t="shared" si="5"/>
        <v>1.678240740740744E-3</v>
      </c>
      <c r="Q15">
        <f t="shared" si="6"/>
        <v>3877</v>
      </c>
      <c r="R15">
        <f t="shared" si="7"/>
        <v>198</v>
      </c>
      <c r="S15">
        <f t="shared" si="8"/>
        <v>1373</v>
      </c>
      <c r="T15">
        <f t="shared" si="9"/>
        <v>40</v>
      </c>
    </row>
    <row r="16" spans="1:20" x14ac:dyDescent="0.2">
      <c r="A16" t="s">
        <v>25</v>
      </c>
      <c r="B16" t="s">
        <v>109</v>
      </c>
      <c r="C16">
        <v>-1.482183</v>
      </c>
      <c r="D16">
        <v>-193.2</v>
      </c>
      <c r="E16">
        <v>130.34824900000001</v>
      </c>
      <c r="F16" t="s">
        <v>114</v>
      </c>
      <c r="G16">
        <v>7</v>
      </c>
      <c r="H16">
        <v>3</v>
      </c>
      <c r="I16">
        <v>5</v>
      </c>
      <c r="J16">
        <v>2</v>
      </c>
      <c r="K16" t="s">
        <v>124</v>
      </c>
      <c r="L16">
        <v>4025</v>
      </c>
      <c r="M16">
        <v>213</v>
      </c>
      <c r="N16">
        <v>1367</v>
      </c>
      <c r="O16">
        <v>37</v>
      </c>
      <c r="P16" s="26">
        <f t="shared" si="5"/>
        <v>1.7129629629629717E-3</v>
      </c>
      <c r="Q16">
        <f t="shared" si="6"/>
        <v>4018</v>
      </c>
      <c r="R16">
        <f t="shared" si="7"/>
        <v>210</v>
      </c>
      <c r="S16">
        <f t="shared" si="8"/>
        <v>1362</v>
      </c>
      <c r="T16">
        <f t="shared" si="9"/>
        <v>35</v>
      </c>
    </row>
    <row r="17" spans="1:20" x14ac:dyDescent="0.2">
      <c r="A17" t="s">
        <v>25</v>
      </c>
      <c r="B17" t="s">
        <v>109</v>
      </c>
      <c r="C17">
        <v>-1.4237740000000001</v>
      </c>
      <c r="D17">
        <v>-193.2</v>
      </c>
      <c r="E17">
        <v>135.69566800000001</v>
      </c>
      <c r="F17" t="s">
        <v>115</v>
      </c>
      <c r="G17">
        <v>8</v>
      </c>
      <c r="H17">
        <v>4</v>
      </c>
      <c r="I17">
        <v>7</v>
      </c>
      <c r="J17">
        <v>3</v>
      </c>
      <c r="K17" t="s">
        <v>125</v>
      </c>
      <c r="L17">
        <v>3780</v>
      </c>
      <c r="M17">
        <v>239</v>
      </c>
      <c r="N17">
        <v>1341</v>
      </c>
      <c r="O17">
        <v>60</v>
      </c>
      <c r="P17" s="26">
        <f t="shared" si="5"/>
        <v>1.6666666666667052E-3</v>
      </c>
      <c r="Q17">
        <f t="shared" si="6"/>
        <v>3772</v>
      </c>
      <c r="R17">
        <f t="shared" si="7"/>
        <v>235</v>
      </c>
      <c r="S17">
        <f t="shared" si="8"/>
        <v>1334</v>
      </c>
      <c r="T17">
        <f t="shared" si="9"/>
        <v>57</v>
      </c>
    </row>
    <row r="18" spans="1:20" x14ac:dyDescent="0.2">
      <c r="A18" t="s">
        <v>25</v>
      </c>
      <c r="B18" t="s">
        <v>109</v>
      </c>
      <c r="C18">
        <v>-1.4941759999999999</v>
      </c>
      <c r="D18">
        <v>-193.2</v>
      </c>
      <c r="E18">
        <v>129.30206100000001</v>
      </c>
      <c r="F18" t="s">
        <v>116</v>
      </c>
      <c r="G18">
        <v>5</v>
      </c>
      <c r="H18">
        <v>3</v>
      </c>
      <c r="I18">
        <v>3</v>
      </c>
      <c r="J18">
        <v>3</v>
      </c>
      <c r="K18" t="s">
        <v>126</v>
      </c>
      <c r="L18">
        <v>3793</v>
      </c>
      <c r="M18">
        <v>242</v>
      </c>
      <c r="N18">
        <v>1584</v>
      </c>
      <c r="O18">
        <v>49</v>
      </c>
      <c r="P18" s="26">
        <f t="shared" si="5"/>
        <v>1.6898148148147829E-3</v>
      </c>
      <c r="Q18">
        <f t="shared" si="6"/>
        <v>3788</v>
      </c>
      <c r="R18">
        <f t="shared" si="7"/>
        <v>239</v>
      </c>
      <c r="S18">
        <f t="shared" si="8"/>
        <v>1581</v>
      </c>
      <c r="T18">
        <f t="shared" si="9"/>
        <v>46</v>
      </c>
    </row>
    <row r="19" spans="1:20" x14ac:dyDescent="0.2">
      <c r="A19" t="s">
        <v>25</v>
      </c>
      <c r="B19" t="s">
        <v>109</v>
      </c>
      <c r="C19">
        <v>-1.4651989999999999</v>
      </c>
      <c r="D19">
        <v>-193.2</v>
      </c>
      <c r="E19">
        <v>131.85918899999999</v>
      </c>
      <c r="F19" t="s">
        <v>117</v>
      </c>
      <c r="G19">
        <v>7</v>
      </c>
      <c r="H19">
        <v>4</v>
      </c>
      <c r="I19">
        <v>5</v>
      </c>
      <c r="J19">
        <v>3</v>
      </c>
      <c r="K19" t="s">
        <v>127</v>
      </c>
      <c r="L19">
        <v>3708</v>
      </c>
      <c r="M19">
        <v>221</v>
      </c>
      <c r="N19">
        <v>1697</v>
      </c>
      <c r="O19">
        <v>48</v>
      </c>
      <c r="P19" s="26">
        <f t="shared" si="5"/>
        <v>1.5277777777777946E-3</v>
      </c>
      <c r="Q19">
        <f t="shared" si="6"/>
        <v>3701</v>
      </c>
      <c r="R19">
        <f t="shared" si="7"/>
        <v>217</v>
      </c>
      <c r="S19">
        <f t="shared" si="8"/>
        <v>1692</v>
      </c>
      <c r="T19">
        <f t="shared" si="9"/>
        <v>45</v>
      </c>
    </row>
    <row r="20" spans="1:20" x14ac:dyDescent="0.2">
      <c r="A20" t="s">
        <v>25</v>
      </c>
      <c r="B20" t="s">
        <v>109</v>
      </c>
      <c r="C20">
        <v>-1.442415</v>
      </c>
      <c r="D20">
        <v>-193.2</v>
      </c>
      <c r="E20">
        <v>133.94207299999999</v>
      </c>
      <c r="F20" t="s">
        <v>118</v>
      </c>
      <c r="G20">
        <v>8</v>
      </c>
      <c r="H20">
        <v>4</v>
      </c>
      <c r="I20">
        <v>4</v>
      </c>
      <c r="J20">
        <v>4</v>
      </c>
      <c r="K20" t="s">
        <v>128</v>
      </c>
      <c r="L20">
        <v>3984</v>
      </c>
      <c r="M20">
        <v>217</v>
      </c>
      <c r="N20">
        <v>1256</v>
      </c>
      <c r="O20">
        <v>43</v>
      </c>
      <c r="P20" s="26">
        <f t="shared" si="5"/>
        <v>1.5509259259259833E-3</v>
      </c>
      <c r="Q20">
        <f t="shared" si="6"/>
        <v>3976</v>
      </c>
      <c r="R20">
        <f t="shared" si="7"/>
        <v>213</v>
      </c>
      <c r="S20">
        <f t="shared" si="8"/>
        <v>1252</v>
      </c>
      <c r="T20">
        <f t="shared" si="9"/>
        <v>39</v>
      </c>
    </row>
    <row r="21" spans="1:20" x14ac:dyDescent="0.2">
      <c r="A21" t="s">
        <v>25</v>
      </c>
      <c r="B21" t="s">
        <v>109</v>
      </c>
      <c r="C21">
        <v>-1.438644</v>
      </c>
      <c r="D21">
        <v>-193.2</v>
      </c>
      <c r="E21">
        <v>134.293128</v>
      </c>
      <c r="F21" t="s">
        <v>119</v>
      </c>
      <c r="G21">
        <v>8</v>
      </c>
      <c r="H21">
        <v>3</v>
      </c>
      <c r="I21">
        <v>7</v>
      </c>
      <c r="J21">
        <v>2</v>
      </c>
      <c r="K21" t="s">
        <v>129</v>
      </c>
      <c r="L21">
        <v>4032</v>
      </c>
      <c r="M21">
        <v>194</v>
      </c>
      <c r="N21">
        <v>2071</v>
      </c>
      <c r="O21">
        <v>41</v>
      </c>
      <c r="P21" s="26">
        <f t="shared" si="5"/>
        <v>1.7013888888889328E-3</v>
      </c>
      <c r="Q21">
        <f t="shared" si="6"/>
        <v>4024</v>
      </c>
      <c r="R21">
        <f t="shared" si="7"/>
        <v>191</v>
      </c>
      <c r="S21">
        <f t="shared" si="8"/>
        <v>2064</v>
      </c>
      <c r="T21">
        <f t="shared" si="9"/>
        <v>39</v>
      </c>
    </row>
    <row r="22" spans="1:20" x14ac:dyDescent="0.2">
      <c r="A22" t="s">
        <v>25</v>
      </c>
      <c r="B22" t="s">
        <v>130</v>
      </c>
      <c r="C22" s="29">
        <v>-1.65808</v>
      </c>
      <c r="D22" s="29">
        <v>-220.8</v>
      </c>
      <c r="E22" s="29">
        <v>133.16579999999999</v>
      </c>
      <c r="F22" t="s">
        <v>131</v>
      </c>
      <c r="G22">
        <v>7</v>
      </c>
      <c r="H22">
        <v>3</v>
      </c>
      <c r="I22">
        <v>6</v>
      </c>
      <c r="J22">
        <v>3</v>
      </c>
      <c r="K22" t="s">
        <v>141</v>
      </c>
      <c r="L22">
        <v>4075</v>
      </c>
      <c r="M22">
        <v>316</v>
      </c>
      <c r="N22">
        <v>1514</v>
      </c>
      <c r="O22">
        <v>31</v>
      </c>
      <c r="P22" s="26">
        <f t="shared" ref="P22:P31" si="10">K22-F22</f>
        <v>1.6319444444444775E-3</v>
      </c>
      <c r="Q22">
        <f t="shared" ref="Q22:Q31" si="11">L22-G22</f>
        <v>4068</v>
      </c>
      <c r="R22">
        <f t="shared" ref="R22:R31" si="12">M22-H22</f>
        <v>313</v>
      </c>
      <c r="S22">
        <f t="shared" ref="S22:S31" si="13">N22-I22</f>
        <v>1508</v>
      </c>
      <c r="T22">
        <f t="shared" si="9"/>
        <v>28</v>
      </c>
    </row>
    <row r="23" spans="1:20" x14ac:dyDescent="0.2">
      <c r="A23" t="s">
        <v>25</v>
      </c>
      <c r="B23" t="s">
        <v>130</v>
      </c>
      <c r="C23" s="29">
        <v>-1.6146100000000001</v>
      </c>
      <c r="D23" s="29">
        <v>-220.8</v>
      </c>
      <c r="E23" s="29">
        <v>136.75129999999999</v>
      </c>
      <c r="F23" t="s">
        <v>132</v>
      </c>
      <c r="G23">
        <v>10</v>
      </c>
      <c r="H23">
        <v>2</v>
      </c>
      <c r="I23">
        <v>9</v>
      </c>
      <c r="J23">
        <v>2</v>
      </c>
      <c r="K23" t="s">
        <v>142</v>
      </c>
      <c r="L23">
        <v>3936</v>
      </c>
      <c r="M23">
        <v>343</v>
      </c>
      <c r="N23">
        <v>1599</v>
      </c>
      <c r="O23">
        <v>38</v>
      </c>
      <c r="P23" s="26">
        <f t="shared" si="10"/>
        <v>1.7361111111110494E-3</v>
      </c>
      <c r="Q23">
        <f t="shared" si="11"/>
        <v>3926</v>
      </c>
      <c r="R23">
        <f t="shared" si="12"/>
        <v>341</v>
      </c>
      <c r="S23">
        <f t="shared" si="13"/>
        <v>1590</v>
      </c>
      <c r="T23">
        <f t="shared" si="9"/>
        <v>36</v>
      </c>
    </row>
    <row r="24" spans="1:20" x14ac:dyDescent="0.2">
      <c r="A24" t="s">
        <v>25</v>
      </c>
      <c r="B24" t="s">
        <v>130</v>
      </c>
      <c r="C24" s="29">
        <v>-1.6802600000000001</v>
      </c>
      <c r="D24" s="29">
        <v>-220.8</v>
      </c>
      <c r="E24" s="29">
        <v>131.40809999999999</v>
      </c>
      <c r="F24" t="s">
        <v>133</v>
      </c>
      <c r="G24">
        <v>11</v>
      </c>
      <c r="H24">
        <v>3</v>
      </c>
      <c r="I24">
        <v>5</v>
      </c>
      <c r="J24">
        <v>2</v>
      </c>
      <c r="K24" t="s">
        <v>143</v>
      </c>
      <c r="L24">
        <v>4019</v>
      </c>
      <c r="M24">
        <v>273</v>
      </c>
      <c r="N24">
        <v>1655</v>
      </c>
      <c r="O24">
        <v>36</v>
      </c>
      <c r="P24" s="26">
        <f t="shared" si="10"/>
        <v>1.6898148148147829E-3</v>
      </c>
      <c r="Q24">
        <f t="shared" si="11"/>
        <v>4008</v>
      </c>
      <c r="R24">
        <f t="shared" si="12"/>
        <v>270</v>
      </c>
      <c r="S24">
        <f t="shared" si="13"/>
        <v>1650</v>
      </c>
      <c r="T24">
        <f t="shared" si="9"/>
        <v>34</v>
      </c>
    </row>
    <row r="25" spans="1:20" x14ac:dyDescent="0.2">
      <c r="A25" t="s">
        <v>25</v>
      </c>
      <c r="B25" t="s">
        <v>130</v>
      </c>
      <c r="C25" s="29">
        <v>-1.5982000000000001</v>
      </c>
      <c r="D25" s="29">
        <v>-220.8</v>
      </c>
      <c r="E25" s="29">
        <v>138.15520000000001</v>
      </c>
      <c r="F25" t="s">
        <v>134</v>
      </c>
      <c r="G25">
        <v>11</v>
      </c>
      <c r="H25">
        <v>2</v>
      </c>
      <c r="I25">
        <v>3</v>
      </c>
      <c r="J25">
        <v>2</v>
      </c>
      <c r="K25" t="s">
        <v>144</v>
      </c>
      <c r="L25">
        <v>3901</v>
      </c>
      <c r="M25">
        <v>312</v>
      </c>
      <c r="N25">
        <v>1445</v>
      </c>
      <c r="O25">
        <v>32</v>
      </c>
      <c r="P25" s="26">
        <f t="shared" si="10"/>
        <v>1.7361111111110494E-3</v>
      </c>
      <c r="Q25">
        <f t="shared" si="11"/>
        <v>3890</v>
      </c>
      <c r="R25">
        <f t="shared" si="12"/>
        <v>310</v>
      </c>
      <c r="S25">
        <f t="shared" si="13"/>
        <v>1442</v>
      </c>
      <c r="T25">
        <f t="shared" si="9"/>
        <v>30</v>
      </c>
    </row>
    <row r="26" spans="1:20" x14ac:dyDescent="0.2">
      <c r="A26" t="s">
        <v>25</v>
      </c>
      <c r="B26" t="s">
        <v>130</v>
      </c>
      <c r="C26" s="29">
        <v>-1.5223</v>
      </c>
      <c r="D26" s="29">
        <v>-193.2</v>
      </c>
      <c r="E26" s="29">
        <v>126.9131</v>
      </c>
      <c r="F26" t="s">
        <v>135</v>
      </c>
      <c r="G26">
        <v>10</v>
      </c>
      <c r="H26">
        <v>3</v>
      </c>
      <c r="I26">
        <v>3</v>
      </c>
      <c r="J26">
        <v>2</v>
      </c>
      <c r="K26" t="s">
        <v>145</v>
      </c>
      <c r="L26">
        <v>3572</v>
      </c>
      <c r="M26">
        <v>245</v>
      </c>
      <c r="N26">
        <v>1224</v>
      </c>
      <c r="O26">
        <v>21</v>
      </c>
      <c r="P26" s="26">
        <f t="shared" si="10"/>
        <v>1.6203703703703276E-3</v>
      </c>
      <c r="Q26">
        <f t="shared" si="11"/>
        <v>3562</v>
      </c>
      <c r="R26">
        <f t="shared" si="12"/>
        <v>242</v>
      </c>
      <c r="S26">
        <f t="shared" si="13"/>
        <v>1221</v>
      </c>
      <c r="T26">
        <f t="shared" si="9"/>
        <v>19</v>
      </c>
    </row>
    <row r="27" spans="1:20" x14ac:dyDescent="0.2">
      <c r="A27" t="s">
        <v>25</v>
      </c>
      <c r="B27" t="s">
        <v>130</v>
      </c>
      <c r="C27" s="29">
        <v>-1.5892999999999999</v>
      </c>
      <c r="D27" s="29">
        <v>-193.2</v>
      </c>
      <c r="E27" s="29">
        <v>121.5633</v>
      </c>
      <c r="F27" t="s">
        <v>136</v>
      </c>
      <c r="G27">
        <v>10</v>
      </c>
      <c r="H27">
        <v>2</v>
      </c>
      <c r="I27">
        <v>3</v>
      </c>
      <c r="J27">
        <v>2</v>
      </c>
      <c r="K27" t="s">
        <v>146</v>
      </c>
      <c r="L27">
        <v>3509</v>
      </c>
      <c r="M27">
        <v>227</v>
      </c>
      <c r="N27">
        <v>1172</v>
      </c>
      <c r="O27">
        <v>17</v>
      </c>
      <c r="P27" s="26">
        <f t="shared" si="10"/>
        <v>1.5625000000000222E-3</v>
      </c>
      <c r="Q27">
        <f t="shared" si="11"/>
        <v>3499</v>
      </c>
      <c r="R27">
        <f t="shared" si="12"/>
        <v>225</v>
      </c>
      <c r="S27">
        <f t="shared" si="13"/>
        <v>1169</v>
      </c>
      <c r="T27">
        <f t="shared" si="9"/>
        <v>15</v>
      </c>
    </row>
    <row r="28" spans="1:20" x14ac:dyDescent="0.2">
      <c r="A28" t="s">
        <v>25</v>
      </c>
      <c r="B28" t="s">
        <v>130</v>
      </c>
      <c r="C28" s="29">
        <v>-1.5436099999999999</v>
      </c>
      <c r="D28" s="29">
        <v>-193.2</v>
      </c>
      <c r="E28" s="29">
        <v>125.1614</v>
      </c>
      <c r="F28" t="s">
        <v>137</v>
      </c>
      <c r="G28">
        <v>10</v>
      </c>
      <c r="H28">
        <v>4</v>
      </c>
      <c r="I28">
        <v>4</v>
      </c>
      <c r="J28">
        <v>3</v>
      </c>
      <c r="K28" t="s">
        <v>147</v>
      </c>
      <c r="L28">
        <v>3688</v>
      </c>
      <c r="M28">
        <v>298</v>
      </c>
      <c r="N28">
        <v>1367</v>
      </c>
      <c r="O28">
        <v>30</v>
      </c>
      <c r="P28" s="26">
        <f t="shared" si="10"/>
        <v>1.5740740740740611E-3</v>
      </c>
      <c r="Q28">
        <f t="shared" si="11"/>
        <v>3678</v>
      </c>
      <c r="R28">
        <f t="shared" si="12"/>
        <v>294</v>
      </c>
      <c r="S28">
        <f t="shared" si="13"/>
        <v>1363</v>
      </c>
      <c r="T28">
        <f t="shared" si="9"/>
        <v>27</v>
      </c>
    </row>
    <row r="29" spans="1:20" x14ac:dyDescent="0.2">
      <c r="A29" t="s">
        <v>25</v>
      </c>
      <c r="B29" t="s">
        <v>130</v>
      </c>
      <c r="C29" s="29">
        <v>-1.60206</v>
      </c>
      <c r="D29" s="29">
        <v>-220.8</v>
      </c>
      <c r="E29" s="29">
        <v>137.82249999999999</v>
      </c>
      <c r="F29" t="s">
        <v>138</v>
      </c>
      <c r="G29">
        <v>11</v>
      </c>
      <c r="H29">
        <v>2</v>
      </c>
      <c r="I29">
        <v>2</v>
      </c>
      <c r="J29">
        <v>2</v>
      </c>
      <c r="K29" t="s">
        <v>148</v>
      </c>
      <c r="L29">
        <v>4459</v>
      </c>
      <c r="M29">
        <v>372</v>
      </c>
      <c r="N29">
        <v>1566</v>
      </c>
      <c r="O29">
        <v>35</v>
      </c>
      <c r="P29" s="26">
        <f t="shared" si="10"/>
        <v>1.7245370370370106E-3</v>
      </c>
      <c r="Q29">
        <f t="shared" si="11"/>
        <v>4448</v>
      </c>
      <c r="R29">
        <f t="shared" si="12"/>
        <v>370</v>
      </c>
      <c r="S29">
        <f t="shared" si="13"/>
        <v>1564</v>
      </c>
      <c r="T29">
        <f t="shared" si="9"/>
        <v>33</v>
      </c>
    </row>
    <row r="30" spans="1:20" x14ac:dyDescent="0.2">
      <c r="A30" t="s">
        <v>25</v>
      </c>
      <c r="B30" t="s">
        <v>130</v>
      </c>
      <c r="C30" s="29">
        <v>-1.5138400000000001</v>
      </c>
      <c r="D30" s="29">
        <v>-193.2</v>
      </c>
      <c r="E30" s="29">
        <v>127.62220000000001</v>
      </c>
      <c r="F30" t="s">
        <v>139</v>
      </c>
      <c r="G30">
        <v>11</v>
      </c>
      <c r="H30">
        <v>3</v>
      </c>
      <c r="I30">
        <v>4</v>
      </c>
      <c r="J30">
        <v>3</v>
      </c>
      <c r="K30" t="s">
        <v>149</v>
      </c>
      <c r="L30">
        <v>3783</v>
      </c>
      <c r="M30">
        <v>302</v>
      </c>
      <c r="N30">
        <v>1436</v>
      </c>
      <c r="O30">
        <v>25</v>
      </c>
      <c r="P30" s="26">
        <f t="shared" si="10"/>
        <v>1.6087962962962887E-3</v>
      </c>
      <c r="Q30">
        <f t="shared" si="11"/>
        <v>3772</v>
      </c>
      <c r="R30">
        <f t="shared" si="12"/>
        <v>299</v>
      </c>
      <c r="S30">
        <f t="shared" si="13"/>
        <v>1432</v>
      </c>
      <c r="T30">
        <f t="shared" si="9"/>
        <v>22</v>
      </c>
    </row>
    <row r="31" spans="1:20" x14ac:dyDescent="0.2">
      <c r="A31" t="s">
        <v>25</v>
      </c>
      <c r="B31" t="s">
        <v>130</v>
      </c>
      <c r="C31" s="29">
        <v>-1.74457</v>
      </c>
      <c r="D31" s="29">
        <v>-220.8</v>
      </c>
      <c r="E31" s="29">
        <v>126.5643</v>
      </c>
      <c r="F31" t="s">
        <v>140</v>
      </c>
      <c r="G31">
        <v>10</v>
      </c>
      <c r="H31">
        <v>3</v>
      </c>
      <c r="I31">
        <v>7</v>
      </c>
      <c r="J31">
        <v>2</v>
      </c>
      <c r="K31" t="s">
        <v>150</v>
      </c>
      <c r="L31">
        <v>4173</v>
      </c>
      <c r="M31">
        <v>214</v>
      </c>
      <c r="N31">
        <v>1808</v>
      </c>
      <c r="O31">
        <v>36</v>
      </c>
      <c r="P31" s="26">
        <f t="shared" si="10"/>
        <v>1.6319444444444775E-3</v>
      </c>
      <c r="Q31">
        <f t="shared" si="11"/>
        <v>4163</v>
      </c>
      <c r="R31">
        <f t="shared" si="12"/>
        <v>211</v>
      </c>
      <c r="S31">
        <f t="shared" si="13"/>
        <v>1801</v>
      </c>
      <c r="T31">
        <f t="shared" si="9"/>
        <v>34</v>
      </c>
    </row>
    <row r="32" spans="1:20" x14ac:dyDescent="0.2">
      <c r="A32" t="s">
        <v>25</v>
      </c>
      <c r="B32" t="s">
        <v>161</v>
      </c>
      <c r="C32">
        <v>-1.6713549999999999</v>
      </c>
      <c r="D32">
        <v>-220.8</v>
      </c>
      <c r="E32">
        <v>132.108349</v>
      </c>
      <c r="F32" t="s">
        <v>151</v>
      </c>
      <c r="G32">
        <v>10</v>
      </c>
      <c r="H32">
        <v>2</v>
      </c>
      <c r="I32">
        <v>4</v>
      </c>
      <c r="J32">
        <v>2</v>
      </c>
      <c r="K32" t="s">
        <v>162</v>
      </c>
      <c r="L32">
        <v>4154</v>
      </c>
      <c r="M32">
        <v>112</v>
      </c>
      <c r="N32">
        <v>354</v>
      </c>
      <c r="O32">
        <v>19</v>
      </c>
      <c r="P32" s="26">
        <f t="shared" ref="P32:P41" si="14">K32-F32</f>
        <v>1.7013888888889328E-3</v>
      </c>
      <c r="Q32">
        <f t="shared" ref="Q32:Q41" si="15">L32-G32</f>
        <v>4144</v>
      </c>
      <c r="R32">
        <f t="shared" ref="R32:R41" si="16">M32-H32</f>
        <v>110</v>
      </c>
      <c r="S32">
        <f t="shared" ref="S32:S41" si="17">N32-I32</f>
        <v>350</v>
      </c>
      <c r="T32">
        <f t="shared" ref="T32:T41" si="18">O32-J32</f>
        <v>17</v>
      </c>
    </row>
    <row r="33" spans="1:20" x14ac:dyDescent="0.2">
      <c r="A33" t="s">
        <v>25</v>
      </c>
      <c r="B33" t="s">
        <v>161</v>
      </c>
      <c r="C33">
        <v>-1.765293</v>
      </c>
      <c r="D33">
        <v>-220.8</v>
      </c>
      <c r="E33">
        <v>125.078366</v>
      </c>
      <c r="F33" t="s">
        <v>152</v>
      </c>
      <c r="G33">
        <v>16</v>
      </c>
      <c r="H33">
        <v>2</v>
      </c>
      <c r="I33">
        <v>3</v>
      </c>
      <c r="J33">
        <v>1</v>
      </c>
      <c r="K33" t="s">
        <v>163</v>
      </c>
      <c r="L33">
        <v>3837</v>
      </c>
      <c r="M33">
        <v>141</v>
      </c>
      <c r="N33">
        <v>533</v>
      </c>
      <c r="O33">
        <v>25</v>
      </c>
      <c r="P33" s="26">
        <f t="shared" si="14"/>
        <v>1.5625000000000222E-3</v>
      </c>
      <c r="Q33">
        <f t="shared" si="15"/>
        <v>3821</v>
      </c>
      <c r="R33">
        <f t="shared" si="16"/>
        <v>139</v>
      </c>
      <c r="S33">
        <f t="shared" si="17"/>
        <v>530</v>
      </c>
      <c r="T33">
        <f t="shared" si="18"/>
        <v>24</v>
      </c>
    </row>
    <row r="34" spans="1:20" x14ac:dyDescent="0.2">
      <c r="A34" t="s">
        <v>25</v>
      </c>
      <c r="B34" t="s">
        <v>161</v>
      </c>
      <c r="C34">
        <v>-1.816208</v>
      </c>
      <c r="D34">
        <v>-220.8</v>
      </c>
      <c r="E34">
        <v>121.571989</v>
      </c>
      <c r="F34" t="s">
        <v>153</v>
      </c>
      <c r="G34">
        <v>16</v>
      </c>
      <c r="H34">
        <v>1</v>
      </c>
      <c r="I34">
        <v>2</v>
      </c>
      <c r="J34">
        <v>1</v>
      </c>
      <c r="K34" t="s">
        <v>164</v>
      </c>
      <c r="L34">
        <v>4553</v>
      </c>
      <c r="M34">
        <v>139</v>
      </c>
      <c r="N34">
        <v>476</v>
      </c>
      <c r="O34">
        <v>20</v>
      </c>
      <c r="P34" s="26">
        <f t="shared" si="14"/>
        <v>1.6087962962963998E-3</v>
      </c>
      <c r="Q34">
        <f t="shared" si="15"/>
        <v>4537</v>
      </c>
      <c r="R34">
        <f t="shared" si="16"/>
        <v>138</v>
      </c>
      <c r="S34">
        <f t="shared" si="17"/>
        <v>474</v>
      </c>
      <c r="T34">
        <f t="shared" si="18"/>
        <v>19</v>
      </c>
    </row>
    <row r="35" spans="1:20" x14ac:dyDescent="0.2">
      <c r="A35" t="s">
        <v>25</v>
      </c>
      <c r="B35" t="s">
        <v>161</v>
      </c>
      <c r="C35">
        <v>-1.6365289999999999</v>
      </c>
      <c r="D35">
        <v>-220.8</v>
      </c>
      <c r="E35">
        <v>134.919715</v>
      </c>
      <c r="F35" t="s">
        <v>154</v>
      </c>
      <c r="G35">
        <v>15</v>
      </c>
      <c r="H35">
        <v>3</v>
      </c>
      <c r="I35">
        <v>3</v>
      </c>
      <c r="J35">
        <v>2</v>
      </c>
      <c r="K35" t="s">
        <v>165</v>
      </c>
      <c r="L35">
        <v>4895</v>
      </c>
      <c r="M35">
        <v>125</v>
      </c>
      <c r="N35">
        <v>279</v>
      </c>
      <c r="O35">
        <v>21</v>
      </c>
      <c r="P35" s="26">
        <f t="shared" si="14"/>
        <v>1.7592592592592382E-3</v>
      </c>
      <c r="Q35">
        <f t="shared" si="15"/>
        <v>4880</v>
      </c>
      <c r="R35">
        <f t="shared" si="16"/>
        <v>122</v>
      </c>
      <c r="S35">
        <f t="shared" si="17"/>
        <v>276</v>
      </c>
      <c r="T35">
        <f t="shared" si="18"/>
        <v>19</v>
      </c>
    </row>
    <row r="36" spans="1:20" x14ac:dyDescent="0.2">
      <c r="A36" t="s">
        <v>25</v>
      </c>
      <c r="B36" t="s">
        <v>161</v>
      </c>
      <c r="C36">
        <v>-1.8214889999999999</v>
      </c>
      <c r="D36">
        <v>-220.8</v>
      </c>
      <c r="E36">
        <v>121.21950099999999</v>
      </c>
      <c r="F36" t="s">
        <v>155</v>
      </c>
      <c r="G36">
        <v>15</v>
      </c>
      <c r="H36">
        <v>2</v>
      </c>
      <c r="I36">
        <v>3</v>
      </c>
      <c r="J36">
        <v>1</v>
      </c>
      <c r="K36" t="s">
        <v>166</v>
      </c>
      <c r="L36">
        <v>4768</v>
      </c>
      <c r="M36">
        <v>153</v>
      </c>
      <c r="N36">
        <v>548</v>
      </c>
      <c r="O36">
        <v>15</v>
      </c>
      <c r="P36" s="26">
        <f t="shared" si="14"/>
        <v>1.5972222222222499E-3</v>
      </c>
      <c r="Q36">
        <f t="shared" si="15"/>
        <v>4753</v>
      </c>
      <c r="R36">
        <f t="shared" si="16"/>
        <v>151</v>
      </c>
      <c r="S36">
        <f t="shared" si="17"/>
        <v>545</v>
      </c>
      <c r="T36">
        <f t="shared" si="18"/>
        <v>14</v>
      </c>
    </row>
    <row r="37" spans="1:20" x14ac:dyDescent="0.2">
      <c r="A37" t="s">
        <v>25</v>
      </c>
      <c r="B37" t="s">
        <v>161</v>
      </c>
      <c r="C37">
        <v>-1.6703589999999999</v>
      </c>
      <c r="D37">
        <v>-220.8</v>
      </c>
      <c r="E37">
        <v>132.18716900000001</v>
      </c>
      <c r="F37" t="s">
        <v>156</v>
      </c>
      <c r="G37">
        <v>18</v>
      </c>
      <c r="H37">
        <v>5</v>
      </c>
      <c r="I37">
        <v>11</v>
      </c>
      <c r="J37">
        <v>2</v>
      </c>
      <c r="K37" t="s">
        <v>167</v>
      </c>
      <c r="L37">
        <v>4488</v>
      </c>
      <c r="M37">
        <v>141</v>
      </c>
      <c r="N37">
        <v>601</v>
      </c>
      <c r="O37">
        <v>14</v>
      </c>
      <c r="P37" s="26">
        <f t="shared" si="14"/>
        <v>1.5972222222222499E-3</v>
      </c>
      <c r="Q37">
        <f t="shared" si="15"/>
        <v>4470</v>
      </c>
      <c r="R37">
        <f t="shared" si="16"/>
        <v>136</v>
      </c>
      <c r="S37">
        <f t="shared" si="17"/>
        <v>590</v>
      </c>
      <c r="T37">
        <f t="shared" si="18"/>
        <v>12</v>
      </c>
    </row>
    <row r="38" spans="1:20" x14ac:dyDescent="0.2">
      <c r="A38" t="s">
        <v>25</v>
      </c>
      <c r="B38" t="s">
        <v>161</v>
      </c>
      <c r="C38">
        <v>-1.6748209999999999</v>
      </c>
      <c r="D38">
        <v>-220.8</v>
      </c>
      <c r="E38">
        <v>131.83495400000001</v>
      </c>
      <c r="F38" t="s">
        <v>157</v>
      </c>
      <c r="G38">
        <v>16</v>
      </c>
      <c r="H38">
        <v>4</v>
      </c>
      <c r="I38">
        <v>4</v>
      </c>
      <c r="J38">
        <v>3</v>
      </c>
      <c r="K38" t="s">
        <v>168</v>
      </c>
      <c r="L38">
        <v>4506</v>
      </c>
      <c r="M38">
        <v>155</v>
      </c>
      <c r="N38">
        <v>412</v>
      </c>
      <c r="O38">
        <v>24</v>
      </c>
      <c r="P38" s="26">
        <f t="shared" si="14"/>
        <v>1.6666666666667052E-3</v>
      </c>
      <c r="Q38">
        <f t="shared" si="15"/>
        <v>4490</v>
      </c>
      <c r="R38">
        <f t="shared" si="16"/>
        <v>151</v>
      </c>
      <c r="S38">
        <f t="shared" si="17"/>
        <v>408</v>
      </c>
      <c r="T38">
        <f t="shared" si="18"/>
        <v>21</v>
      </c>
    </row>
    <row r="39" spans="1:20" x14ac:dyDescent="0.2">
      <c r="A39" t="s">
        <v>25</v>
      </c>
      <c r="B39" t="s">
        <v>161</v>
      </c>
      <c r="C39">
        <v>-1.7504710000000001</v>
      </c>
      <c r="D39">
        <v>-220.8</v>
      </c>
      <c r="E39">
        <v>126.137444</v>
      </c>
      <c r="F39" t="s">
        <v>158</v>
      </c>
      <c r="G39">
        <v>17</v>
      </c>
      <c r="H39">
        <v>3</v>
      </c>
      <c r="I39">
        <v>4</v>
      </c>
      <c r="J39">
        <v>2</v>
      </c>
      <c r="K39" t="s">
        <v>169</v>
      </c>
      <c r="L39">
        <v>4472</v>
      </c>
      <c r="M39">
        <v>115</v>
      </c>
      <c r="N39">
        <v>569</v>
      </c>
      <c r="O39">
        <v>16</v>
      </c>
      <c r="P39" s="26">
        <f t="shared" si="14"/>
        <v>1.6319444444444775E-3</v>
      </c>
      <c r="Q39">
        <f t="shared" si="15"/>
        <v>4455</v>
      </c>
      <c r="R39">
        <f t="shared" si="16"/>
        <v>112</v>
      </c>
      <c r="S39">
        <f t="shared" si="17"/>
        <v>565</v>
      </c>
      <c r="T39">
        <f t="shared" si="18"/>
        <v>14</v>
      </c>
    </row>
    <row r="40" spans="1:20" x14ac:dyDescent="0.2">
      <c r="A40" t="s">
        <v>25</v>
      </c>
      <c r="B40" t="s">
        <v>161</v>
      </c>
      <c r="C40">
        <v>-1.6703840000000001</v>
      </c>
      <c r="D40">
        <v>-220.8</v>
      </c>
      <c r="E40">
        <v>132.185146</v>
      </c>
      <c r="F40" t="s">
        <v>159</v>
      </c>
      <c r="G40">
        <v>15</v>
      </c>
      <c r="H40">
        <v>3</v>
      </c>
      <c r="I40">
        <v>3</v>
      </c>
      <c r="J40">
        <v>2</v>
      </c>
      <c r="K40" t="s">
        <v>170</v>
      </c>
      <c r="L40">
        <v>4358</v>
      </c>
      <c r="M40">
        <v>127</v>
      </c>
      <c r="N40">
        <v>519</v>
      </c>
      <c r="O40">
        <v>16</v>
      </c>
      <c r="P40" s="26">
        <f t="shared" si="14"/>
        <v>1.5972222222221388E-3</v>
      </c>
      <c r="Q40">
        <f t="shared" si="15"/>
        <v>4343</v>
      </c>
      <c r="R40">
        <f t="shared" si="16"/>
        <v>124</v>
      </c>
      <c r="S40">
        <f t="shared" si="17"/>
        <v>516</v>
      </c>
      <c r="T40">
        <f t="shared" si="18"/>
        <v>14</v>
      </c>
    </row>
    <row r="41" spans="1:20" x14ac:dyDescent="0.2">
      <c r="A41" t="s">
        <v>25</v>
      </c>
      <c r="B41" t="s">
        <v>161</v>
      </c>
      <c r="C41">
        <v>-1.680288</v>
      </c>
      <c r="D41">
        <v>-220.8</v>
      </c>
      <c r="E41">
        <v>131.40601899999999</v>
      </c>
      <c r="F41" t="s">
        <v>160</v>
      </c>
      <c r="G41">
        <v>16</v>
      </c>
      <c r="H41">
        <v>2</v>
      </c>
      <c r="I41">
        <v>3</v>
      </c>
      <c r="J41">
        <v>1</v>
      </c>
      <c r="K41" t="s">
        <v>171</v>
      </c>
      <c r="L41">
        <v>4345</v>
      </c>
      <c r="M41">
        <v>132</v>
      </c>
      <c r="N41">
        <v>423</v>
      </c>
      <c r="O41">
        <v>20</v>
      </c>
      <c r="P41" s="26">
        <f t="shared" si="14"/>
        <v>1.5740740740740611E-3</v>
      </c>
      <c r="Q41">
        <f t="shared" si="15"/>
        <v>4329</v>
      </c>
      <c r="R41">
        <f t="shared" si="16"/>
        <v>130</v>
      </c>
      <c r="S41">
        <f t="shared" si="17"/>
        <v>420</v>
      </c>
      <c r="T41">
        <f t="shared" si="18"/>
        <v>19</v>
      </c>
    </row>
    <row r="42" spans="1:20" x14ac:dyDescent="0.2">
      <c r="A42" t="s">
        <v>25</v>
      </c>
      <c r="B42" t="s">
        <v>172</v>
      </c>
      <c r="C42">
        <v>-1.87914</v>
      </c>
      <c r="D42">
        <v>-248.4</v>
      </c>
      <c r="E42">
        <v>132.188095</v>
      </c>
      <c r="F42" t="s">
        <v>194</v>
      </c>
      <c r="G42">
        <v>17</v>
      </c>
      <c r="H42">
        <v>2</v>
      </c>
      <c r="I42">
        <v>3</v>
      </c>
      <c r="J42">
        <v>1</v>
      </c>
      <c r="K42" t="s">
        <v>204</v>
      </c>
      <c r="L42">
        <v>4387</v>
      </c>
      <c r="M42">
        <v>87</v>
      </c>
      <c r="N42">
        <v>315</v>
      </c>
      <c r="O42">
        <v>11</v>
      </c>
      <c r="P42" s="26">
        <f t="shared" ref="P42:P51" si="19">K42-F42</f>
        <v>1.678240740740744E-3</v>
      </c>
      <c r="Q42">
        <f t="shared" ref="Q42:Q51" si="20">L42-G42</f>
        <v>4370</v>
      </c>
      <c r="R42">
        <f t="shared" ref="R42:R51" si="21">M42-H42</f>
        <v>85</v>
      </c>
      <c r="S42">
        <f t="shared" ref="S42:S51" si="22">N42-I42</f>
        <v>312</v>
      </c>
      <c r="T42">
        <f t="shared" ref="T42:T51" si="23">O42-J42</f>
        <v>10</v>
      </c>
    </row>
    <row r="43" spans="1:20" x14ac:dyDescent="0.2">
      <c r="A43" t="s">
        <v>25</v>
      </c>
      <c r="B43" t="s">
        <v>172</v>
      </c>
      <c r="C43">
        <v>-2.049248</v>
      </c>
      <c r="D43">
        <v>-248.4</v>
      </c>
      <c r="E43">
        <v>121.2152</v>
      </c>
      <c r="F43" t="s">
        <v>195</v>
      </c>
      <c r="G43">
        <v>18</v>
      </c>
      <c r="H43">
        <v>2</v>
      </c>
      <c r="I43">
        <v>4</v>
      </c>
      <c r="J43">
        <v>1</v>
      </c>
      <c r="K43" t="s">
        <v>205</v>
      </c>
      <c r="L43">
        <v>4486</v>
      </c>
      <c r="M43">
        <v>106</v>
      </c>
      <c r="N43">
        <v>427</v>
      </c>
      <c r="O43">
        <v>9</v>
      </c>
      <c r="P43" s="26">
        <f t="shared" si="19"/>
        <v>1.5393518518518334E-3</v>
      </c>
      <c r="Q43">
        <f t="shared" si="20"/>
        <v>4468</v>
      </c>
      <c r="R43">
        <f t="shared" si="21"/>
        <v>104</v>
      </c>
      <c r="S43">
        <f t="shared" si="22"/>
        <v>423</v>
      </c>
      <c r="T43">
        <f t="shared" si="23"/>
        <v>8</v>
      </c>
    </row>
    <row r="44" spans="1:20" x14ac:dyDescent="0.2">
      <c r="A44" t="s">
        <v>25</v>
      </c>
      <c r="B44" t="s">
        <v>172</v>
      </c>
      <c r="C44">
        <v>-2.0837189999999999</v>
      </c>
      <c r="D44">
        <v>-276</v>
      </c>
      <c r="E44">
        <v>132.455502</v>
      </c>
      <c r="F44" t="s">
        <v>196</v>
      </c>
      <c r="G44">
        <v>16</v>
      </c>
      <c r="H44">
        <v>2</v>
      </c>
      <c r="I44">
        <v>5</v>
      </c>
      <c r="J44">
        <v>1</v>
      </c>
      <c r="K44" t="s">
        <v>206</v>
      </c>
      <c r="L44">
        <v>4602</v>
      </c>
      <c r="M44">
        <v>93</v>
      </c>
      <c r="N44">
        <v>332</v>
      </c>
      <c r="O44">
        <v>11</v>
      </c>
      <c r="P44" s="26">
        <f t="shared" si="19"/>
        <v>1.6203703703704386E-3</v>
      </c>
      <c r="Q44">
        <f t="shared" si="20"/>
        <v>4586</v>
      </c>
      <c r="R44">
        <f t="shared" si="21"/>
        <v>91</v>
      </c>
      <c r="S44">
        <f t="shared" si="22"/>
        <v>327</v>
      </c>
      <c r="T44">
        <f t="shared" si="23"/>
        <v>10</v>
      </c>
    </row>
    <row r="45" spans="1:20" x14ac:dyDescent="0.2">
      <c r="A45" t="s">
        <v>25</v>
      </c>
      <c r="B45" t="s">
        <v>172</v>
      </c>
      <c r="C45">
        <v>-1.9572240000000001</v>
      </c>
      <c r="D45">
        <v>-248.4</v>
      </c>
      <c r="E45">
        <v>126.91442000000001</v>
      </c>
      <c r="F45" t="s">
        <v>197</v>
      </c>
      <c r="G45">
        <v>18</v>
      </c>
      <c r="H45">
        <v>2</v>
      </c>
      <c r="I45">
        <v>4</v>
      </c>
      <c r="J45">
        <v>1</v>
      </c>
      <c r="K45" t="s">
        <v>207</v>
      </c>
      <c r="L45">
        <v>4446</v>
      </c>
      <c r="M45">
        <v>93</v>
      </c>
      <c r="N45">
        <v>439</v>
      </c>
      <c r="O45">
        <v>8</v>
      </c>
      <c r="P45" s="26">
        <f t="shared" si="19"/>
        <v>1.5046296296296058E-3</v>
      </c>
      <c r="Q45">
        <f t="shared" si="20"/>
        <v>4428</v>
      </c>
      <c r="R45">
        <f t="shared" si="21"/>
        <v>91</v>
      </c>
      <c r="S45">
        <f t="shared" si="22"/>
        <v>435</v>
      </c>
      <c r="T45">
        <f t="shared" si="23"/>
        <v>7</v>
      </c>
    </row>
    <row r="46" spans="1:20" x14ac:dyDescent="0.2">
      <c r="A46" t="s">
        <v>25</v>
      </c>
      <c r="B46" t="s">
        <v>172</v>
      </c>
      <c r="C46">
        <v>-2.0672109999999999</v>
      </c>
      <c r="D46">
        <v>-248.4</v>
      </c>
      <c r="E46">
        <v>120.161908</v>
      </c>
      <c r="F46" t="s">
        <v>198</v>
      </c>
      <c r="G46">
        <v>17</v>
      </c>
      <c r="H46">
        <v>2</v>
      </c>
      <c r="I46">
        <v>3</v>
      </c>
      <c r="J46">
        <v>1</v>
      </c>
      <c r="K46" t="s">
        <v>208</v>
      </c>
      <c r="L46">
        <v>4478</v>
      </c>
      <c r="M46">
        <v>78</v>
      </c>
      <c r="N46">
        <v>154</v>
      </c>
      <c r="O46">
        <v>8</v>
      </c>
      <c r="P46" s="26">
        <f t="shared" si="19"/>
        <v>1.6087962962962887E-3</v>
      </c>
      <c r="Q46">
        <f t="shared" si="20"/>
        <v>4461</v>
      </c>
      <c r="R46">
        <f t="shared" si="21"/>
        <v>76</v>
      </c>
      <c r="S46">
        <f t="shared" si="22"/>
        <v>151</v>
      </c>
      <c r="T46">
        <f t="shared" si="23"/>
        <v>7</v>
      </c>
    </row>
    <row r="47" spans="1:20" x14ac:dyDescent="0.2">
      <c r="A47" t="s">
        <v>25</v>
      </c>
      <c r="B47" t="s">
        <v>172</v>
      </c>
      <c r="C47">
        <v>-2.060918</v>
      </c>
      <c r="D47">
        <v>-276</v>
      </c>
      <c r="E47">
        <v>133.920883</v>
      </c>
      <c r="F47" t="s">
        <v>199</v>
      </c>
      <c r="G47">
        <v>17</v>
      </c>
      <c r="H47">
        <v>2</v>
      </c>
      <c r="I47">
        <v>3</v>
      </c>
      <c r="J47">
        <v>1</v>
      </c>
      <c r="K47" t="s">
        <v>209</v>
      </c>
      <c r="L47">
        <v>4320</v>
      </c>
      <c r="M47">
        <v>90</v>
      </c>
      <c r="N47">
        <v>275</v>
      </c>
      <c r="O47">
        <v>15</v>
      </c>
      <c r="P47" s="26">
        <f t="shared" si="19"/>
        <v>1.5393518518518334E-3</v>
      </c>
      <c r="Q47">
        <f t="shared" si="20"/>
        <v>4303</v>
      </c>
      <c r="R47">
        <f t="shared" si="21"/>
        <v>88</v>
      </c>
      <c r="S47">
        <f t="shared" si="22"/>
        <v>272</v>
      </c>
      <c r="T47">
        <f t="shared" si="23"/>
        <v>14</v>
      </c>
    </row>
    <row r="48" spans="1:20" x14ac:dyDescent="0.2">
      <c r="A48" t="s">
        <v>25</v>
      </c>
      <c r="B48" t="s">
        <v>172</v>
      </c>
      <c r="C48">
        <v>-1.9971110000000001</v>
      </c>
      <c r="D48">
        <v>-248.4</v>
      </c>
      <c r="E48">
        <v>124.379649</v>
      </c>
      <c r="F48" t="s">
        <v>200</v>
      </c>
      <c r="G48">
        <v>15</v>
      </c>
      <c r="H48">
        <v>2</v>
      </c>
      <c r="I48">
        <v>3</v>
      </c>
      <c r="J48">
        <v>1</v>
      </c>
      <c r="K48" t="s">
        <v>210</v>
      </c>
      <c r="L48">
        <v>4340</v>
      </c>
      <c r="M48">
        <v>87</v>
      </c>
      <c r="N48">
        <v>460</v>
      </c>
      <c r="O48">
        <v>7</v>
      </c>
      <c r="P48" s="26">
        <f t="shared" si="19"/>
        <v>1.585648148148211E-3</v>
      </c>
      <c r="Q48">
        <f t="shared" si="20"/>
        <v>4325</v>
      </c>
      <c r="R48">
        <f t="shared" si="21"/>
        <v>85</v>
      </c>
      <c r="S48">
        <f t="shared" si="22"/>
        <v>457</v>
      </c>
      <c r="T48">
        <f t="shared" si="23"/>
        <v>6</v>
      </c>
    </row>
    <row r="49" spans="1:20" x14ac:dyDescent="0.2">
      <c r="A49" t="s">
        <v>25</v>
      </c>
      <c r="B49" t="s">
        <v>172</v>
      </c>
      <c r="C49">
        <v>-1.8006580000000001</v>
      </c>
      <c r="D49">
        <v>-220.8</v>
      </c>
      <c r="E49">
        <v>122.621865</v>
      </c>
      <c r="F49" t="s">
        <v>201</v>
      </c>
      <c r="G49">
        <v>15</v>
      </c>
      <c r="H49">
        <v>2</v>
      </c>
      <c r="I49">
        <v>3</v>
      </c>
      <c r="J49">
        <v>1</v>
      </c>
      <c r="K49" t="s">
        <v>211</v>
      </c>
      <c r="L49">
        <v>4427</v>
      </c>
      <c r="M49">
        <v>80</v>
      </c>
      <c r="N49">
        <v>279</v>
      </c>
      <c r="O49">
        <v>9</v>
      </c>
      <c r="P49" s="26">
        <f t="shared" si="19"/>
        <v>1.4930555555555669E-3</v>
      </c>
      <c r="Q49">
        <f t="shared" si="20"/>
        <v>4412</v>
      </c>
      <c r="R49">
        <f t="shared" si="21"/>
        <v>78</v>
      </c>
      <c r="S49">
        <f t="shared" si="22"/>
        <v>276</v>
      </c>
      <c r="T49">
        <f t="shared" si="23"/>
        <v>8</v>
      </c>
    </row>
    <row r="50" spans="1:20" x14ac:dyDescent="0.2">
      <c r="A50" t="s">
        <v>25</v>
      </c>
      <c r="B50" t="s">
        <v>172</v>
      </c>
      <c r="C50">
        <v>-1.745698</v>
      </c>
      <c r="D50">
        <v>-220.8</v>
      </c>
      <c r="E50">
        <v>126.482376</v>
      </c>
      <c r="F50" t="s">
        <v>202</v>
      </c>
      <c r="G50">
        <v>18</v>
      </c>
      <c r="H50">
        <v>2</v>
      </c>
      <c r="I50">
        <v>4</v>
      </c>
      <c r="J50">
        <v>1</v>
      </c>
      <c r="K50" t="s">
        <v>212</v>
      </c>
      <c r="L50">
        <v>3751</v>
      </c>
      <c r="M50">
        <v>70</v>
      </c>
      <c r="N50">
        <v>336</v>
      </c>
      <c r="O50">
        <v>10</v>
      </c>
      <c r="P50" s="26">
        <f t="shared" si="19"/>
        <v>1.6550925925926663E-3</v>
      </c>
      <c r="Q50">
        <f t="shared" si="20"/>
        <v>3733</v>
      </c>
      <c r="R50">
        <f t="shared" si="21"/>
        <v>68</v>
      </c>
      <c r="S50">
        <f t="shared" si="22"/>
        <v>332</v>
      </c>
      <c r="T50">
        <f t="shared" si="23"/>
        <v>9</v>
      </c>
    </row>
    <row r="51" spans="1:20" x14ac:dyDescent="0.2">
      <c r="A51" t="s">
        <v>25</v>
      </c>
      <c r="B51" t="s">
        <v>172</v>
      </c>
      <c r="C51">
        <v>-1.9252370000000001</v>
      </c>
      <c r="D51">
        <v>-248.4</v>
      </c>
      <c r="E51">
        <v>129.02305100000001</v>
      </c>
      <c r="F51" t="s">
        <v>203</v>
      </c>
      <c r="G51">
        <v>18</v>
      </c>
      <c r="H51">
        <v>2</v>
      </c>
      <c r="I51">
        <v>6</v>
      </c>
      <c r="J51">
        <v>1</v>
      </c>
      <c r="K51" t="s">
        <v>213</v>
      </c>
      <c r="L51">
        <v>4466</v>
      </c>
      <c r="M51">
        <v>74</v>
      </c>
      <c r="N51">
        <v>179</v>
      </c>
      <c r="O51">
        <v>8</v>
      </c>
      <c r="P51" s="26">
        <f t="shared" si="19"/>
        <v>1.6666666666667052E-3</v>
      </c>
      <c r="Q51">
        <f t="shared" si="20"/>
        <v>4448</v>
      </c>
      <c r="R51">
        <f t="shared" si="21"/>
        <v>72</v>
      </c>
      <c r="S51">
        <f t="shared" si="22"/>
        <v>173</v>
      </c>
      <c r="T51">
        <f t="shared" si="23"/>
        <v>7</v>
      </c>
    </row>
    <row r="52" spans="1:20" x14ac:dyDescent="0.2">
      <c r="A52" t="s">
        <v>25</v>
      </c>
      <c r="B52" t="s">
        <v>173</v>
      </c>
      <c r="C52">
        <v>-2.447781</v>
      </c>
      <c r="D52">
        <v>-303.60000000000002</v>
      </c>
      <c r="E52">
        <v>124.030692</v>
      </c>
      <c r="F52" t="s">
        <v>174</v>
      </c>
      <c r="G52">
        <v>17</v>
      </c>
      <c r="H52">
        <v>2</v>
      </c>
      <c r="I52">
        <v>3</v>
      </c>
      <c r="J52">
        <v>1</v>
      </c>
      <c r="K52" t="s">
        <v>184</v>
      </c>
      <c r="L52">
        <v>4292</v>
      </c>
      <c r="M52">
        <v>68</v>
      </c>
      <c r="N52">
        <v>202</v>
      </c>
      <c r="O52">
        <v>7</v>
      </c>
      <c r="P52" s="26">
        <f t="shared" ref="P52:P61" si="24">K52-F52</f>
        <v>1.5277777777777946E-3</v>
      </c>
      <c r="Q52">
        <f t="shared" ref="Q52:Q61" si="25">L52-G52</f>
        <v>4275</v>
      </c>
      <c r="R52">
        <f t="shared" ref="R52:R61" si="26">M52-H52</f>
        <v>66</v>
      </c>
      <c r="S52">
        <f t="shared" ref="S52:S61" si="27">N52-I52</f>
        <v>199</v>
      </c>
      <c r="T52">
        <f t="shared" ref="T52:T61" si="28">O52-J52</f>
        <v>6</v>
      </c>
    </row>
    <row r="53" spans="1:20" x14ac:dyDescent="0.2">
      <c r="A53" t="s">
        <v>25</v>
      </c>
      <c r="B53" t="s">
        <v>173</v>
      </c>
      <c r="C53">
        <v>-2.3672629999999999</v>
      </c>
      <c r="D53">
        <v>-303.60000000000002</v>
      </c>
      <c r="E53">
        <v>128.24937800000001</v>
      </c>
      <c r="F53" t="s">
        <v>175</v>
      </c>
      <c r="G53">
        <v>16</v>
      </c>
      <c r="H53">
        <v>2</v>
      </c>
      <c r="I53">
        <v>4</v>
      </c>
      <c r="J53">
        <v>1</v>
      </c>
      <c r="K53" t="s">
        <v>185</v>
      </c>
      <c r="L53">
        <v>4331</v>
      </c>
      <c r="M53">
        <v>63</v>
      </c>
      <c r="N53">
        <v>256</v>
      </c>
      <c r="O53">
        <v>8</v>
      </c>
      <c r="P53" s="26">
        <f t="shared" si="24"/>
        <v>1.5740740740740611E-3</v>
      </c>
      <c r="Q53">
        <f t="shared" si="25"/>
        <v>4315</v>
      </c>
      <c r="R53">
        <f t="shared" si="26"/>
        <v>61</v>
      </c>
      <c r="S53">
        <f t="shared" si="27"/>
        <v>252</v>
      </c>
      <c r="T53">
        <f t="shared" si="28"/>
        <v>7</v>
      </c>
    </row>
    <row r="54" spans="1:20" x14ac:dyDescent="0.2">
      <c r="A54" t="s">
        <v>25</v>
      </c>
      <c r="B54" t="s">
        <v>173</v>
      </c>
      <c r="C54">
        <v>-2.1880709999999999</v>
      </c>
      <c r="D54">
        <v>-276</v>
      </c>
      <c r="E54">
        <v>126.138513</v>
      </c>
      <c r="F54" t="s">
        <v>176</v>
      </c>
      <c r="G54">
        <v>18</v>
      </c>
      <c r="H54">
        <v>2</v>
      </c>
      <c r="I54">
        <v>3</v>
      </c>
      <c r="J54">
        <v>1</v>
      </c>
      <c r="K54" t="s">
        <v>186</v>
      </c>
      <c r="L54">
        <v>4306</v>
      </c>
      <c r="M54">
        <v>62</v>
      </c>
      <c r="N54">
        <v>183</v>
      </c>
      <c r="O54">
        <v>7</v>
      </c>
      <c r="P54" s="26">
        <f t="shared" si="24"/>
        <v>1.5625000000000222E-3</v>
      </c>
      <c r="Q54">
        <f t="shared" si="25"/>
        <v>4288</v>
      </c>
      <c r="R54">
        <f t="shared" si="26"/>
        <v>60</v>
      </c>
      <c r="S54">
        <f t="shared" si="27"/>
        <v>180</v>
      </c>
      <c r="T54">
        <f t="shared" si="28"/>
        <v>6</v>
      </c>
    </row>
    <row r="55" spans="1:20" x14ac:dyDescent="0.2">
      <c r="A55" t="s">
        <v>25</v>
      </c>
      <c r="B55" t="s">
        <v>173</v>
      </c>
      <c r="C55">
        <v>-2.1686139999999998</v>
      </c>
      <c r="D55">
        <v>-276</v>
      </c>
      <c r="E55">
        <v>127.270224</v>
      </c>
      <c r="F55" t="s">
        <v>177</v>
      </c>
      <c r="G55">
        <v>15</v>
      </c>
      <c r="H55">
        <v>2</v>
      </c>
      <c r="I55">
        <v>4</v>
      </c>
      <c r="J55">
        <v>1</v>
      </c>
      <c r="K55" t="s">
        <v>187</v>
      </c>
      <c r="L55">
        <v>4209</v>
      </c>
      <c r="M55">
        <v>57</v>
      </c>
      <c r="N55">
        <v>141</v>
      </c>
      <c r="O55">
        <v>9</v>
      </c>
      <c r="P55" s="26">
        <f t="shared" si="24"/>
        <v>1.5277777777777946E-3</v>
      </c>
      <c r="Q55">
        <f t="shared" si="25"/>
        <v>4194</v>
      </c>
      <c r="R55">
        <f t="shared" si="26"/>
        <v>55</v>
      </c>
      <c r="S55">
        <f t="shared" si="27"/>
        <v>137</v>
      </c>
      <c r="T55">
        <f t="shared" si="28"/>
        <v>8</v>
      </c>
    </row>
    <row r="56" spans="1:20" x14ac:dyDescent="0.2">
      <c r="A56" t="s">
        <v>25</v>
      </c>
      <c r="B56" t="s">
        <v>173</v>
      </c>
      <c r="C56">
        <v>-2.1002589999999999</v>
      </c>
      <c r="D56">
        <v>-276</v>
      </c>
      <c r="E56">
        <v>131.41235699999999</v>
      </c>
      <c r="F56" t="s">
        <v>178</v>
      </c>
      <c r="G56">
        <v>19</v>
      </c>
      <c r="H56">
        <v>2</v>
      </c>
      <c r="I56">
        <v>4</v>
      </c>
      <c r="J56">
        <v>1</v>
      </c>
      <c r="K56" t="s">
        <v>188</v>
      </c>
      <c r="L56">
        <v>4228</v>
      </c>
      <c r="M56">
        <v>50</v>
      </c>
      <c r="N56">
        <v>159</v>
      </c>
      <c r="O56">
        <v>8</v>
      </c>
      <c r="P56" s="26">
        <f t="shared" si="24"/>
        <v>1.5625000000000222E-3</v>
      </c>
      <c r="Q56">
        <f t="shared" si="25"/>
        <v>4209</v>
      </c>
      <c r="R56">
        <f t="shared" si="26"/>
        <v>48</v>
      </c>
      <c r="S56">
        <f t="shared" si="27"/>
        <v>155</v>
      </c>
      <c r="T56">
        <f t="shared" si="28"/>
        <v>7</v>
      </c>
    </row>
    <row r="57" spans="1:20" x14ac:dyDescent="0.2">
      <c r="A57" t="s">
        <v>25</v>
      </c>
      <c r="B57" t="s">
        <v>173</v>
      </c>
      <c r="C57">
        <v>-2.1103010000000002</v>
      </c>
      <c r="D57">
        <v>-276</v>
      </c>
      <c r="E57">
        <v>130.78705500000001</v>
      </c>
      <c r="F57" t="s">
        <v>179</v>
      </c>
      <c r="G57">
        <v>17</v>
      </c>
      <c r="H57">
        <v>3</v>
      </c>
      <c r="I57">
        <v>4</v>
      </c>
      <c r="J57">
        <v>1</v>
      </c>
      <c r="K57" t="s">
        <v>189</v>
      </c>
      <c r="L57">
        <v>3258</v>
      </c>
      <c r="M57">
        <v>46</v>
      </c>
      <c r="N57">
        <v>107</v>
      </c>
      <c r="O57">
        <v>7</v>
      </c>
      <c r="P57" s="26">
        <f t="shared" si="24"/>
        <v>1.5277777777777946E-3</v>
      </c>
      <c r="Q57">
        <f t="shared" si="25"/>
        <v>3241</v>
      </c>
      <c r="R57">
        <f t="shared" si="26"/>
        <v>43</v>
      </c>
      <c r="S57">
        <f t="shared" si="27"/>
        <v>103</v>
      </c>
      <c r="T57">
        <f t="shared" si="28"/>
        <v>6</v>
      </c>
    </row>
    <row r="58" spans="1:20" x14ac:dyDescent="0.2">
      <c r="A58" t="s">
        <v>25</v>
      </c>
      <c r="B58" t="s">
        <v>173</v>
      </c>
      <c r="C58">
        <v>-2.2003270000000001</v>
      </c>
      <c r="D58">
        <v>-276</v>
      </c>
      <c r="E58">
        <v>125.43588200000001</v>
      </c>
      <c r="F58" t="s">
        <v>180</v>
      </c>
      <c r="G58">
        <v>19</v>
      </c>
      <c r="H58">
        <v>2</v>
      </c>
      <c r="I58">
        <v>6</v>
      </c>
      <c r="J58">
        <v>1</v>
      </c>
      <c r="K58" t="s">
        <v>190</v>
      </c>
      <c r="L58">
        <v>4052</v>
      </c>
      <c r="M58">
        <v>101</v>
      </c>
      <c r="N58">
        <v>398</v>
      </c>
      <c r="O58">
        <v>7</v>
      </c>
      <c r="P58" s="26">
        <f t="shared" si="24"/>
        <v>1.5625000000000222E-3</v>
      </c>
      <c r="Q58">
        <f t="shared" si="25"/>
        <v>4033</v>
      </c>
      <c r="R58">
        <f t="shared" si="26"/>
        <v>99</v>
      </c>
      <c r="S58">
        <f t="shared" si="27"/>
        <v>392</v>
      </c>
      <c r="T58">
        <f t="shared" si="28"/>
        <v>6</v>
      </c>
    </row>
    <row r="59" spans="1:20" x14ac:dyDescent="0.2">
      <c r="A59" t="s">
        <v>25</v>
      </c>
      <c r="B59" t="s">
        <v>173</v>
      </c>
      <c r="C59">
        <v>-2.2050990000000001</v>
      </c>
      <c r="D59">
        <v>-276</v>
      </c>
      <c r="E59">
        <v>125.164452</v>
      </c>
      <c r="F59" t="s">
        <v>181</v>
      </c>
      <c r="G59">
        <v>17</v>
      </c>
      <c r="H59">
        <v>2</v>
      </c>
      <c r="I59">
        <v>3</v>
      </c>
      <c r="J59">
        <v>1</v>
      </c>
      <c r="K59" t="s">
        <v>191</v>
      </c>
      <c r="L59">
        <v>3894</v>
      </c>
      <c r="M59">
        <v>54</v>
      </c>
      <c r="N59">
        <v>322</v>
      </c>
      <c r="O59">
        <v>8</v>
      </c>
      <c r="P59" s="26">
        <f t="shared" si="24"/>
        <v>1.5277777777777946E-3</v>
      </c>
      <c r="Q59">
        <f t="shared" si="25"/>
        <v>3877</v>
      </c>
      <c r="R59">
        <f t="shared" si="26"/>
        <v>52</v>
      </c>
      <c r="S59">
        <f t="shared" si="27"/>
        <v>319</v>
      </c>
      <c r="T59">
        <f t="shared" si="28"/>
        <v>7</v>
      </c>
    </row>
    <row r="60" spans="1:20" x14ac:dyDescent="0.2">
      <c r="A60" t="s">
        <v>25</v>
      </c>
      <c r="B60" t="s">
        <v>173</v>
      </c>
      <c r="C60">
        <v>-2.3416290000000002</v>
      </c>
      <c r="D60">
        <v>-303.60000000000002</v>
      </c>
      <c r="E60">
        <v>129.65331</v>
      </c>
      <c r="F60" t="s">
        <v>182</v>
      </c>
      <c r="G60">
        <v>17</v>
      </c>
      <c r="H60">
        <v>2</v>
      </c>
      <c r="I60">
        <v>4</v>
      </c>
      <c r="J60">
        <v>1</v>
      </c>
      <c r="K60" t="s">
        <v>192</v>
      </c>
      <c r="L60">
        <v>4089</v>
      </c>
      <c r="M60">
        <v>173</v>
      </c>
      <c r="N60">
        <v>477</v>
      </c>
      <c r="O60">
        <v>11</v>
      </c>
      <c r="P60" s="26">
        <f t="shared" si="24"/>
        <v>1.5509259259258723E-3</v>
      </c>
      <c r="Q60">
        <f t="shared" si="25"/>
        <v>4072</v>
      </c>
      <c r="R60">
        <f t="shared" si="26"/>
        <v>171</v>
      </c>
      <c r="S60">
        <f t="shared" si="27"/>
        <v>473</v>
      </c>
      <c r="T60">
        <f t="shared" si="28"/>
        <v>10</v>
      </c>
    </row>
    <row r="61" spans="1:20" x14ac:dyDescent="0.2">
      <c r="A61" t="s">
        <v>25</v>
      </c>
      <c r="B61" t="s">
        <v>173</v>
      </c>
      <c r="C61">
        <v>-2.0141650000000002</v>
      </c>
      <c r="D61">
        <v>-248.4</v>
      </c>
      <c r="E61">
        <v>123.32654100000001</v>
      </c>
      <c r="F61" t="s">
        <v>183</v>
      </c>
      <c r="G61">
        <v>17</v>
      </c>
      <c r="H61">
        <v>2</v>
      </c>
      <c r="I61">
        <v>5</v>
      </c>
      <c r="J61">
        <v>1</v>
      </c>
      <c r="K61" t="s">
        <v>193</v>
      </c>
      <c r="L61">
        <v>3752</v>
      </c>
      <c r="M61">
        <v>45</v>
      </c>
      <c r="N61">
        <v>189</v>
      </c>
      <c r="O61">
        <v>5</v>
      </c>
      <c r="P61" s="26">
        <f t="shared" si="24"/>
        <v>1.4930555555555669E-3</v>
      </c>
      <c r="Q61">
        <f t="shared" si="25"/>
        <v>3735</v>
      </c>
      <c r="R61">
        <f t="shared" si="26"/>
        <v>43</v>
      </c>
      <c r="S61">
        <f t="shared" si="27"/>
        <v>184</v>
      </c>
      <c r="T61">
        <f t="shared" si="28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1CE4-03AF-3F45-AE75-7183B18FC709}">
  <dimension ref="A3:E10"/>
  <sheetViews>
    <sheetView workbookViewId="0">
      <selection activeCell="E28" sqref="E28"/>
    </sheetView>
  </sheetViews>
  <sheetFormatPr baseColWidth="10" defaultRowHeight="16" x14ac:dyDescent="0.2"/>
  <cols>
    <col min="1" max="1" width="13" bestFit="1" customWidth="1"/>
    <col min="2" max="2" width="25" bestFit="1" customWidth="1"/>
    <col min="3" max="3" width="26.83203125" bestFit="1" customWidth="1"/>
    <col min="4" max="4" width="33.33203125" bestFit="1" customWidth="1"/>
    <col min="5" max="6" width="34.83203125" bestFit="1" customWidth="1"/>
  </cols>
  <sheetData>
    <row r="3" spans="1:5" x14ac:dyDescent="0.2">
      <c r="A3" s="2" t="s">
        <v>18</v>
      </c>
      <c r="B3" t="s">
        <v>83</v>
      </c>
      <c r="C3" t="s">
        <v>84</v>
      </c>
      <c r="D3" t="s">
        <v>85</v>
      </c>
      <c r="E3" t="s">
        <v>86</v>
      </c>
    </row>
    <row r="4" spans="1:5" x14ac:dyDescent="0.2">
      <c r="A4" s="3" t="s">
        <v>109</v>
      </c>
      <c r="B4">
        <v>3904.1</v>
      </c>
      <c r="C4">
        <v>222.2</v>
      </c>
      <c r="D4">
        <v>1532.6</v>
      </c>
      <c r="E4">
        <v>44.7</v>
      </c>
    </row>
    <row r="5" spans="1:5" x14ac:dyDescent="0.2">
      <c r="A5" s="3" t="s">
        <v>130</v>
      </c>
      <c r="B5">
        <v>3901.4</v>
      </c>
      <c r="C5">
        <v>287.5</v>
      </c>
      <c r="D5">
        <v>1474</v>
      </c>
      <c r="E5">
        <v>27.8</v>
      </c>
    </row>
    <row r="6" spans="1:5" x14ac:dyDescent="0.2">
      <c r="A6" s="3" t="s">
        <v>161</v>
      </c>
      <c r="B6">
        <v>4422.2</v>
      </c>
      <c r="C6">
        <v>131.30000000000001</v>
      </c>
      <c r="D6">
        <v>467.4</v>
      </c>
      <c r="E6">
        <v>17.3</v>
      </c>
    </row>
    <row r="7" spans="1:5" x14ac:dyDescent="0.2">
      <c r="A7" s="3" t="s">
        <v>173</v>
      </c>
      <c r="B7">
        <v>4023.9</v>
      </c>
      <c r="C7">
        <v>69.8</v>
      </c>
      <c r="D7">
        <v>239.4</v>
      </c>
      <c r="E7">
        <v>6.7</v>
      </c>
    </row>
    <row r="8" spans="1:5" x14ac:dyDescent="0.2">
      <c r="A8" s="3" t="s">
        <v>172</v>
      </c>
      <c r="B8">
        <v>4353.3999999999996</v>
      </c>
      <c r="C8">
        <v>83.8</v>
      </c>
      <c r="D8">
        <v>315.8</v>
      </c>
      <c r="E8">
        <v>8.6</v>
      </c>
    </row>
    <row r="9" spans="1:5" x14ac:dyDescent="0.2">
      <c r="A9" s="3" t="s">
        <v>98</v>
      </c>
      <c r="B9">
        <v>4369.3999999999996</v>
      </c>
      <c r="C9">
        <v>173.2</v>
      </c>
      <c r="D9">
        <v>519.9</v>
      </c>
      <c r="E9">
        <v>5.0999999999999996</v>
      </c>
    </row>
    <row r="10" spans="1:5" x14ac:dyDescent="0.2">
      <c r="A10" s="3" t="s">
        <v>19</v>
      </c>
      <c r="B10">
        <v>4162.3999999999996</v>
      </c>
      <c r="C10">
        <v>161.30000000000001</v>
      </c>
      <c r="D10">
        <v>758.18333333333328</v>
      </c>
      <c r="E10">
        <v>18.366666666666667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graphs</vt:lpstr>
      <vt:lpstr>baseline_vs_BatterySaver</vt:lpstr>
      <vt:lpstr>qos_data</vt:lpstr>
      <vt:lpstr>qos_results</vt:lpstr>
      <vt:lpstr>Qos_web</vt:lpstr>
      <vt:lpstr>Qos_web_results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Yazid Yousef Saleh Al-Malaq</dc:creator>
  <cp:lastModifiedBy>Yazid Yousef Saleh Al-Malaq</cp:lastModifiedBy>
  <dcterms:created xsi:type="dcterms:W3CDTF">2024-01-23T14:54:33Z</dcterms:created>
  <dcterms:modified xsi:type="dcterms:W3CDTF">2024-03-13T14:56:22Z</dcterms:modified>
</cp:coreProperties>
</file>