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zeedyousefalmalaq/Desktop/Android/energy/measures/exp6/sm/"/>
    </mc:Choice>
  </mc:AlternateContent>
  <xr:revisionPtr revIDLastSave="0" documentId="13_ncr:1_{C90EB419-04DC-8B4B-8F0D-B7350826E086}" xr6:coauthVersionLast="47" xr6:coauthVersionMax="47" xr10:uidLastSave="{00000000-0000-0000-0000-000000000000}"/>
  <bookViews>
    <workbookView xWindow="0" yWindow="0" windowWidth="28800" windowHeight="18000" xr2:uid="{EFA0716C-62AB-554C-A016-4124BD333620}"/>
  </bookViews>
  <sheets>
    <sheet name="Sheet4" sheetId="4" r:id="rId1"/>
    <sheet name="Sheet3" sheetId="3" r:id="rId2"/>
  </sheets>
  <definedNames>
    <definedName name="_xlnm._FilterDatabase" localSheetId="0" hidden="1">Sheet4!$B$127:$N$162</definedName>
  </definedNames>
  <calcPr calcId="191029"/>
  <pivotCaches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" i="3" l="1"/>
  <c r="AF3" i="3"/>
  <c r="AG3" i="3"/>
  <c r="AH3" i="3"/>
  <c r="AI3" i="3"/>
  <c r="AJ3" i="3"/>
  <c r="AK3" i="3"/>
  <c r="AL3" i="3"/>
  <c r="AU3" i="3" s="1"/>
  <c r="BC3" i="3" s="1"/>
  <c r="AM3" i="3"/>
  <c r="AN3" i="3"/>
  <c r="AO3" i="3"/>
  <c r="AP3" i="3"/>
  <c r="AQ3" i="3"/>
  <c r="AY3" i="3" s="1"/>
  <c r="AR3" i="3"/>
  <c r="AS3" i="3"/>
  <c r="BA3" i="3" s="1"/>
  <c r="AT3" i="3"/>
  <c r="BB3" i="3" s="1"/>
  <c r="AV3" i="3"/>
  <c r="AW3" i="3"/>
  <c r="AX3" i="3"/>
  <c r="AZ3" i="3"/>
  <c r="BD3" i="3"/>
  <c r="AE4" i="3"/>
  <c r="AF4" i="3"/>
  <c r="AG4" i="3"/>
  <c r="AH4" i="3"/>
  <c r="AI4" i="3"/>
  <c r="BF4" i="3" s="1"/>
  <c r="BH4" i="3" s="1"/>
  <c r="AJ4" i="3"/>
  <c r="AK4" i="3"/>
  <c r="AL4" i="3"/>
  <c r="AM4" i="3"/>
  <c r="AN4" i="3"/>
  <c r="AP4" i="3"/>
  <c r="AQ4" i="3"/>
  <c r="AR4" i="3"/>
  <c r="AS4" i="3"/>
  <c r="BA4" i="3" s="1"/>
  <c r="AT4" i="3"/>
  <c r="AU4" i="3"/>
  <c r="AV4" i="3"/>
  <c r="BB4" i="3"/>
  <c r="BC4" i="3"/>
  <c r="BD4" i="3"/>
  <c r="AE5" i="3"/>
  <c r="AN5" i="3" s="1"/>
  <c r="AF5" i="3"/>
  <c r="AG5" i="3"/>
  <c r="AH5" i="3"/>
  <c r="AQ5" i="3" s="1"/>
  <c r="AI5" i="3"/>
  <c r="AJ5" i="3"/>
  <c r="AK5" i="3"/>
  <c r="AL5" i="3"/>
  <c r="AM5" i="3"/>
  <c r="BE5" i="3" s="1"/>
  <c r="BG5" i="3" s="1"/>
  <c r="AO5" i="3"/>
  <c r="AP5" i="3"/>
  <c r="AX5" i="3" s="1"/>
  <c r="AR5" i="3"/>
  <c r="AS5" i="3"/>
  <c r="AT5" i="3"/>
  <c r="AU5" i="3"/>
  <c r="BF5" i="3"/>
  <c r="AE6" i="3"/>
  <c r="AF6" i="3"/>
  <c r="AG6" i="3"/>
  <c r="AH6" i="3"/>
  <c r="AI6" i="3"/>
  <c r="AJ6" i="3"/>
  <c r="AS6" i="3" s="1"/>
  <c r="BA6" i="3" s="1"/>
  <c r="AK6" i="3"/>
  <c r="AL6" i="3"/>
  <c r="AM6" i="3"/>
  <c r="AN6" i="3"/>
  <c r="BB6" i="3" s="1"/>
  <c r="AO6" i="3"/>
  <c r="AP6" i="3"/>
  <c r="AX6" i="3" s="1"/>
  <c r="AQ6" i="3"/>
  <c r="AY6" i="3" s="1"/>
  <c r="AR6" i="3"/>
  <c r="AZ6" i="3" s="1"/>
  <c r="AT6" i="3"/>
  <c r="AU6" i="3"/>
  <c r="AV6" i="3"/>
  <c r="AW6" i="3"/>
  <c r="BD6" i="3"/>
  <c r="BE6" i="3"/>
  <c r="BF6" i="3"/>
  <c r="BG6" i="3"/>
  <c r="BH6" i="3"/>
  <c r="AE7" i="3"/>
  <c r="AF7" i="3"/>
  <c r="AG7" i="3"/>
  <c r="AH7" i="3"/>
  <c r="AI7" i="3"/>
  <c r="AR7" i="3" s="1"/>
  <c r="AZ7" i="3" s="1"/>
  <c r="AJ7" i="3"/>
  <c r="AK7" i="3"/>
  <c r="AL7" i="3"/>
  <c r="AU7" i="3" s="1"/>
  <c r="BC7" i="3" s="1"/>
  <c r="AM7" i="3"/>
  <c r="AN7" i="3"/>
  <c r="AO7" i="3"/>
  <c r="AP7" i="3"/>
  <c r="AQ7" i="3"/>
  <c r="AY7" i="3" s="1"/>
  <c r="AS7" i="3"/>
  <c r="BA7" i="3" s="1"/>
  <c r="AT7" i="3"/>
  <c r="AV7" i="3"/>
  <c r="AW7" i="3"/>
  <c r="AX7" i="3"/>
  <c r="BB7" i="3"/>
  <c r="BD7" i="3"/>
  <c r="AE8" i="3"/>
  <c r="AF8" i="3"/>
  <c r="AG8" i="3"/>
  <c r="AH8" i="3"/>
  <c r="AI8" i="3"/>
  <c r="BF8" i="3" s="1"/>
  <c r="BH8" i="3" s="1"/>
  <c r="AJ8" i="3"/>
  <c r="AK8" i="3"/>
  <c r="AL8" i="3"/>
  <c r="AM8" i="3"/>
  <c r="AN8" i="3"/>
  <c r="AP8" i="3"/>
  <c r="AQ8" i="3"/>
  <c r="AR8" i="3"/>
  <c r="AS8" i="3"/>
  <c r="BA8" i="3" s="1"/>
  <c r="AT8" i="3"/>
  <c r="AU8" i="3"/>
  <c r="AV8" i="3"/>
  <c r="BB8" i="3"/>
  <c r="BC8" i="3"/>
  <c r="BD8" i="3"/>
  <c r="AE9" i="3"/>
  <c r="AN9" i="3" s="1"/>
  <c r="AF9" i="3"/>
  <c r="AG9" i="3"/>
  <c r="AH9" i="3"/>
  <c r="AQ9" i="3" s="1"/>
  <c r="AI9" i="3"/>
  <c r="AJ9" i="3"/>
  <c r="AK9" i="3"/>
  <c r="AL9" i="3"/>
  <c r="AM9" i="3"/>
  <c r="BE9" i="3" s="1"/>
  <c r="BG9" i="3" s="1"/>
  <c r="AO9" i="3"/>
  <c r="AP9" i="3"/>
  <c r="AX9" i="3" s="1"/>
  <c r="AR9" i="3"/>
  <c r="AS9" i="3"/>
  <c r="AT9" i="3"/>
  <c r="AU9" i="3"/>
  <c r="BF9" i="3"/>
  <c r="AE10" i="3"/>
  <c r="AF10" i="3"/>
  <c r="AG10" i="3"/>
  <c r="AH10" i="3"/>
  <c r="AI10" i="3"/>
  <c r="AJ10" i="3"/>
  <c r="AS10" i="3" s="1"/>
  <c r="BA10" i="3" s="1"/>
  <c r="AK10" i="3"/>
  <c r="AL10" i="3"/>
  <c r="AM10" i="3"/>
  <c r="AN10" i="3"/>
  <c r="BB10" i="3" s="1"/>
  <c r="AO10" i="3"/>
  <c r="AP10" i="3"/>
  <c r="AX10" i="3" s="1"/>
  <c r="AQ10" i="3"/>
  <c r="AY10" i="3" s="1"/>
  <c r="AR10" i="3"/>
  <c r="AZ10" i="3" s="1"/>
  <c r="AT10" i="3"/>
  <c r="AU10" i="3"/>
  <c r="AV10" i="3"/>
  <c r="AW10" i="3"/>
  <c r="BD10" i="3"/>
  <c r="BE10" i="3"/>
  <c r="BF10" i="3"/>
  <c r="BG10" i="3"/>
  <c r="BH10" i="3"/>
  <c r="AE11" i="3"/>
  <c r="AF11" i="3"/>
  <c r="AG11" i="3"/>
  <c r="AH11" i="3"/>
  <c r="AI11" i="3"/>
  <c r="AR11" i="3" s="1"/>
  <c r="AZ11" i="3" s="1"/>
  <c r="AJ11" i="3"/>
  <c r="AK11" i="3"/>
  <c r="AL11" i="3"/>
  <c r="AU11" i="3" s="1"/>
  <c r="BC11" i="3" s="1"/>
  <c r="AM11" i="3"/>
  <c r="AN11" i="3"/>
  <c r="AO11" i="3"/>
  <c r="AP11" i="3"/>
  <c r="AQ11" i="3"/>
  <c r="AY11" i="3" s="1"/>
  <c r="AS11" i="3"/>
  <c r="BA11" i="3" s="1"/>
  <c r="AT11" i="3"/>
  <c r="AV11" i="3"/>
  <c r="AW11" i="3"/>
  <c r="AX11" i="3"/>
  <c r="BB11" i="3"/>
  <c r="BD11" i="3"/>
  <c r="AE12" i="3"/>
  <c r="AF12" i="3"/>
  <c r="AG12" i="3"/>
  <c r="AH12" i="3"/>
  <c r="AI12" i="3"/>
  <c r="BF12" i="3" s="1"/>
  <c r="BH12" i="3" s="1"/>
  <c r="AJ12" i="3"/>
  <c r="AK12" i="3"/>
  <c r="AL12" i="3"/>
  <c r="AM12" i="3"/>
  <c r="AN12" i="3"/>
  <c r="AP12" i="3"/>
  <c r="AQ12" i="3"/>
  <c r="AR12" i="3"/>
  <c r="AS12" i="3"/>
  <c r="BA12" i="3" s="1"/>
  <c r="AT12" i="3"/>
  <c r="AU12" i="3"/>
  <c r="AV12" i="3"/>
  <c r="BB12" i="3"/>
  <c r="BC12" i="3"/>
  <c r="BD12" i="3"/>
  <c r="AE13" i="3"/>
  <c r="AN13" i="3" s="1"/>
  <c r="AF13" i="3"/>
  <c r="AG13" i="3"/>
  <c r="AH13" i="3"/>
  <c r="AQ13" i="3" s="1"/>
  <c r="AI13" i="3"/>
  <c r="AJ13" i="3"/>
  <c r="AK13" i="3"/>
  <c r="AL13" i="3"/>
  <c r="AM13" i="3"/>
  <c r="BE13" i="3" s="1"/>
  <c r="BG13" i="3" s="1"/>
  <c r="AO13" i="3"/>
  <c r="AP13" i="3"/>
  <c r="AX13" i="3" s="1"/>
  <c r="AR13" i="3"/>
  <c r="AS13" i="3"/>
  <c r="AT13" i="3"/>
  <c r="AU13" i="3"/>
  <c r="BF13" i="3"/>
  <c r="AE14" i="3"/>
  <c r="AF14" i="3"/>
  <c r="AG14" i="3"/>
  <c r="AH14" i="3"/>
  <c r="AI14" i="3"/>
  <c r="AJ14" i="3"/>
  <c r="AS14" i="3" s="1"/>
  <c r="AK14" i="3"/>
  <c r="AL14" i="3"/>
  <c r="AM14" i="3"/>
  <c r="AN14" i="3"/>
  <c r="AP14" i="3"/>
  <c r="AX14" i="3" s="1"/>
  <c r="AQ14" i="3"/>
  <c r="AY14" i="3" s="1"/>
  <c r="AR14" i="3"/>
  <c r="AZ14" i="3" s="1"/>
  <c r="AT14" i="3"/>
  <c r="AU14" i="3"/>
  <c r="AV14" i="3"/>
  <c r="BF14" i="3"/>
  <c r="BH14" i="3"/>
  <c r="AE15" i="3"/>
  <c r="AF15" i="3"/>
  <c r="AG15" i="3"/>
  <c r="AH15" i="3"/>
  <c r="AI15" i="3"/>
  <c r="AJ15" i="3"/>
  <c r="AK15" i="3"/>
  <c r="AL15" i="3"/>
  <c r="AU15" i="3" s="1"/>
  <c r="BC15" i="3" s="1"/>
  <c r="AM15" i="3"/>
  <c r="AN15" i="3"/>
  <c r="AO15" i="3"/>
  <c r="AW15" i="3" s="1"/>
  <c r="AP15" i="3"/>
  <c r="AX15" i="3" s="1"/>
  <c r="AQ15" i="3"/>
  <c r="AY15" i="3" s="1"/>
  <c r="AR15" i="3"/>
  <c r="AS15" i="3"/>
  <c r="BA15" i="3" s="1"/>
  <c r="AT15" i="3"/>
  <c r="BB15" i="3" s="1"/>
  <c r="AV15" i="3"/>
  <c r="AZ15" i="3"/>
  <c r="BD15" i="3"/>
  <c r="AE16" i="3"/>
  <c r="AF16" i="3"/>
  <c r="AG16" i="3"/>
  <c r="AH16" i="3"/>
  <c r="AI16" i="3"/>
  <c r="AJ16" i="3"/>
  <c r="AK16" i="3"/>
  <c r="AL16" i="3"/>
  <c r="AM16" i="3"/>
  <c r="AN16" i="3"/>
  <c r="AX16" i="3" s="1"/>
  <c r="AP16" i="3"/>
  <c r="AQ16" i="3"/>
  <c r="AY16" i="3" s="1"/>
  <c r="AR16" i="3"/>
  <c r="AS16" i="3"/>
  <c r="AT16" i="3"/>
  <c r="BB16" i="3" s="1"/>
  <c r="AU16" i="3"/>
  <c r="BC16" i="3" s="1"/>
  <c r="AV16" i="3"/>
  <c r="BD16" i="3" s="1"/>
  <c r="AZ16" i="3"/>
  <c r="BA16" i="3"/>
  <c r="AE17" i="3"/>
  <c r="AF17" i="3"/>
  <c r="AG17" i="3"/>
  <c r="AP17" i="3" s="1"/>
  <c r="AH17" i="3"/>
  <c r="AQ17" i="3" s="1"/>
  <c r="AI17" i="3"/>
  <c r="AJ17" i="3"/>
  <c r="AK17" i="3"/>
  <c r="AL17" i="3"/>
  <c r="AM17" i="3"/>
  <c r="AN17" i="3"/>
  <c r="AZ17" i="3" s="1"/>
  <c r="AR17" i="3"/>
  <c r="AS17" i="3"/>
  <c r="AT17" i="3"/>
  <c r="AU17" i="3"/>
  <c r="AV17" i="3"/>
  <c r="BD17" i="3" s="1"/>
  <c r="BF17" i="3"/>
  <c r="AE18" i="3"/>
  <c r="AF18" i="3"/>
  <c r="AG18" i="3"/>
  <c r="AH18" i="3"/>
  <c r="AI18" i="3"/>
  <c r="AJ18" i="3"/>
  <c r="AS18" i="3" s="1"/>
  <c r="AK18" i="3"/>
  <c r="AL18" i="3"/>
  <c r="AM18" i="3"/>
  <c r="AV18" i="3" s="1"/>
  <c r="BD18" i="3" s="1"/>
  <c r="AN18" i="3"/>
  <c r="BB18" i="3" s="1"/>
  <c r="AP18" i="3"/>
  <c r="AQ18" i="3"/>
  <c r="AY18" i="3" s="1"/>
  <c r="AR18" i="3"/>
  <c r="AZ18" i="3" s="1"/>
  <c r="AT18" i="3"/>
  <c r="AU18" i="3"/>
  <c r="BC18" i="3" s="1"/>
  <c r="BF18" i="3"/>
  <c r="BH18" i="3" s="1"/>
  <c r="AE19" i="3"/>
  <c r="AF19" i="3"/>
  <c r="AG19" i="3"/>
  <c r="BE19" i="3" s="1"/>
  <c r="BG19" i="3" s="1"/>
  <c r="AH19" i="3"/>
  <c r="AI19" i="3"/>
  <c r="AJ19" i="3"/>
  <c r="AK19" i="3"/>
  <c r="AT19" i="3" s="1"/>
  <c r="AL19" i="3"/>
  <c r="AU19" i="3" s="1"/>
  <c r="BC19" i="3" s="1"/>
  <c r="AM19" i="3"/>
  <c r="AN19" i="3"/>
  <c r="AO19" i="3"/>
  <c r="AW19" i="3" s="1"/>
  <c r="AP19" i="3"/>
  <c r="AQ19" i="3"/>
  <c r="AY19" i="3" s="1"/>
  <c r="AR19" i="3"/>
  <c r="AZ19" i="3" s="1"/>
  <c r="AS19" i="3"/>
  <c r="AV19" i="3"/>
  <c r="AX19" i="3"/>
  <c r="BA19" i="3"/>
  <c r="BB19" i="3"/>
  <c r="BD19" i="3"/>
  <c r="AE20" i="3"/>
  <c r="AF20" i="3"/>
  <c r="AG20" i="3"/>
  <c r="AH20" i="3"/>
  <c r="AI20" i="3"/>
  <c r="AJ20" i="3"/>
  <c r="AK20" i="3"/>
  <c r="AL20" i="3"/>
  <c r="AM20" i="3"/>
  <c r="AN20" i="3"/>
  <c r="AX20" i="3" s="1"/>
  <c r="AP20" i="3"/>
  <c r="AQ20" i="3"/>
  <c r="AR20" i="3"/>
  <c r="AS20" i="3"/>
  <c r="BA20" i="3" s="1"/>
  <c r="AT20" i="3"/>
  <c r="BB20" i="3" s="1"/>
  <c r="AU20" i="3"/>
  <c r="BC20" i="3" s="1"/>
  <c r="AV20" i="3"/>
  <c r="AY20" i="3"/>
  <c r="AZ20" i="3"/>
  <c r="AE21" i="3"/>
  <c r="AF21" i="3"/>
  <c r="AG21" i="3"/>
  <c r="AH21" i="3"/>
  <c r="AQ21" i="3" s="1"/>
  <c r="AI21" i="3"/>
  <c r="AJ21" i="3"/>
  <c r="AK21" i="3"/>
  <c r="AL21" i="3"/>
  <c r="AM21" i="3"/>
  <c r="AN21" i="3"/>
  <c r="AZ21" i="3" s="1"/>
  <c r="AP21" i="3"/>
  <c r="AX21" i="3" s="1"/>
  <c r="AR21" i="3"/>
  <c r="AS21" i="3"/>
  <c r="BA21" i="3" s="1"/>
  <c r="AT21" i="3"/>
  <c r="AU21" i="3"/>
  <c r="AV21" i="3"/>
  <c r="BF21" i="3"/>
  <c r="BH21" i="3" s="1"/>
  <c r="AE22" i="3"/>
  <c r="AN22" i="3" s="1"/>
  <c r="AF22" i="3"/>
  <c r="AG22" i="3"/>
  <c r="AH22" i="3"/>
  <c r="AI22" i="3"/>
  <c r="AR22" i="3" s="1"/>
  <c r="AJ22" i="3"/>
  <c r="AS22" i="3" s="1"/>
  <c r="AK22" i="3"/>
  <c r="AL22" i="3"/>
  <c r="AM22" i="3"/>
  <c r="AO22" i="3"/>
  <c r="AW22" i="3" s="1"/>
  <c r="AP22" i="3"/>
  <c r="AQ22" i="3"/>
  <c r="AT22" i="3"/>
  <c r="AU22" i="3"/>
  <c r="BF22" i="3"/>
  <c r="AE23" i="3"/>
  <c r="AF23" i="3"/>
  <c r="AG23" i="3"/>
  <c r="AH23" i="3"/>
  <c r="AI23" i="3"/>
  <c r="BF23" i="3" s="1"/>
  <c r="BH23" i="3" s="1"/>
  <c r="AJ23" i="3"/>
  <c r="AS23" i="3" s="1"/>
  <c r="BA23" i="3" s="1"/>
  <c r="AK23" i="3"/>
  <c r="AL23" i="3"/>
  <c r="AU23" i="3" s="1"/>
  <c r="BC23" i="3" s="1"/>
  <c r="AM23" i="3"/>
  <c r="AN23" i="3"/>
  <c r="AO23" i="3"/>
  <c r="AP23" i="3"/>
  <c r="AX23" i="3" s="1"/>
  <c r="AQ23" i="3"/>
  <c r="AY23" i="3" s="1"/>
  <c r="AT23" i="3"/>
  <c r="BB23" i="3" s="1"/>
  <c r="AV23" i="3"/>
  <c r="AW23" i="3"/>
  <c r="BD23" i="3"/>
  <c r="AE24" i="3"/>
  <c r="AN24" i="3" s="1"/>
  <c r="AF24" i="3"/>
  <c r="AG24" i="3"/>
  <c r="AH24" i="3"/>
  <c r="AI24" i="3"/>
  <c r="AJ24" i="3"/>
  <c r="AK24" i="3"/>
  <c r="AL24" i="3"/>
  <c r="AM24" i="3"/>
  <c r="AP24" i="3"/>
  <c r="AQ24" i="3"/>
  <c r="AR24" i="3"/>
  <c r="AZ24" i="3" s="1"/>
  <c r="AS24" i="3"/>
  <c r="BA24" i="3" s="1"/>
  <c r="AT24" i="3"/>
  <c r="AU24" i="3"/>
  <c r="AV24" i="3"/>
  <c r="AE25" i="3"/>
  <c r="AN25" i="3" s="1"/>
  <c r="AF25" i="3"/>
  <c r="AG25" i="3"/>
  <c r="AH25" i="3"/>
  <c r="AQ25" i="3" s="1"/>
  <c r="AI25" i="3"/>
  <c r="AJ25" i="3"/>
  <c r="AK25" i="3"/>
  <c r="AL25" i="3"/>
  <c r="AU25" i="3" s="1"/>
  <c r="AM25" i="3"/>
  <c r="AV25" i="3" s="1"/>
  <c r="BD25" i="3" s="1"/>
  <c r="AO25" i="3"/>
  <c r="AW25" i="3" s="1"/>
  <c r="AP25" i="3"/>
  <c r="AR25" i="3"/>
  <c r="AS25" i="3"/>
  <c r="AT25" i="3"/>
  <c r="BF25" i="3"/>
  <c r="AE26" i="3"/>
  <c r="AF26" i="3"/>
  <c r="AG26" i="3"/>
  <c r="AH26" i="3"/>
  <c r="AQ26" i="3" s="1"/>
  <c r="AY26" i="3" s="1"/>
  <c r="AI26" i="3"/>
  <c r="BF26" i="3" s="1"/>
  <c r="BH26" i="3" s="1"/>
  <c r="AJ26" i="3"/>
  <c r="AS26" i="3" s="1"/>
  <c r="BA26" i="3" s="1"/>
  <c r="AK26" i="3"/>
  <c r="AL26" i="3"/>
  <c r="AM26" i="3"/>
  <c r="AN26" i="3"/>
  <c r="BB26" i="3" s="1"/>
  <c r="AO26" i="3"/>
  <c r="AP26" i="3"/>
  <c r="AX26" i="3" s="1"/>
  <c r="AR26" i="3"/>
  <c r="AZ26" i="3" s="1"/>
  <c r="AT26" i="3"/>
  <c r="AU26" i="3"/>
  <c r="BC26" i="3" s="1"/>
  <c r="AV26" i="3"/>
  <c r="AW26" i="3"/>
  <c r="BD26" i="3"/>
  <c r="BE26" i="3"/>
  <c r="BG26" i="3" s="1"/>
  <c r="AE27" i="3"/>
  <c r="AF27" i="3"/>
  <c r="AG27" i="3"/>
  <c r="AH27" i="3"/>
  <c r="AI27" i="3"/>
  <c r="AJ27" i="3"/>
  <c r="AK27" i="3"/>
  <c r="AL27" i="3"/>
  <c r="AU27" i="3" s="1"/>
  <c r="BC27" i="3" s="1"/>
  <c r="AM27" i="3"/>
  <c r="AN27" i="3"/>
  <c r="AO27" i="3"/>
  <c r="AW27" i="3" s="1"/>
  <c r="AP27" i="3"/>
  <c r="AX27" i="3" s="1"/>
  <c r="AQ27" i="3"/>
  <c r="AY27" i="3" s="1"/>
  <c r="AS27" i="3"/>
  <c r="BA27" i="3" s="1"/>
  <c r="AT27" i="3"/>
  <c r="BB27" i="3" s="1"/>
  <c r="AV27" i="3"/>
  <c r="BD27" i="3"/>
  <c r="AE28" i="3"/>
  <c r="AN28" i="3" s="1"/>
  <c r="AX28" i="3" s="1"/>
  <c r="AF28" i="3"/>
  <c r="AG28" i="3"/>
  <c r="AH28" i="3"/>
  <c r="AI28" i="3"/>
  <c r="AJ28" i="3"/>
  <c r="AK28" i="3"/>
  <c r="AL28" i="3"/>
  <c r="AU28" i="3" s="1"/>
  <c r="BC28" i="3" s="1"/>
  <c r="AM28" i="3"/>
  <c r="AP28" i="3"/>
  <c r="AQ28" i="3"/>
  <c r="AR28" i="3"/>
  <c r="AS28" i="3"/>
  <c r="AT28" i="3"/>
  <c r="AV28" i="3"/>
  <c r="BD28" i="3" s="1"/>
  <c r="AE29" i="3"/>
  <c r="AF29" i="3"/>
  <c r="AG29" i="3"/>
  <c r="AH29" i="3"/>
  <c r="AQ29" i="3" s="1"/>
  <c r="AY29" i="3" s="1"/>
  <c r="AI29" i="3"/>
  <c r="AJ29" i="3"/>
  <c r="AK29" i="3"/>
  <c r="BF29" i="3" s="1"/>
  <c r="BH29" i="3" s="1"/>
  <c r="AL29" i="3"/>
  <c r="AM29" i="3"/>
  <c r="AN29" i="3"/>
  <c r="AO29" i="3"/>
  <c r="AW29" i="3" s="1"/>
  <c r="AP29" i="3"/>
  <c r="AX29" i="3" s="1"/>
  <c r="AR29" i="3"/>
  <c r="AS29" i="3"/>
  <c r="BA29" i="3" s="1"/>
  <c r="AT29" i="3"/>
  <c r="BB29" i="3" s="1"/>
  <c r="AU29" i="3"/>
  <c r="BC29" i="3" s="1"/>
  <c r="AV29" i="3"/>
  <c r="AZ29" i="3"/>
  <c r="BD29" i="3"/>
  <c r="AE30" i="3"/>
  <c r="AN30" i="3" s="1"/>
  <c r="AF30" i="3"/>
  <c r="AG30" i="3"/>
  <c r="AH30" i="3"/>
  <c r="BE30" i="3" s="1"/>
  <c r="BG30" i="3" s="1"/>
  <c r="AI30" i="3"/>
  <c r="AJ30" i="3"/>
  <c r="AS30" i="3" s="1"/>
  <c r="AK30" i="3"/>
  <c r="AL30" i="3"/>
  <c r="AM30" i="3"/>
  <c r="AO30" i="3"/>
  <c r="AW30" i="3" s="1"/>
  <c r="AP30" i="3"/>
  <c r="AX30" i="3" s="1"/>
  <c r="AQ30" i="3"/>
  <c r="AY30" i="3" s="1"/>
  <c r="AT30" i="3"/>
  <c r="AU30" i="3"/>
  <c r="AV30" i="3"/>
  <c r="BD30" i="3" s="1"/>
  <c r="AE31" i="3"/>
  <c r="AF31" i="3"/>
  <c r="AG31" i="3"/>
  <c r="AH31" i="3"/>
  <c r="AI31" i="3"/>
  <c r="BF31" i="3" s="1"/>
  <c r="BH31" i="3" s="1"/>
  <c r="AJ31" i="3"/>
  <c r="AK31" i="3"/>
  <c r="AL31" i="3"/>
  <c r="AM31" i="3"/>
  <c r="AN31" i="3"/>
  <c r="AO31" i="3"/>
  <c r="AW31" i="3" s="1"/>
  <c r="AP31" i="3"/>
  <c r="AX31" i="3" s="1"/>
  <c r="AQ31" i="3"/>
  <c r="AY31" i="3" s="1"/>
  <c r="AS31" i="3"/>
  <c r="BA31" i="3" s="1"/>
  <c r="AT31" i="3"/>
  <c r="AV31" i="3"/>
  <c r="BB31" i="3"/>
  <c r="BD31" i="3"/>
  <c r="AE32" i="3"/>
  <c r="AN32" i="3" s="1"/>
  <c r="BA32" i="3" s="1"/>
  <c r="AF32" i="3"/>
  <c r="AG32" i="3"/>
  <c r="AH32" i="3"/>
  <c r="AQ32" i="3" s="1"/>
  <c r="AY32" i="3" s="1"/>
  <c r="AI32" i="3"/>
  <c r="AJ32" i="3"/>
  <c r="AK32" i="3"/>
  <c r="AL32" i="3"/>
  <c r="AM32" i="3"/>
  <c r="AV32" i="3" s="1"/>
  <c r="BD32" i="3" s="1"/>
  <c r="AP32" i="3"/>
  <c r="AX32" i="3" s="1"/>
  <c r="AS32" i="3"/>
  <c r="AT32" i="3"/>
  <c r="BB32" i="3" s="1"/>
  <c r="AU32" i="3"/>
  <c r="BC32" i="3" s="1"/>
  <c r="AE33" i="3"/>
  <c r="AF33" i="3"/>
  <c r="AG33" i="3"/>
  <c r="AH33" i="3"/>
  <c r="AQ33" i="3" s="1"/>
  <c r="AI33" i="3"/>
  <c r="AJ33" i="3"/>
  <c r="AK33" i="3"/>
  <c r="AL33" i="3"/>
  <c r="AU33" i="3" s="1"/>
  <c r="AM33" i="3"/>
  <c r="AV33" i="3" s="1"/>
  <c r="AN33" i="3"/>
  <c r="AP33" i="3"/>
  <c r="AR33" i="3"/>
  <c r="AS33" i="3"/>
  <c r="AT33" i="3"/>
  <c r="BF33" i="3"/>
  <c r="AE34" i="3"/>
  <c r="AN34" i="3" s="1"/>
  <c r="AF34" i="3"/>
  <c r="AG34" i="3"/>
  <c r="AH34" i="3"/>
  <c r="AI34" i="3"/>
  <c r="BF34" i="3" s="1"/>
  <c r="BH34" i="3" s="1"/>
  <c r="AJ34" i="3"/>
  <c r="AS34" i="3" s="1"/>
  <c r="AK34" i="3"/>
  <c r="AL34" i="3"/>
  <c r="AM34" i="3"/>
  <c r="AO34" i="3"/>
  <c r="AW34" i="3" s="1"/>
  <c r="AQ34" i="3"/>
  <c r="AY34" i="3" s="1"/>
  <c r="AT34" i="3"/>
  <c r="BB34" i="3" s="1"/>
  <c r="AU34" i="3"/>
  <c r="AV34" i="3"/>
  <c r="BD34" i="3" s="1"/>
  <c r="BC34" i="3"/>
  <c r="AE35" i="3"/>
  <c r="AF35" i="3"/>
  <c r="AG35" i="3"/>
  <c r="AP35" i="3" s="1"/>
  <c r="AH35" i="3"/>
  <c r="AI35" i="3"/>
  <c r="AR35" i="3" s="1"/>
  <c r="AZ35" i="3" s="1"/>
  <c r="AJ35" i="3"/>
  <c r="AK35" i="3"/>
  <c r="AL35" i="3"/>
  <c r="AU35" i="3" s="1"/>
  <c r="AM35" i="3"/>
  <c r="AN35" i="3"/>
  <c r="AO35" i="3"/>
  <c r="AQ35" i="3"/>
  <c r="AY35" i="3" s="1"/>
  <c r="AS35" i="3"/>
  <c r="BA35" i="3" s="1"/>
  <c r="AV35" i="3"/>
  <c r="BD35" i="3" s="1"/>
  <c r="AW35" i="3"/>
  <c r="AX35" i="3"/>
  <c r="AE36" i="3"/>
  <c r="AN36" i="3" s="1"/>
  <c r="AF36" i="3"/>
  <c r="AG36" i="3"/>
  <c r="AH36" i="3"/>
  <c r="AI36" i="3"/>
  <c r="BF36" i="3" s="1"/>
  <c r="BH36" i="3" s="1"/>
  <c r="AJ36" i="3"/>
  <c r="AK36" i="3"/>
  <c r="AT36" i="3" s="1"/>
  <c r="BB36" i="3" s="1"/>
  <c r="AL36" i="3"/>
  <c r="AM36" i="3"/>
  <c r="AP36" i="3"/>
  <c r="AX36" i="3" s="1"/>
  <c r="AQ36" i="3"/>
  <c r="AY36" i="3" s="1"/>
  <c r="AR36" i="3"/>
  <c r="AZ36" i="3" s="1"/>
  <c r="AS36" i="3"/>
  <c r="AU36" i="3"/>
  <c r="AV36" i="3"/>
  <c r="BD36" i="3" s="1"/>
  <c r="BA36" i="3"/>
  <c r="BC36" i="3"/>
  <c r="AE37" i="3"/>
  <c r="AF37" i="3"/>
  <c r="AO37" i="3" s="1"/>
  <c r="AW37" i="3" s="1"/>
  <c r="AG37" i="3"/>
  <c r="AH37" i="3"/>
  <c r="AQ37" i="3" s="1"/>
  <c r="AI37" i="3"/>
  <c r="AJ37" i="3"/>
  <c r="AS37" i="3" s="1"/>
  <c r="BA37" i="3" s="1"/>
  <c r="AK37" i="3"/>
  <c r="AL37" i="3"/>
  <c r="AM37" i="3"/>
  <c r="AV37" i="3" s="1"/>
  <c r="BD37" i="3" s="1"/>
  <c r="AN37" i="3"/>
  <c r="AZ37" i="3" s="1"/>
  <c r="AP37" i="3"/>
  <c r="AR37" i="3"/>
  <c r="AT37" i="3"/>
  <c r="BB37" i="3" s="1"/>
  <c r="AU37" i="3"/>
  <c r="BC37" i="3" s="1"/>
  <c r="AX37" i="3"/>
  <c r="BE37" i="3"/>
  <c r="BG37" i="3" s="1"/>
  <c r="BF37" i="3"/>
  <c r="BH37" i="3" s="1"/>
  <c r="AE38" i="3"/>
  <c r="AF38" i="3"/>
  <c r="AG38" i="3"/>
  <c r="AP38" i="3" s="1"/>
  <c r="AX38" i="3" s="1"/>
  <c r="AH38" i="3"/>
  <c r="AI38" i="3"/>
  <c r="AJ38" i="3"/>
  <c r="AS38" i="3" s="1"/>
  <c r="BA38" i="3" s="1"/>
  <c r="AK38" i="3"/>
  <c r="AL38" i="3"/>
  <c r="AU38" i="3" s="1"/>
  <c r="BC38" i="3" s="1"/>
  <c r="AM38" i="3"/>
  <c r="AN38" i="3"/>
  <c r="BB38" i="3" s="1"/>
  <c r="AO38" i="3"/>
  <c r="AW38" i="3" s="1"/>
  <c r="AQ38" i="3"/>
  <c r="AR38" i="3"/>
  <c r="AZ38" i="3" s="1"/>
  <c r="AT38" i="3"/>
  <c r="AV38" i="3"/>
  <c r="BD38" i="3" s="1"/>
  <c r="AY38" i="3"/>
  <c r="BE38" i="3"/>
  <c r="BF38" i="3"/>
  <c r="BH38" i="3" s="1"/>
  <c r="BG38" i="3"/>
  <c r="AE39" i="3"/>
  <c r="AF39" i="3"/>
  <c r="AO39" i="3" s="1"/>
  <c r="AW39" i="3" s="1"/>
  <c r="AG39" i="3"/>
  <c r="AH39" i="3"/>
  <c r="AI39" i="3"/>
  <c r="AJ39" i="3"/>
  <c r="AK39" i="3"/>
  <c r="BF39" i="3" s="1"/>
  <c r="BH39" i="3" s="1"/>
  <c r="AL39" i="3"/>
  <c r="AU39" i="3" s="1"/>
  <c r="BC39" i="3" s="1"/>
  <c r="AM39" i="3"/>
  <c r="AN39" i="3"/>
  <c r="AP39" i="3"/>
  <c r="AQ39" i="3"/>
  <c r="AR39" i="3"/>
  <c r="AZ39" i="3" s="1"/>
  <c r="AS39" i="3"/>
  <c r="BA39" i="3" s="1"/>
  <c r="AT39" i="3"/>
  <c r="BB39" i="3" s="1"/>
  <c r="AV39" i="3"/>
  <c r="AX39" i="3"/>
  <c r="AY39" i="3"/>
  <c r="BD39" i="3"/>
  <c r="AE40" i="3"/>
  <c r="AN40" i="3" s="1"/>
  <c r="AX40" i="3" s="1"/>
  <c r="AF40" i="3"/>
  <c r="AG40" i="3"/>
  <c r="AH40" i="3"/>
  <c r="AQ40" i="3" s="1"/>
  <c r="AY40" i="3" s="1"/>
  <c r="AI40" i="3"/>
  <c r="AJ40" i="3"/>
  <c r="BF40" i="3" s="1"/>
  <c r="AK40" i="3"/>
  <c r="AL40" i="3"/>
  <c r="AU40" i="3" s="1"/>
  <c r="BC40" i="3" s="1"/>
  <c r="AM40" i="3"/>
  <c r="AV40" i="3" s="1"/>
  <c r="AP40" i="3"/>
  <c r="AR40" i="3"/>
  <c r="AZ40" i="3" s="1"/>
  <c r="AS40" i="3"/>
  <c r="BA40" i="3" s="1"/>
  <c r="AT40" i="3"/>
  <c r="BD40" i="3"/>
  <c r="BH40" i="3"/>
  <c r="AE41" i="3"/>
  <c r="AF41" i="3"/>
  <c r="AG41" i="3"/>
  <c r="AP41" i="3" s="1"/>
  <c r="AX41" i="3" s="1"/>
  <c r="AH41" i="3"/>
  <c r="AQ41" i="3" s="1"/>
  <c r="AI41" i="3"/>
  <c r="AJ41" i="3"/>
  <c r="AS41" i="3" s="1"/>
  <c r="BA41" i="3" s="1"/>
  <c r="AK41" i="3"/>
  <c r="AL41" i="3"/>
  <c r="AU41" i="3" s="1"/>
  <c r="BC41" i="3" s="1"/>
  <c r="AM41" i="3"/>
  <c r="AN41" i="3"/>
  <c r="AZ41" i="3" s="1"/>
  <c r="AO41" i="3"/>
  <c r="AW41" i="3" s="1"/>
  <c r="AR41" i="3"/>
  <c r="AT41" i="3"/>
  <c r="BB41" i="3" s="1"/>
  <c r="AV41" i="3"/>
  <c r="BD41" i="3" s="1"/>
  <c r="BE41" i="3"/>
  <c r="BG41" i="3" s="1"/>
  <c r="BF41" i="3"/>
  <c r="BH41" i="3" s="1"/>
  <c r="AE42" i="3"/>
  <c r="AF42" i="3"/>
  <c r="AG42" i="3"/>
  <c r="AH42" i="3"/>
  <c r="AQ42" i="3" s="1"/>
  <c r="AY42" i="3" s="1"/>
  <c r="AI42" i="3"/>
  <c r="AJ42" i="3"/>
  <c r="AS42" i="3" s="1"/>
  <c r="BA42" i="3" s="1"/>
  <c r="AK42" i="3"/>
  <c r="AL42" i="3"/>
  <c r="AU42" i="3" s="1"/>
  <c r="BC42" i="3" s="1"/>
  <c r="AM42" i="3"/>
  <c r="AN42" i="3"/>
  <c r="BB42" i="3" s="1"/>
  <c r="AO42" i="3"/>
  <c r="AP42" i="3"/>
  <c r="AX42" i="3" s="1"/>
  <c r="AR42" i="3"/>
  <c r="AT42" i="3"/>
  <c r="AV42" i="3"/>
  <c r="BD42" i="3" s="1"/>
  <c r="AW42" i="3"/>
  <c r="AZ42" i="3"/>
  <c r="BF42" i="3"/>
  <c r="BH42" i="3" s="1"/>
  <c r="AE43" i="3"/>
  <c r="AF43" i="3"/>
  <c r="AO43" i="3" s="1"/>
  <c r="AW43" i="3" s="1"/>
  <c r="AG43" i="3"/>
  <c r="AH43" i="3"/>
  <c r="AI43" i="3"/>
  <c r="AJ43" i="3"/>
  <c r="AK43" i="3"/>
  <c r="AL43" i="3"/>
  <c r="AU43" i="3" s="1"/>
  <c r="BC43" i="3" s="1"/>
  <c r="AM43" i="3"/>
  <c r="AN43" i="3"/>
  <c r="AP43" i="3"/>
  <c r="AX43" i="3" s="1"/>
  <c r="AQ43" i="3"/>
  <c r="AR43" i="3"/>
  <c r="AS43" i="3"/>
  <c r="BA43" i="3" s="1"/>
  <c r="AT43" i="3"/>
  <c r="BB43" i="3" s="1"/>
  <c r="AV43" i="3"/>
  <c r="AY43" i="3"/>
  <c r="AZ43" i="3"/>
  <c r="BD43" i="3"/>
  <c r="AE44" i="3"/>
  <c r="AF44" i="3"/>
  <c r="AG44" i="3"/>
  <c r="AH44" i="3"/>
  <c r="AI44" i="3"/>
  <c r="AJ44" i="3"/>
  <c r="AK44" i="3"/>
  <c r="AL44" i="3"/>
  <c r="AM44" i="3"/>
  <c r="AN44" i="3"/>
  <c r="AP44" i="3"/>
  <c r="AQ44" i="3"/>
  <c r="AR44" i="3"/>
  <c r="AZ44" i="3" s="1"/>
  <c r="AS44" i="3"/>
  <c r="BA44" i="3" s="1"/>
  <c r="AT44" i="3"/>
  <c r="BB44" i="3" s="1"/>
  <c r="AU44" i="3"/>
  <c r="AV44" i="3"/>
  <c r="BC44" i="3"/>
  <c r="BD44" i="3"/>
  <c r="AE45" i="3"/>
  <c r="AF45" i="3"/>
  <c r="AG45" i="3"/>
  <c r="AP45" i="3" s="1"/>
  <c r="AX45" i="3" s="1"/>
  <c r="AH45" i="3"/>
  <c r="AQ45" i="3" s="1"/>
  <c r="AI45" i="3"/>
  <c r="AJ45" i="3"/>
  <c r="AK45" i="3"/>
  <c r="AL45" i="3"/>
  <c r="AU45" i="3" s="1"/>
  <c r="BC45" i="3" s="1"/>
  <c r="AM45" i="3"/>
  <c r="AN45" i="3"/>
  <c r="AO45" i="3"/>
  <c r="AW45" i="3" s="1"/>
  <c r="AR45" i="3"/>
  <c r="AS45" i="3"/>
  <c r="AT45" i="3"/>
  <c r="BB45" i="3" s="1"/>
  <c r="AV45" i="3"/>
  <c r="BD45" i="3"/>
  <c r="BE45" i="3"/>
  <c r="BG45" i="3" s="1"/>
  <c r="BF45" i="3"/>
  <c r="BH45" i="3" s="1"/>
  <c r="AE46" i="3"/>
  <c r="AF46" i="3"/>
  <c r="AG46" i="3"/>
  <c r="AP46" i="3" s="1"/>
  <c r="AX46" i="3" s="1"/>
  <c r="AH46" i="3"/>
  <c r="AI46" i="3"/>
  <c r="AJ46" i="3"/>
  <c r="AS46" i="3" s="1"/>
  <c r="BA46" i="3" s="1"/>
  <c r="AK46" i="3"/>
  <c r="AL46" i="3"/>
  <c r="AM46" i="3"/>
  <c r="AN46" i="3"/>
  <c r="AO46" i="3"/>
  <c r="AW46" i="3" s="1"/>
  <c r="AQ46" i="3"/>
  <c r="AY46" i="3" s="1"/>
  <c r="AR46" i="3"/>
  <c r="AZ46" i="3" s="1"/>
  <c r="AT46" i="3"/>
  <c r="AU46" i="3"/>
  <c r="AV46" i="3"/>
  <c r="BD46" i="3"/>
  <c r="BE46" i="3"/>
  <c r="BG46" i="3" s="1"/>
  <c r="BF46" i="3"/>
  <c r="BH46" i="3" s="1"/>
  <c r="AE47" i="3"/>
  <c r="AF47" i="3"/>
  <c r="AG47" i="3"/>
  <c r="AH47" i="3"/>
  <c r="AI47" i="3"/>
  <c r="AJ47" i="3"/>
  <c r="AS47" i="3" s="1"/>
  <c r="BA47" i="3" s="1"/>
  <c r="AK47" i="3"/>
  <c r="AL47" i="3"/>
  <c r="AU47" i="3" s="1"/>
  <c r="BC47" i="3" s="1"/>
  <c r="AM47" i="3"/>
  <c r="AN47" i="3"/>
  <c r="AO47" i="3"/>
  <c r="AP47" i="3"/>
  <c r="AX47" i="3" s="1"/>
  <c r="AQ47" i="3"/>
  <c r="AY47" i="3" s="1"/>
  <c r="AR47" i="3"/>
  <c r="AZ47" i="3" s="1"/>
  <c r="AT47" i="3"/>
  <c r="BB47" i="3" s="1"/>
  <c r="AV47" i="3"/>
  <c r="AW47" i="3"/>
  <c r="BD47" i="3"/>
  <c r="AE48" i="3"/>
  <c r="AF48" i="3"/>
  <c r="AG48" i="3"/>
  <c r="AH48" i="3"/>
  <c r="AI48" i="3"/>
  <c r="AJ48" i="3"/>
  <c r="BF48" i="3" s="1"/>
  <c r="AK48" i="3"/>
  <c r="AL48" i="3"/>
  <c r="AM48" i="3"/>
  <c r="AN48" i="3"/>
  <c r="AP48" i="3"/>
  <c r="AQ48" i="3"/>
  <c r="AR48" i="3"/>
  <c r="AS48" i="3"/>
  <c r="AT48" i="3"/>
  <c r="AU48" i="3"/>
  <c r="AV48" i="3"/>
  <c r="AZ48" i="3"/>
  <c r="BA48" i="3"/>
  <c r="AE49" i="3"/>
  <c r="AF49" i="3"/>
  <c r="AG49" i="3"/>
  <c r="AH49" i="3"/>
  <c r="AQ49" i="3" s="1"/>
  <c r="AY49" i="3" s="1"/>
  <c r="AI49" i="3"/>
  <c r="AJ49" i="3"/>
  <c r="AK49" i="3"/>
  <c r="AL49" i="3"/>
  <c r="AM49" i="3"/>
  <c r="AN49" i="3"/>
  <c r="AO49" i="3"/>
  <c r="AW49" i="3" s="1"/>
  <c r="AP49" i="3"/>
  <c r="AR49" i="3"/>
  <c r="AS49" i="3"/>
  <c r="AT49" i="3"/>
  <c r="AU49" i="3"/>
  <c r="BC49" i="3" s="1"/>
  <c r="AV49" i="3"/>
  <c r="AX49" i="3"/>
  <c r="BB49" i="3"/>
  <c r="BF49" i="3"/>
  <c r="AE50" i="3"/>
  <c r="AF50" i="3"/>
  <c r="AG50" i="3"/>
  <c r="AP50" i="3" s="1"/>
  <c r="AX50" i="3" s="1"/>
  <c r="AH50" i="3"/>
  <c r="AI50" i="3"/>
  <c r="AJ50" i="3"/>
  <c r="AS50" i="3" s="1"/>
  <c r="AK50" i="3"/>
  <c r="AL50" i="3"/>
  <c r="AM50" i="3"/>
  <c r="AV50" i="3" s="1"/>
  <c r="AN50" i="3"/>
  <c r="AO50" i="3"/>
  <c r="AW50" i="3" s="1"/>
  <c r="AQ50" i="3"/>
  <c r="AR50" i="3"/>
  <c r="AT50" i="3"/>
  <c r="AU50" i="3"/>
  <c r="BB50" i="3"/>
  <c r="BF50" i="3"/>
  <c r="AE51" i="3"/>
  <c r="AF51" i="3"/>
  <c r="AG51" i="3"/>
  <c r="AH51" i="3"/>
  <c r="AI51" i="3"/>
  <c r="BF51" i="3" s="1"/>
  <c r="BH51" i="3" s="1"/>
  <c r="AJ51" i="3"/>
  <c r="AK51" i="3"/>
  <c r="AT51" i="3" s="1"/>
  <c r="AL51" i="3"/>
  <c r="AU51" i="3" s="1"/>
  <c r="AM51" i="3"/>
  <c r="AN51" i="3"/>
  <c r="AP51" i="3"/>
  <c r="AX51" i="3" s="1"/>
  <c r="AQ51" i="3"/>
  <c r="AY51" i="3" s="1"/>
  <c r="AR51" i="3"/>
  <c r="AZ51" i="3" s="1"/>
  <c r="AS51" i="3"/>
  <c r="AV51" i="3"/>
  <c r="BA51" i="3"/>
  <c r="BB51" i="3"/>
  <c r="AE52" i="3"/>
  <c r="AN52" i="3" s="1"/>
  <c r="AF52" i="3"/>
  <c r="AG52" i="3"/>
  <c r="AH52" i="3"/>
  <c r="AI52" i="3"/>
  <c r="AJ52" i="3"/>
  <c r="BF52" i="3" s="1"/>
  <c r="BH52" i="3" s="1"/>
  <c r="AK52" i="3"/>
  <c r="AL52" i="3"/>
  <c r="AM52" i="3"/>
  <c r="AV52" i="3" s="1"/>
  <c r="BD52" i="3" s="1"/>
  <c r="AP52" i="3"/>
  <c r="AX52" i="3" s="1"/>
  <c r="AQ52" i="3"/>
  <c r="AR52" i="3"/>
  <c r="AS52" i="3"/>
  <c r="AT52" i="3"/>
  <c r="AU52" i="3"/>
  <c r="BC52" i="3" s="1"/>
  <c r="AE53" i="3"/>
  <c r="AF53" i="3"/>
  <c r="BE53" i="3" s="1"/>
  <c r="BG53" i="3" s="1"/>
  <c r="AG53" i="3"/>
  <c r="AP53" i="3" s="1"/>
  <c r="AH53" i="3"/>
  <c r="AQ53" i="3" s="1"/>
  <c r="AI53" i="3"/>
  <c r="AJ53" i="3"/>
  <c r="AK53" i="3"/>
  <c r="AT53" i="3" s="1"/>
  <c r="AL53" i="3"/>
  <c r="AU53" i="3" s="1"/>
  <c r="BC53" i="3" s="1"/>
  <c r="AM53" i="3"/>
  <c r="AN53" i="3"/>
  <c r="AO53" i="3"/>
  <c r="AW53" i="3" s="1"/>
  <c r="AR53" i="3"/>
  <c r="AZ53" i="3" s="1"/>
  <c r="AS53" i="3"/>
  <c r="BA53" i="3" s="1"/>
  <c r="AV53" i="3"/>
  <c r="AX53" i="3"/>
  <c r="BB53" i="3"/>
  <c r="BD53" i="3"/>
  <c r="AE54" i="3"/>
  <c r="AF54" i="3"/>
  <c r="AG54" i="3"/>
  <c r="AH54" i="3"/>
  <c r="AI54" i="3"/>
  <c r="AJ54" i="3"/>
  <c r="AS54" i="3" s="1"/>
  <c r="AK54" i="3"/>
  <c r="AL54" i="3"/>
  <c r="AU54" i="3" s="1"/>
  <c r="BC54" i="3" s="1"/>
  <c r="AM54" i="3"/>
  <c r="AN54" i="3"/>
  <c r="AO54" i="3"/>
  <c r="AW54" i="3" s="1"/>
  <c r="AP54" i="3"/>
  <c r="AX54" i="3" s="1"/>
  <c r="AQ54" i="3"/>
  <c r="AY54" i="3" s="1"/>
  <c r="AT54" i="3"/>
  <c r="BB54" i="3" s="1"/>
  <c r="AV54" i="3"/>
  <c r="BD54" i="3"/>
  <c r="AE55" i="3"/>
  <c r="AF55" i="3"/>
  <c r="AG55" i="3"/>
  <c r="AH55" i="3"/>
  <c r="AQ55" i="3" s="1"/>
  <c r="AY55" i="3" s="1"/>
  <c r="AI55" i="3"/>
  <c r="AJ55" i="3"/>
  <c r="AK55" i="3"/>
  <c r="BE55" i="3" s="1"/>
  <c r="BG55" i="3" s="1"/>
  <c r="AL55" i="3"/>
  <c r="AU55" i="3" s="1"/>
  <c r="BC55" i="3" s="1"/>
  <c r="AM55" i="3"/>
  <c r="AN55" i="3"/>
  <c r="AO55" i="3"/>
  <c r="AW55" i="3" s="1"/>
  <c r="AP55" i="3"/>
  <c r="AX55" i="3" s="1"/>
  <c r="AR55" i="3"/>
  <c r="AZ55" i="3" s="1"/>
  <c r="AS55" i="3"/>
  <c r="BA55" i="3" s="1"/>
  <c r="AT55" i="3"/>
  <c r="BB55" i="3" s="1"/>
  <c r="AV55" i="3"/>
  <c r="BD55" i="3"/>
  <c r="AE56" i="3"/>
  <c r="AF56" i="3"/>
  <c r="AG56" i="3"/>
  <c r="AH56" i="3"/>
  <c r="AI56" i="3"/>
  <c r="BF56" i="3" s="1"/>
  <c r="BH56" i="3" s="1"/>
  <c r="AJ56" i="3"/>
  <c r="AK56" i="3"/>
  <c r="AL56" i="3"/>
  <c r="AM56" i="3"/>
  <c r="AN56" i="3"/>
  <c r="AP56" i="3"/>
  <c r="AX56" i="3" s="1"/>
  <c r="AQ56" i="3"/>
  <c r="AR56" i="3"/>
  <c r="AZ56" i="3" s="1"/>
  <c r="AS56" i="3"/>
  <c r="AT56" i="3"/>
  <c r="BB56" i="3" s="1"/>
  <c r="AU56" i="3"/>
  <c r="BC56" i="3" s="1"/>
  <c r="AV56" i="3"/>
  <c r="AY56" i="3"/>
  <c r="BA56" i="3"/>
  <c r="BD56" i="3"/>
  <c r="AE57" i="3"/>
  <c r="AF57" i="3"/>
  <c r="AO57" i="3" s="1"/>
  <c r="AG57" i="3"/>
  <c r="AH57" i="3"/>
  <c r="AQ57" i="3" s="1"/>
  <c r="AI57" i="3"/>
  <c r="AJ57" i="3"/>
  <c r="AK57" i="3"/>
  <c r="AL57" i="3"/>
  <c r="AM57" i="3"/>
  <c r="AV57" i="3" s="1"/>
  <c r="AN57" i="3"/>
  <c r="BA57" i="3" s="1"/>
  <c r="AP57" i="3"/>
  <c r="AX57" i="3" s="1"/>
  <c r="AR57" i="3"/>
  <c r="AZ57" i="3" s="1"/>
  <c r="AS57" i="3"/>
  <c r="AT57" i="3"/>
  <c r="AU57" i="3"/>
  <c r="BD57" i="3"/>
  <c r="BE57" i="3"/>
  <c r="BG57" i="3" s="1"/>
  <c r="BF57" i="3"/>
  <c r="AE58" i="3"/>
  <c r="AF58" i="3"/>
  <c r="AO58" i="3" s="1"/>
  <c r="AW58" i="3" s="1"/>
  <c r="AG58" i="3"/>
  <c r="AH58" i="3"/>
  <c r="AI58" i="3"/>
  <c r="BF58" i="3" s="1"/>
  <c r="BH58" i="3" s="1"/>
  <c r="AJ58" i="3"/>
  <c r="AS58" i="3" s="1"/>
  <c r="BA58" i="3" s="1"/>
  <c r="AK58" i="3"/>
  <c r="AL58" i="3"/>
  <c r="AM58" i="3"/>
  <c r="AN58" i="3"/>
  <c r="AP58" i="3"/>
  <c r="AQ58" i="3"/>
  <c r="AY58" i="3" s="1"/>
  <c r="AR58" i="3"/>
  <c r="AZ58" i="3" s="1"/>
  <c r="AT58" i="3"/>
  <c r="BB58" i="3" s="1"/>
  <c r="AU58" i="3"/>
  <c r="AV58" i="3"/>
  <c r="BC58" i="3"/>
  <c r="BE58" i="3"/>
  <c r="BG58" i="3" s="1"/>
  <c r="AE59" i="3"/>
  <c r="AF59" i="3"/>
  <c r="AG59" i="3"/>
  <c r="AP59" i="3" s="1"/>
  <c r="AH59" i="3"/>
  <c r="AI59" i="3"/>
  <c r="AJ59" i="3"/>
  <c r="AS59" i="3" s="1"/>
  <c r="BA59" i="3" s="1"/>
  <c r="AK59" i="3"/>
  <c r="AL59" i="3"/>
  <c r="AU59" i="3" s="1"/>
  <c r="AM59" i="3"/>
  <c r="AN59" i="3"/>
  <c r="AO59" i="3"/>
  <c r="AQ59" i="3"/>
  <c r="AY59" i="3" s="1"/>
  <c r="AR59" i="3"/>
  <c r="AZ59" i="3" s="1"/>
  <c r="AT59" i="3"/>
  <c r="BB59" i="3" s="1"/>
  <c r="AV59" i="3"/>
  <c r="BD59" i="3" s="1"/>
  <c r="AW59" i="3"/>
  <c r="AX59" i="3"/>
  <c r="BE59" i="3"/>
  <c r="BG59" i="3" s="1"/>
  <c r="AE60" i="3"/>
  <c r="AN60" i="3" s="1"/>
  <c r="AF60" i="3"/>
  <c r="AG60" i="3"/>
  <c r="AH60" i="3"/>
  <c r="AI60" i="3"/>
  <c r="AJ60" i="3"/>
  <c r="AK60" i="3"/>
  <c r="AL60" i="3"/>
  <c r="AM60" i="3"/>
  <c r="AP60" i="3"/>
  <c r="AQ60" i="3"/>
  <c r="AR60" i="3"/>
  <c r="AS60" i="3"/>
  <c r="AT60" i="3"/>
  <c r="AU60" i="3"/>
  <c r="AV60" i="3"/>
  <c r="BF60" i="3"/>
  <c r="AE61" i="3"/>
  <c r="AF61" i="3"/>
  <c r="AG61" i="3"/>
  <c r="AH61" i="3"/>
  <c r="AQ61" i="3" s="1"/>
  <c r="AY61" i="3" s="1"/>
  <c r="AI61" i="3"/>
  <c r="AJ61" i="3"/>
  <c r="AK61" i="3"/>
  <c r="AL61" i="3"/>
  <c r="AM61" i="3"/>
  <c r="AN61" i="3"/>
  <c r="BC61" i="3" s="1"/>
  <c r="AO61" i="3"/>
  <c r="AW61" i="3" s="1"/>
  <c r="AP61" i="3"/>
  <c r="AX61" i="3" s="1"/>
  <c r="AR61" i="3"/>
  <c r="AS61" i="3"/>
  <c r="AT61" i="3"/>
  <c r="BB61" i="3" s="1"/>
  <c r="AU61" i="3"/>
  <c r="AV61" i="3"/>
  <c r="AZ61" i="3"/>
  <c r="BF61" i="3"/>
  <c r="BH61" i="3" s="1"/>
  <c r="AE62" i="3"/>
  <c r="AN62" i="3" s="1"/>
  <c r="AF62" i="3"/>
  <c r="AG62" i="3"/>
  <c r="AH62" i="3"/>
  <c r="AQ62" i="3" s="1"/>
  <c r="AY62" i="3" s="1"/>
  <c r="AI62" i="3"/>
  <c r="BF62" i="3" s="1"/>
  <c r="AJ62" i="3"/>
  <c r="AS62" i="3" s="1"/>
  <c r="AK62" i="3"/>
  <c r="AL62" i="3"/>
  <c r="AU62" i="3" s="1"/>
  <c r="AM62" i="3"/>
  <c r="AO62" i="3"/>
  <c r="AW62" i="3" s="1"/>
  <c r="AP62" i="3"/>
  <c r="AX62" i="3" s="1"/>
  <c r="AR62" i="3"/>
  <c r="AZ62" i="3" s="1"/>
  <c r="AT62" i="3"/>
  <c r="AV62" i="3"/>
  <c r="BB62" i="3"/>
  <c r="BC62" i="3"/>
  <c r="BD62" i="3"/>
  <c r="BH62" i="3"/>
  <c r="AE63" i="3"/>
  <c r="AF63" i="3"/>
  <c r="AG63" i="3"/>
  <c r="AH63" i="3"/>
  <c r="AI63" i="3"/>
  <c r="AJ63" i="3"/>
  <c r="AK63" i="3"/>
  <c r="AL63" i="3"/>
  <c r="AU63" i="3" s="1"/>
  <c r="BC63" i="3" s="1"/>
  <c r="AM63" i="3"/>
  <c r="AN63" i="3"/>
  <c r="BD63" i="3" s="1"/>
  <c r="AO63" i="3"/>
  <c r="AW63" i="3" s="1"/>
  <c r="AP63" i="3"/>
  <c r="AX63" i="3" s="1"/>
  <c r="AQ63" i="3"/>
  <c r="AS63" i="3"/>
  <c r="AT63" i="3"/>
  <c r="AV63" i="3"/>
  <c r="AY63" i="3"/>
  <c r="BB63" i="3"/>
  <c r="AE64" i="3"/>
  <c r="AN64" i="3" s="1"/>
  <c r="AF64" i="3"/>
  <c r="AG64" i="3"/>
  <c r="AH64" i="3"/>
  <c r="AI64" i="3"/>
  <c r="AJ64" i="3"/>
  <c r="AS64" i="3" s="1"/>
  <c r="BA64" i="3" s="1"/>
  <c r="AK64" i="3"/>
  <c r="AT64" i="3" s="1"/>
  <c r="AL64" i="3"/>
  <c r="AM64" i="3"/>
  <c r="AV64" i="3" s="1"/>
  <c r="BD64" i="3" s="1"/>
  <c r="AP64" i="3"/>
  <c r="AX64" i="3" s="1"/>
  <c r="AQ64" i="3"/>
  <c r="AY64" i="3" s="1"/>
  <c r="AR64" i="3"/>
  <c r="AU64" i="3"/>
  <c r="AZ64" i="3"/>
  <c r="BB64" i="3"/>
  <c r="BC64" i="3"/>
  <c r="AE65" i="3"/>
  <c r="AN65" i="3" s="1"/>
  <c r="BH65" i="3" s="1"/>
  <c r="AF65" i="3"/>
  <c r="AG65" i="3"/>
  <c r="BE65" i="3" s="1"/>
  <c r="BG65" i="3" s="1"/>
  <c r="AH65" i="3"/>
  <c r="AQ65" i="3" s="1"/>
  <c r="AY65" i="3" s="1"/>
  <c r="AI65" i="3"/>
  <c r="AJ65" i="3"/>
  <c r="BF65" i="3" s="1"/>
  <c r="AK65" i="3"/>
  <c r="AL65" i="3"/>
  <c r="AU65" i="3" s="1"/>
  <c r="BC65" i="3" s="1"/>
  <c r="AM65" i="3"/>
  <c r="AO65" i="3"/>
  <c r="AW65" i="3" s="1"/>
  <c r="AP65" i="3"/>
  <c r="AX65" i="3" s="1"/>
  <c r="AR65" i="3"/>
  <c r="AZ65" i="3" s="1"/>
  <c r="AS65" i="3"/>
  <c r="BA65" i="3" s="1"/>
  <c r="AT65" i="3"/>
  <c r="AV65" i="3"/>
  <c r="BB65" i="3"/>
  <c r="BD65" i="3"/>
  <c r="AE66" i="3"/>
  <c r="AN66" i="3" s="1"/>
  <c r="AW66" i="3" s="1"/>
  <c r="AF66" i="3"/>
  <c r="AG66" i="3"/>
  <c r="AP66" i="3" s="1"/>
  <c r="AX66" i="3" s="1"/>
  <c r="AH66" i="3"/>
  <c r="AI66" i="3"/>
  <c r="BF66" i="3" s="1"/>
  <c r="BH66" i="3" s="1"/>
  <c r="AJ66" i="3"/>
  <c r="AS66" i="3" s="1"/>
  <c r="AK66" i="3"/>
  <c r="AL66" i="3"/>
  <c r="AU66" i="3" s="1"/>
  <c r="AM66" i="3"/>
  <c r="AV66" i="3" s="1"/>
  <c r="BD66" i="3" s="1"/>
  <c r="AO66" i="3"/>
  <c r="AQ66" i="3"/>
  <c r="AY66" i="3" s="1"/>
  <c r="AT66" i="3"/>
  <c r="AE67" i="3"/>
  <c r="AF67" i="3"/>
  <c r="AO67" i="3" s="1"/>
  <c r="AW67" i="3" s="1"/>
  <c r="AG67" i="3"/>
  <c r="AH67" i="3"/>
  <c r="AQ67" i="3" s="1"/>
  <c r="AY67" i="3" s="1"/>
  <c r="AI67" i="3"/>
  <c r="AR67" i="3" s="1"/>
  <c r="AZ67" i="3" s="1"/>
  <c r="AJ67" i="3"/>
  <c r="AK67" i="3"/>
  <c r="AT67" i="3" s="1"/>
  <c r="AL67" i="3"/>
  <c r="AU67" i="3" s="1"/>
  <c r="AM67" i="3"/>
  <c r="AN67" i="3"/>
  <c r="AP67" i="3"/>
  <c r="AX67" i="3" s="1"/>
  <c r="AS67" i="3"/>
  <c r="BA67" i="3" s="1"/>
  <c r="AV67" i="3"/>
  <c r="BB67" i="3"/>
  <c r="AE68" i="3"/>
  <c r="AF68" i="3"/>
  <c r="AG68" i="3"/>
  <c r="AH68" i="3"/>
  <c r="AI68" i="3"/>
  <c r="AJ68" i="3"/>
  <c r="BF68" i="3" s="1"/>
  <c r="BH68" i="3" s="1"/>
  <c r="AK68" i="3"/>
  <c r="AL68" i="3"/>
  <c r="AM68" i="3"/>
  <c r="AN68" i="3"/>
  <c r="AY68" i="3" s="1"/>
  <c r="AP68" i="3"/>
  <c r="AQ68" i="3"/>
  <c r="AR68" i="3"/>
  <c r="AZ68" i="3" s="1"/>
  <c r="AS68" i="3"/>
  <c r="BA68" i="3" s="1"/>
  <c r="AT68" i="3"/>
  <c r="AU68" i="3"/>
  <c r="AV68" i="3"/>
  <c r="AX68" i="3"/>
  <c r="BB68" i="3"/>
  <c r="BD68" i="3"/>
  <c r="AE69" i="3"/>
  <c r="AF69" i="3"/>
  <c r="AG69" i="3"/>
  <c r="AP69" i="3" s="1"/>
  <c r="AX69" i="3" s="1"/>
  <c r="AH69" i="3"/>
  <c r="AQ69" i="3" s="1"/>
  <c r="AI69" i="3"/>
  <c r="AJ69" i="3"/>
  <c r="BF69" i="3" s="1"/>
  <c r="BH69" i="3" s="1"/>
  <c r="AK69" i="3"/>
  <c r="AL69" i="3"/>
  <c r="AU69" i="3" s="1"/>
  <c r="AM69" i="3"/>
  <c r="AN69" i="3"/>
  <c r="AO69" i="3"/>
  <c r="AW69" i="3" s="1"/>
  <c r="AR69" i="3"/>
  <c r="AZ69" i="3" s="1"/>
  <c r="AT69" i="3"/>
  <c r="BB69" i="3" s="1"/>
  <c r="AV69" i="3"/>
  <c r="BC69" i="3"/>
  <c r="BD69" i="3"/>
  <c r="AE70" i="3"/>
  <c r="AF70" i="3"/>
  <c r="AG70" i="3"/>
  <c r="AH70" i="3"/>
  <c r="AQ70" i="3" s="1"/>
  <c r="AY70" i="3" s="1"/>
  <c r="AI70" i="3"/>
  <c r="AJ70" i="3"/>
  <c r="AS70" i="3" s="1"/>
  <c r="AK70" i="3"/>
  <c r="AL70" i="3"/>
  <c r="AU70" i="3" s="1"/>
  <c r="BC70" i="3" s="1"/>
  <c r="AM70" i="3"/>
  <c r="AN70" i="3"/>
  <c r="AO70" i="3"/>
  <c r="AW70" i="3" s="1"/>
  <c r="AP70" i="3"/>
  <c r="AX70" i="3" s="1"/>
  <c r="AT70" i="3"/>
  <c r="BB70" i="3" s="1"/>
  <c r="AV70" i="3"/>
  <c r="BD70" i="3"/>
  <c r="AE71" i="3"/>
  <c r="AF71" i="3"/>
  <c r="AG71" i="3"/>
  <c r="AH71" i="3"/>
  <c r="AQ71" i="3" s="1"/>
  <c r="AY71" i="3" s="1"/>
  <c r="AI71" i="3"/>
  <c r="BF71" i="3" s="1"/>
  <c r="BH71" i="3" s="1"/>
  <c r="AJ71" i="3"/>
  <c r="AK71" i="3"/>
  <c r="AL71" i="3"/>
  <c r="AU71" i="3" s="1"/>
  <c r="BC71" i="3" s="1"/>
  <c r="AM71" i="3"/>
  <c r="AN71" i="3"/>
  <c r="AO71" i="3"/>
  <c r="AW71" i="3" s="1"/>
  <c r="AP71" i="3"/>
  <c r="AX71" i="3" s="1"/>
  <c r="AR71" i="3"/>
  <c r="AZ71" i="3" s="1"/>
  <c r="AS71" i="3"/>
  <c r="AT71" i="3"/>
  <c r="AV71" i="3"/>
  <c r="BA71" i="3"/>
  <c r="BB71" i="3"/>
  <c r="BD71" i="3"/>
  <c r="AE72" i="3"/>
  <c r="AF72" i="3"/>
  <c r="AG72" i="3"/>
  <c r="AH72" i="3"/>
  <c r="AI72" i="3"/>
  <c r="BF72" i="3" s="1"/>
  <c r="BH72" i="3" s="1"/>
  <c r="AJ72" i="3"/>
  <c r="AK72" i="3"/>
  <c r="AL72" i="3"/>
  <c r="AM72" i="3"/>
  <c r="AN72" i="3"/>
  <c r="BD72" i="3" s="1"/>
  <c r="AP72" i="3"/>
  <c r="AX72" i="3" s="1"/>
  <c r="AQ72" i="3"/>
  <c r="AY72" i="3" s="1"/>
  <c r="AR72" i="3"/>
  <c r="AZ72" i="3" s="1"/>
  <c r="AS72" i="3"/>
  <c r="AT72" i="3"/>
  <c r="AU72" i="3"/>
  <c r="BC72" i="3" s="1"/>
  <c r="AV72" i="3"/>
  <c r="BA72" i="3"/>
  <c r="AE73" i="3"/>
  <c r="AF73" i="3"/>
  <c r="AG73" i="3"/>
  <c r="AH73" i="3"/>
  <c r="AQ73" i="3" s="1"/>
  <c r="AI73" i="3"/>
  <c r="AJ73" i="3"/>
  <c r="AK73" i="3"/>
  <c r="AT73" i="3" s="1"/>
  <c r="AL73" i="3"/>
  <c r="AM73" i="3"/>
  <c r="AV73" i="3" s="1"/>
  <c r="AN73" i="3"/>
  <c r="AZ73" i="3" s="1"/>
  <c r="AP73" i="3"/>
  <c r="AX73" i="3" s="1"/>
  <c r="AR73" i="3"/>
  <c r="AS73" i="3"/>
  <c r="AU73" i="3"/>
  <c r="BF73" i="3"/>
  <c r="AE2" i="3"/>
  <c r="AN2" i="3"/>
  <c r="BF2" i="3"/>
  <c r="BE2" i="3"/>
  <c r="BG2" i="3"/>
  <c r="AU2" i="3"/>
  <c r="AS2" i="3"/>
  <c r="AP2" i="3"/>
  <c r="AM2" i="3"/>
  <c r="AV2" i="3" s="1"/>
  <c r="BD2" i="3" s="1"/>
  <c r="AL2" i="3"/>
  <c r="AK2" i="3"/>
  <c r="AT2" i="3" s="1"/>
  <c r="BB2" i="3" s="1"/>
  <c r="AJ2" i="3"/>
  <c r="AI2" i="3"/>
  <c r="AR2" i="3" s="1"/>
  <c r="AZ2" i="3" s="1"/>
  <c r="AH2" i="3"/>
  <c r="AQ2" i="3" s="1"/>
  <c r="AG2" i="3"/>
  <c r="AF2" i="3"/>
  <c r="BC60" i="3" l="1"/>
  <c r="AX60" i="3"/>
  <c r="BA60" i="3"/>
  <c r="AS69" i="3"/>
  <c r="BA69" i="3" s="1"/>
  <c r="AR66" i="3"/>
  <c r="AZ66" i="3" s="1"/>
  <c r="AZ33" i="3"/>
  <c r="BB33" i="3"/>
  <c r="BC73" i="3"/>
  <c r="BD73" i="3"/>
  <c r="BE50" i="3"/>
  <c r="BG50" i="3" s="1"/>
  <c r="BD48" i="3"/>
  <c r="BD33" i="3"/>
  <c r="AO73" i="3"/>
  <c r="AW73" i="3" s="1"/>
  <c r="BE73" i="3"/>
  <c r="BG73" i="3" s="1"/>
  <c r="AO33" i="3"/>
  <c r="AW33" i="3" s="1"/>
  <c r="BE33" i="3"/>
  <c r="BG33" i="3" s="1"/>
  <c r="BA73" i="3"/>
  <c r="BF67" i="3"/>
  <c r="BH67" i="3" s="1"/>
  <c r="AO60" i="3"/>
  <c r="AW60" i="3" s="1"/>
  <c r="BE60" i="3"/>
  <c r="BG60" i="3" s="1"/>
  <c r="AW57" i="3"/>
  <c r="BD50" i="3"/>
  <c r="BF43" i="3"/>
  <c r="BH43" i="3" s="1"/>
  <c r="AO48" i="3"/>
  <c r="AW48" i="3" s="1"/>
  <c r="BE48" i="3"/>
  <c r="BG48" i="3" s="1"/>
  <c r="BB73" i="3"/>
  <c r="BE67" i="3"/>
  <c r="BG67" i="3" s="1"/>
  <c r="BD60" i="3"/>
  <c r="AR54" i="3"/>
  <c r="AZ54" i="3" s="1"/>
  <c r="BF54" i="3"/>
  <c r="BH54" i="3" s="1"/>
  <c r="BE66" i="3"/>
  <c r="BG66" i="3" s="1"/>
  <c r="BC66" i="3"/>
  <c r="AR63" i="3"/>
  <c r="AZ63" i="3" s="1"/>
  <c r="BF63" i="3"/>
  <c r="BH63" i="3" s="1"/>
  <c r="AT35" i="3"/>
  <c r="BB35" i="3" s="1"/>
  <c r="BF35" i="3"/>
  <c r="BH35" i="3" s="1"/>
  <c r="AX48" i="3"/>
  <c r="AY48" i="3"/>
  <c r="BC48" i="3"/>
  <c r="BB60" i="3"/>
  <c r="BF55" i="3"/>
  <c r="BH55" i="3" s="1"/>
  <c r="AY52" i="3"/>
  <c r="BB52" i="3"/>
  <c r="BE62" i="3"/>
  <c r="BG62" i="3" s="1"/>
  <c r="AY73" i="3"/>
  <c r="BE71" i="3"/>
  <c r="BG71" i="3" s="1"/>
  <c r="AR70" i="3"/>
  <c r="AZ70" i="3" s="1"/>
  <c r="BF70" i="3"/>
  <c r="BH70" i="3" s="1"/>
  <c r="BB66" i="3"/>
  <c r="BA66" i="3"/>
  <c r="BE61" i="3"/>
  <c r="BG61" i="3" s="1"/>
  <c r="AO72" i="3"/>
  <c r="AW72" i="3" s="1"/>
  <c r="BE72" i="3"/>
  <c r="BG72" i="3" s="1"/>
  <c r="BE63" i="3"/>
  <c r="BG63" i="3" s="1"/>
  <c r="BD61" i="3"/>
  <c r="BE54" i="3"/>
  <c r="BG54" i="3" s="1"/>
  <c r="BA52" i="3"/>
  <c r="BE51" i="3"/>
  <c r="BG51" i="3" s="1"/>
  <c r="AO51" i="3"/>
  <c r="AW51" i="3" s="1"/>
  <c r="BF47" i="3"/>
  <c r="BH47" i="3" s="1"/>
  <c r="BE70" i="3"/>
  <c r="BG70" i="3" s="1"/>
  <c r="BE69" i="3"/>
  <c r="BG69" i="3" s="1"/>
  <c r="BF59" i="3"/>
  <c r="BH59" i="3" s="1"/>
  <c r="AX58" i="3"/>
  <c r="BF53" i="3"/>
  <c r="BH53" i="3" s="1"/>
  <c r="AZ52" i="3"/>
  <c r="BC50" i="3"/>
  <c r="BB48" i="3"/>
  <c r="BE47" i="3"/>
  <c r="BG47" i="3" s="1"/>
  <c r="BF44" i="3"/>
  <c r="BH44" i="3" s="1"/>
  <c r="BC33" i="3"/>
  <c r="AU31" i="3"/>
  <c r="BC31" i="3" s="1"/>
  <c r="BE31" i="3"/>
  <c r="BG31" i="3" s="1"/>
  <c r="AZ25" i="3"/>
  <c r="AX25" i="3"/>
  <c r="AX24" i="3"/>
  <c r="AY24" i="3"/>
  <c r="BH73" i="3"/>
  <c r="BH60" i="3"/>
  <c r="BC57" i="3"/>
  <c r="BA50" i="3"/>
  <c r="BH48" i="3"/>
  <c r="AR32" i="3"/>
  <c r="AZ32" i="3" s="1"/>
  <c r="BF32" i="3"/>
  <c r="BH32" i="3" s="1"/>
  <c r="AR27" i="3"/>
  <c r="AZ27" i="3" s="1"/>
  <c r="BF27" i="3"/>
  <c r="BH27" i="3" s="1"/>
  <c r="BH25" i="3"/>
  <c r="BC25" i="3"/>
  <c r="AV22" i="3"/>
  <c r="BD22" i="3" s="1"/>
  <c r="BE22" i="3"/>
  <c r="BG22" i="3" s="1"/>
  <c r="BB22" i="3"/>
  <c r="AX22" i="3"/>
  <c r="BB72" i="3"/>
  <c r="BF64" i="3"/>
  <c r="BH64" i="3" s="1"/>
  <c r="BA61" i="3"/>
  <c r="AZ60" i="3"/>
  <c r="BB57" i="3"/>
  <c r="BD51" i="3"/>
  <c r="BH50" i="3"/>
  <c r="AZ50" i="3"/>
  <c r="AZ49" i="3"/>
  <c r="BA49" i="3"/>
  <c r="BD49" i="3"/>
  <c r="BH49" i="3"/>
  <c r="BE49" i="3"/>
  <c r="BG49" i="3" s="1"/>
  <c r="AR34" i="3"/>
  <c r="AZ34" i="3" s="1"/>
  <c r="BE25" i="3"/>
  <c r="BG25" i="3" s="1"/>
  <c r="BE17" i="3"/>
  <c r="BG17" i="3" s="1"/>
  <c r="AO17" i="3"/>
  <c r="AW17" i="3" s="1"/>
  <c r="AO68" i="3"/>
  <c r="AW68" i="3" s="1"/>
  <c r="BE68" i="3"/>
  <c r="BG68" i="3" s="1"/>
  <c r="BC68" i="3"/>
  <c r="BD67" i="3"/>
  <c r="BA63" i="3"/>
  <c r="AY60" i="3"/>
  <c r="BD58" i="3"/>
  <c r="BH57" i="3"/>
  <c r="AO52" i="3"/>
  <c r="AW52" i="3" s="1"/>
  <c r="BE52" i="3"/>
  <c r="BG52" i="3" s="1"/>
  <c r="AY50" i="3"/>
  <c r="BB40" i="3"/>
  <c r="BE34" i="3"/>
  <c r="BG34" i="3" s="1"/>
  <c r="AP34" i="3"/>
  <c r="AX34" i="3" s="1"/>
  <c r="BH22" i="3"/>
  <c r="AX17" i="3"/>
  <c r="BA62" i="3"/>
  <c r="BC59" i="3"/>
  <c r="AO56" i="3"/>
  <c r="AW56" i="3" s="1"/>
  <c r="BE56" i="3"/>
  <c r="BG56" i="3" s="1"/>
  <c r="BE42" i="3"/>
  <c r="BG42" i="3" s="1"/>
  <c r="BE39" i="3"/>
  <c r="BG39" i="3" s="1"/>
  <c r="AY37" i="3"/>
  <c r="BE27" i="3"/>
  <c r="BG27" i="3" s="1"/>
  <c r="AO21" i="3"/>
  <c r="AW21" i="3" s="1"/>
  <c r="BE21" i="3"/>
  <c r="BG21" i="3" s="1"/>
  <c r="BC17" i="3"/>
  <c r="BB14" i="3"/>
  <c r="BC14" i="3"/>
  <c r="AO14" i="3"/>
  <c r="AW14" i="3" s="1"/>
  <c r="BE14" i="3"/>
  <c r="BG14" i="3" s="1"/>
  <c r="AY69" i="3"/>
  <c r="AY53" i="3"/>
  <c r="AY45" i="3"/>
  <c r="BE43" i="3"/>
  <c r="BG43" i="3" s="1"/>
  <c r="AY41" i="3"/>
  <c r="AO40" i="3"/>
  <c r="AW40" i="3" s="1"/>
  <c r="BE40" i="3"/>
  <c r="BG40" i="3" s="1"/>
  <c r="BB28" i="3"/>
  <c r="AO24" i="3"/>
  <c r="AW24" i="3" s="1"/>
  <c r="BE24" i="3"/>
  <c r="BG24" i="3" s="1"/>
  <c r="AR23" i="3"/>
  <c r="AZ23" i="3" s="1"/>
  <c r="AX18" i="3"/>
  <c r="BB17" i="3"/>
  <c r="BF15" i="3"/>
  <c r="BH15" i="3" s="1"/>
  <c r="AW13" i="3"/>
  <c r="AW9" i="3"/>
  <c r="AW5" i="3"/>
  <c r="AX44" i="3"/>
  <c r="AY44" i="3"/>
  <c r="AO44" i="3"/>
  <c r="AW44" i="3" s="1"/>
  <c r="BE44" i="3"/>
  <c r="BG44" i="3" s="1"/>
  <c r="BH33" i="3"/>
  <c r="BA33" i="3"/>
  <c r="BA28" i="3"/>
  <c r="BB25" i="3"/>
  <c r="BD24" i="3"/>
  <c r="BC22" i="3"/>
  <c r="BD21" i="3"/>
  <c r="AO18" i="3"/>
  <c r="AW18" i="3" s="1"/>
  <c r="BE18" i="3"/>
  <c r="BG18" i="3" s="1"/>
  <c r="BA17" i="3"/>
  <c r="BE15" i="3"/>
  <c r="BG15" i="3" s="1"/>
  <c r="BD14" i="3"/>
  <c r="AZ13" i="3"/>
  <c r="BA13" i="3"/>
  <c r="BB13" i="3"/>
  <c r="AZ9" i="3"/>
  <c r="BA9" i="3"/>
  <c r="BB9" i="3"/>
  <c r="AZ5" i="3"/>
  <c r="BA5" i="3"/>
  <c r="BB5" i="3"/>
  <c r="AY57" i="3"/>
  <c r="BB46" i="3"/>
  <c r="BC46" i="3"/>
  <c r="AZ45" i="3"/>
  <c r="BA45" i="3"/>
  <c r="BC30" i="3"/>
  <c r="BE29" i="3"/>
  <c r="BG29" i="3" s="1"/>
  <c r="AZ28" i="3"/>
  <c r="BA25" i="3"/>
  <c r="BC24" i="3"/>
  <c r="AZ22" i="3"/>
  <c r="BC21" i="3"/>
  <c r="AO20" i="3"/>
  <c r="AW20" i="3" s="1"/>
  <c r="BE20" i="3"/>
  <c r="BG20" i="3" s="1"/>
  <c r="AV13" i="3"/>
  <c r="BD13" i="3" s="1"/>
  <c r="AV9" i="3"/>
  <c r="BD9" i="3" s="1"/>
  <c r="AV5" i="3"/>
  <c r="BD5" i="3" s="1"/>
  <c r="BA70" i="3"/>
  <c r="BC67" i="3"/>
  <c r="AO64" i="3"/>
  <c r="AW64" i="3" s="1"/>
  <c r="BE64" i="3"/>
  <c r="BG64" i="3" s="1"/>
  <c r="BA54" i="3"/>
  <c r="BC51" i="3"/>
  <c r="BE35" i="3"/>
  <c r="BG35" i="3" s="1"/>
  <c r="BA34" i="3"/>
  <c r="AX33" i="3"/>
  <c r="BB30" i="3"/>
  <c r="AR30" i="3"/>
  <c r="AZ30" i="3" s="1"/>
  <c r="BF30" i="3"/>
  <c r="BH30" i="3" s="1"/>
  <c r="AY28" i="3"/>
  <c r="BB24" i="3"/>
  <c r="BE23" i="3"/>
  <c r="BG23" i="3" s="1"/>
  <c r="AY22" i="3"/>
  <c r="BB21" i="3"/>
  <c r="BD20" i="3"/>
  <c r="BF19" i="3"/>
  <c r="BH19" i="3" s="1"/>
  <c r="BC13" i="3"/>
  <c r="BC9" i="3"/>
  <c r="BC5" i="3"/>
  <c r="BH17" i="3"/>
  <c r="AO16" i="3"/>
  <c r="AW16" i="3" s="1"/>
  <c r="BE16" i="3"/>
  <c r="BG16" i="3" s="1"/>
  <c r="BH13" i="3"/>
  <c r="BH9" i="3"/>
  <c r="BH5" i="3"/>
  <c r="BC35" i="3"/>
  <c r="AO32" i="3"/>
  <c r="AW32" i="3" s="1"/>
  <c r="BE32" i="3"/>
  <c r="BG32" i="3" s="1"/>
  <c r="AR31" i="3"/>
  <c r="AZ31" i="3" s="1"/>
  <c r="BA22" i="3"/>
  <c r="BF11" i="3"/>
  <c r="BH11" i="3" s="1"/>
  <c r="BF7" i="3"/>
  <c r="BH7" i="3" s="1"/>
  <c r="BE3" i="3"/>
  <c r="BG3" i="3" s="1"/>
  <c r="BF3" i="3"/>
  <c r="BH3" i="3" s="1"/>
  <c r="BF28" i="3"/>
  <c r="BH28" i="3" s="1"/>
  <c r="BA18" i="3"/>
  <c r="BA14" i="3"/>
  <c r="AX12" i="3"/>
  <c r="AY12" i="3"/>
  <c r="AZ12" i="3"/>
  <c r="AO12" i="3"/>
  <c r="AW12" i="3" s="1"/>
  <c r="BE12" i="3"/>
  <c r="BG12" i="3" s="1"/>
  <c r="BE11" i="3"/>
  <c r="BG11" i="3" s="1"/>
  <c r="AX8" i="3"/>
  <c r="AY8" i="3"/>
  <c r="AZ8" i="3"/>
  <c r="AO8" i="3"/>
  <c r="AW8" i="3" s="1"/>
  <c r="BE8" i="3"/>
  <c r="BG8" i="3" s="1"/>
  <c r="BE7" i="3"/>
  <c r="BG7" i="3" s="1"/>
  <c r="AX4" i="3"/>
  <c r="AY4" i="3"/>
  <c r="AZ4" i="3"/>
  <c r="AO4" i="3"/>
  <c r="AW4" i="3" s="1"/>
  <c r="BE4" i="3"/>
  <c r="BG4" i="3" s="1"/>
  <c r="AO36" i="3"/>
  <c r="AW36" i="3" s="1"/>
  <c r="BE36" i="3"/>
  <c r="BG36" i="3" s="1"/>
  <c r="AY25" i="3"/>
  <c r="BF24" i="3"/>
  <c r="BH24" i="3" s="1"/>
  <c r="AY13" i="3"/>
  <c r="AY9" i="3"/>
  <c r="AY5" i="3"/>
  <c r="AY33" i="3"/>
  <c r="AY21" i="3"/>
  <c r="BF20" i="3"/>
  <c r="BH20" i="3" s="1"/>
  <c r="BA30" i="3"/>
  <c r="AO28" i="3"/>
  <c r="AW28" i="3" s="1"/>
  <c r="BE28" i="3"/>
  <c r="BG28" i="3" s="1"/>
  <c r="AY17" i="3"/>
  <c r="BF16" i="3"/>
  <c r="BH16" i="3" s="1"/>
  <c r="BC10" i="3"/>
  <c r="BC6" i="3"/>
  <c r="AX2" i="3"/>
  <c r="BA2" i="3"/>
  <c r="AY2" i="3"/>
  <c r="BC2" i="3"/>
  <c r="AO2" i="3"/>
  <c r="AW2" i="3" s="1"/>
  <c r="BH2" i="3"/>
</calcChain>
</file>

<file path=xl/sharedStrings.xml><?xml version="1.0" encoding="utf-8"?>
<sst xmlns="http://schemas.openxmlformats.org/spreadsheetml/2006/main" count="230" uniqueCount="158">
  <si>
    <t>Power</t>
  </si>
  <si>
    <t>Energy</t>
  </si>
  <si>
    <t>Time</t>
  </si>
  <si>
    <t>Power_rails</t>
  </si>
  <si>
    <t>Energy_rails</t>
  </si>
  <si>
    <t>Time_rails</t>
  </si>
  <si>
    <t>Janky</t>
  </si>
  <si>
    <t>Frames</t>
  </si>
  <si>
    <t>janky_per_second</t>
  </si>
  <si>
    <t>frames_per_second</t>
  </si>
  <si>
    <t>Janky_total_frames</t>
  </si>
  <si>
    <t>start_rails_time</t>
  </si>
  <si>
    <t>start_S10M_VDD_TPU</t>
  </si>
  <si>
    <t>start_VSYS_PWR_DISPLAY</t>
  </si>
  <si>
    <t>start_L15M_VDD_SLC_M</t>
  </si>
  <si>
    <t>start_S2M_VDD_CPUCL2</t>
  </si>
  <si>
    <t>start_S3M_VDD_CPUCL1</t>
  </si>
  <si>
    <t>start_S4M_VDD_CPUCL0</t>
  </si>
  <si>
    <t>start_S5M_VDD_INT</t>
  </si>
  <si>
    <t>start_S1M_VDD_MIF</t>
  </si>
  <si>
    <t>end_rails_time</t>
  </si>
  <si>
    <t>end_S10M_VDD_TPU</t>
  </si>
  <si>
    <t>end_VSYS_PWR_DISPLAY</t>
  </si>
  <si>
    <t>end_L15M_VDD_SLC_M</t>
  </si>
  <si>
    <t>end_S2M_VDD_CPUCL2</t>
  </si>
  <si>
    <t>end_S3M_VDD_CPUCL1</t>
  </si>
  <si>
    <t>end_S4M_VDD_CPUCL0</t>
  </si>
  <si>
    <t>end_S5M_VDD_INT</t>
  </si>
  <si>
    <t>end_S1M_VDD_MIF</t>
  </si>
  <si>
    <t>diff_rails_time</t>
  </si>
  <si>
    <t>diff_S10M_VDD_TPU</t>
  </si>
  <si>
    <t>diff_VSYS_PWR_DISPLAY</t>
  </si>
  <si>
    <t>diff_L15M_VDD_SLC_M</t>
  </si>
  <si>
    <t>diff_S2M_VDD_CPUCL2</t>
  </si>
  <si>
    <t>diff_S3M_VDD_CPUCL1</t>
  </si>
  <si>
    <t>diff_S4M_VDD_CPUCL0</t>
  </si>
  <si>
    <t>diff_S5M_VDD_INT</t>
  </si>
  <si>
    <t>diff_S1M_VDD_MIF</t>
  </si>
  <si>
    <t>diff_rails_time_sec</t>
  </si>
  <si>
    <t>energy_S10M_VDD_TPU</t>
  </si>
  <si>
    <t>energy_VSYS_PWR_DISPLAY</t>
  </si>
  <si>
    <t>energy_L15M_VDD_SLC_M</t>
  </si>
  <si>
    <t>energy_S2M_VDD_CPUCL2</t>
  </si>
  <si>
    <t>energy_S3M_VDD_CPUCL1</t>
  </si>
  <si>
    <t>energy_S4M_VDD_CPUCL0</t>
  </si>
  <si>
    <t>energy_S5M_VDD_INT</t>
  </si>
  <si>
    <t>energy_S1M_VDD_MIF</t>
  </si>
  <si>
    <t>power_S10M_VDD_TPU</t>
  </si>
  <si>
    <t>power_VSYS_PWR_DISPLAY</t>
  </si>
  <si>
    <t>power_L15M_VDD_SLC_M</t>
  </si>
  <si>
    <t>power_S2M_VDD_CPUCL2</t>
  </si>
  <si>
    <t>power_S3M_VDD_CPUCL1</t>
  </si>
  <si>
    <t>power_S4M_VDD_CPUCL0</t>
  </si>
  <si>
    <t>power_S5M_VDD_INT</t>
  </si>
  <si>
    <t>power_S1M_VDD_MIF</t>
  </si>
  <si>
    <t>Row Labels</t>
  </si>
  <si>
    <t>Grand Total</t>
  </si>
  <si>
    <t>Average of Janky</t>
  </si>
  <si>
    <t>Average of Frames</t>
  </si>
  <si>
    <t>Average of janky_per_second</t>
  </si>
  <si>
    <t>Average of frames_per_second</t>
  </si>
  <si>
    <t>Average of Janky_total_frames</t>
  </si>
  <si>
    <t>config</t>
  </si>
  <si>
    <t>S0</t>
  </si>
  <si>
    <t>S0S1</t>
  </si>
  <si>
    <t>S0S1S2</t>
  </si>
  <si>
    <t>S0S1S2S3</t>
  </si>
  <si>
    <t>S0M0</t>
  </si>
  <si>
    <t>S0M0M1</t>
  </si>
  <si>
    <t>S0S1M0</t>
  </si>
  <si>
    <t>S0S1M0M1</t>
  </si>
  <si>
    <t>S0S1S2M0</t>
  </si>
  <si>
    <t>S0S1S2M0M1</t>
  </si>
  <si>
    <t>S0S1S2S3M0</t>
  </si>
  <si>
    <t>S0S1S2S3M0M1</t>
  </si>
  <si>
    <t>S0L0</t>
  </si>
  <si>
    <t>S0L0L1</t>
  </si>
  <si>
    <t>S0S1L0</t>
  </si>
  <si>
    <t>S0S1L0L1</t>
  </si>
  <si>
    <t>S0S1S2L0</t>
  </si>
  <si>
    <t>S0S1S2L0L1</t>
  </si>
  <si>
    <t>S0S1S2S3L0</t>
  </si>
  <si>
    <t>S0S1S2S3L0L1</t>
  </si>
  <si>
    <t>S0M0L0</t>
  </si>
  <si>
    <t>S0M0L0L1</t>
  </si>
  <si>
    <t>S0M0M1L0</t>
  </si>
  <si>
    <t>S0M0M1L0L1</t>
  </si>
  <si>
    <t>S0S1M0L0</t>
  </si>
  <si>
    <t>S0S1M0L0L1</t>
  </si>
  <si>
    <t>S0S1M0M1L0</t>
  </si>
  <si>
    <t>S0S1M0M1L0L1</t>
  </si>
  <si>
    <t>S0S1S2M0L0</t>
  </si>
  <si>
    <t>S0S1S2M0L0L1</t>
  </si>
  <si>
    <t>S0S1S2M0M1L0</t>
  </si>
  <si>
    <t>S0S1S2M0M1L0L1</t>
  </si>
  <si>
    <t>S0S1S2S3M0L0L1</t>
  </si>
  <si>
    <t>S0S1S2S3M0L0</t>
  </si>
  <si>
    <t>S0S1S2S3M0M1L0</t>
  </si>
  <si>
    <t>S0S1S2S3M0M1L0L1</t>
  </si>
  <si>
    <t>S0T</t>
  </si>
  <si>
    <t>S0S1T</t>
  </si>
  <si>
    <t>S0S1S2T</t>
  </si>
  <si>
    <t>S0S1S2S3T</t>
  </si>
  <si>
    <t>S0M0T</t>
  </si>
  <si>
    <t>S0M0M1T</t>
  </si>
  <si>
    <t>S0S1M0T</t>
  </si>
  <si>
    <t>S0S1M0M1T</t>
  </si>
  <si>
    <t>S0S1S2M0T</t>
  </si>
  <si>
    <t>S0S1S2M0M1T</t>
  </si>
  <si>
    <t>S0S1S2S3M0M1T</t>
  </si>
  <si>
    <t>S0S1S2S3M0T</t>
  </si>
  <si>
    <t>S0L0T</t>
  </si>
  <si>
    <t>S0L0L1T</t>
  </si>
  <si>
    <t>S0S1L0T</t>
  </si>
  <si>
    <t>S0S1L0L1T</t>
  </si>
  <si>
    <t>S0S1S2L0T</t>
  </si>
  <si>
    <t>S0S1S2L0L1T</t>
  </si>
  <si>
    <t>S0S1S2S3L0T</t>
  </si>
  <si>
    <t>S0M0L0T</t>
  </si>
  <si>
    <t>S0M0L0L1T</t>
  </si>
  <si>
    <t>S0M0M1L0T</t>
  </si>
  <si>
    <t>S0M0M1L0L1T</t>
  </si>
  <si>
    <t>S0S1M0L0T</t>
  </si>
  <si>
    <t>S0S1M0L0L1T</t>
  </si>
  <si>
    <t>S0S1M0M1L0T</t>
  </si>
  <si>
    <t>S0S1M0M1L0L1T</t>
  </si>
  <si>
    <t>S0S1S2M0L0T</t>
  </si>
  <si>
    <t>S0S1S2M0L0L1T</t>
  </si>
  <si>
    <t>S0S1S2M0M1L0T</t>
  </si>
  <si>
    <t>S0S1S2M0M1L0L1T</t>
  </si>
  <si>
    <t>S0S1S2S3M0L0T</t>
  </si>
  <si>
    <t>S0S1S2S3M0L0L1T</t>
  </si>
  <si>
    <t>S0S1S2S3M0M1L0T</t>
  </si>
  <si>
    <t>S0S1S2S3M0M1L0L1T</t>
  </si>
  <si>
    <t>energy_R_total</t>
  </si>
  <si>
    <t>energy_R_CPUs</t>
  </si>
  <si>
    <t>power_R_total</t>
  </si>
  <si>
    <t>Power_R_CPUs</t>
  </si>
  <si>
    <t>Average of Power_R_CPUs</t>
  </si>
  <si>
    <t>Average of power_R_total</t>
  </si>
  <si>
    <t>Average of energy_R_CPUs</t>
  </si>
  <si>
    <t>Average of energy_R_total</t>
  </si>
  <si>
    <t>Average of Time_rails</t>
  </si>
  <si>
    <t>Average of Time</t>
  </si>
  <si>
    <t>S0S1S2S3L0L1T</t>
  </si>
  <si>
    <t>#</t>
  </si>
  <si>
    <t>Config</t>
  </si>
  <si>
    <t xml:space="preserve"> energy_R_CPUs</t>
  </si>
  <si>
    <t xml:space="preserve"> energy_R_total</t>
  </si>
  <si>
    <t xml:space="preserve"> Time_rails</t>
  </si>
  <si>
    <t xml:space="preserve"> Time</t>
  </si>
  <si>
    <t xml:space="preserve"> Frames</t>
  </si>
  <si>
    <t xml:space="preserve"> Janky</t>
  </si>
  <si>
    <t xml:space="preserve"> frames_per_second</t>
  </si>
  <si>
    <t xml:space="preserve"> janky_per_second</t>
  </si>
  <si>
    <t xml:space="preserve"> Power_R_CPUs</t>
  </si>
  <si>
    <t xml:space="preserve"> power_R_total</t>
  </si>
  <si>
    <t xml:space="preserve"> Janky/frames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</si>
</sst>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3" borderId="0" xfId="0" applyFont="1" applyFill="1"/>
    <xf numFmtId="0" fontId="2" fillId="0" borderId="0" xfId="0" applyFont="1"/>
    <xf numFmtId="0" fontId="1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37.84764699074" createdVersion="8" refreshedVersion="8" minRefreshableVersion="3" recordCount="72" xr:uid="{9D9A9CC0-7BA2-9146-955B-53A8F42A986D}">
  <cacheSource type="worksheet">
    <worksheetSource ref="A1:BH73" sheet="Sheet3"/>
  </cacheSource>
  <cacheFields count="60">
    <cacheField name="config" numFmtId="0">
      <sharedItems count="72">
        <s v="S0"/>
        <s v="S0T"/>
        <s v="S0S1"/>
        <s v="S0S1T"/>
        <s v="S0S1S2"/>
        <s v="S0S1S2T"/>
        <s v="S0S1S2S3"/>
        <s v="S0S1S2S3T"/>
        <s v="S0M0"/>
        <s v="S0M0T"/>
        <s v="S0M0M1"/>
        <s v="S0M0M1T"/>
        <s v="S0S1M0"/>
        <s v="S0S1M0T"/>
        <s v="S0S1M0M1"/>
        <s v="S0S1M0M1T"/>
        <s v="S0S1S2M0"/>
        <s v="S0S1S2M0T"/>
        <s v="S0S1S2M0M1"/>
        <s v="S0S1S2M0M1T"/>
        <s v="S0S1S2S3M0"/>
        <s v="S0S1S2S3M0T"/>
        <s v="S0S1S2S3M0M1"/>
        <s v="S0S1S2S3M0M1T"/>
        <s v="S0L0"/>
        <s v="S0L0T"/>
        <s v="S0L0L1"/>
        <s v="S0L0L1T"/>
        <s v="S0S1L0"/>
        <s v="S0S1L0T"/>
        <s v="S0S1L0L1"/>
        <s v="S0S1L0L1T"/>
        <s v="S0S1S2L0"/>
        <s v="S0S1S2L0T"/>
        <s v="S0S1S2L0L1"/>
        <s v="S0S1S2L0L1T"/>
        <s v="S0S1S2S3L0"/>
        <s v="S0S1S2S3L0T"/>
        <s v="S0S1S2S3L0L1"/>
        <s v="S0S1S2S3L0L1T"/>
        <s v="S0M0L0"/>
        <s v="S0M0L0T"/>
        <s v="S0M0L0L1"/>
        <s v="S0M0L0L1T"/>
        <s v="S0M0M1L0"/>
        <s v="S0M0M1L0T"/>
        <s v="S0M0M1L0L1"/>
        <s v="S0M0M1L0L1T"/>
        <s v="S0S1M0L0"/>
        <s v="S0S1M0L0T"/>
        <s v="S0S1M0L0L1"/>
        <s v="S0S1M0L0L1T"/>
        <s v="S0S1M0M1L0"/>
        <s v="S0S1M0M1L0T"/>
        <s v="S0S1M0M1L0L1"/>
        <s v="S0S1M0M1L0L1T"/>
        <s v="S0S1S2M0L0"/>
        <s v="S0S1S2M0L0T"/>
        <s v="S0S1S2M0L0L1"/>
        <s v="S0S1S2M0L0L1T"/>
        <s v="S0S1S2M0M1L0"/>
        <s v="S0S1S2M0M1L0T"/>
        <s v="S0S1S2M0M1L0L1"/>
        <s v="S0S1S2M0M1L0L1T"/>
        <s v="S0S1S2S3M0L0"/>
        <s v="S0S1S2S3M0L0T"/>
        <s v="S0S1S2S3M0L0L1"/>
        <s v="S0S1S2S3M0L0L1T"/>
        <s v="S0S1S2S3M0M1L0"/>
        <s v="S0S1S2S3M0M1L0T"/>
        <s v="S0S1S2S3M0M1L0L1"/>
        <s v="S0S1S2S3M0M1L0L1T"/>
      </sharedItems>
    </cacheField>
    <cacheField name="Power" numFmtId="0">
      <sharedItems containsSemiMixedTypes="0" containsString="0" containsNumber="1" minValue="-2.1346240000000001" maxValue="-1.311774"/>
    </cacheField>
    <cacheField name="Energy" numFmtId="0">
      <sharedItems containsSemiMixedTypes="0" containsString="0" containsNumber="1" minValue="-276" maxValue="-193.2"/>
    </cacheField>
    <cacheField name="Time" numFmtId="0">
      <sharedItems containsSemiMixedTypes="0" containsString="0" containsNumber="1" minValue="122.61510199999999" maxValue="147.28142299999999"/>
    </cacheField>
    <cacheField name="Power_rails" numFmtId="0">
      <sharedItems containsSemiMixedTypes="0" containsString="0" containsNumber="1" minValue="3.29" maxValue="9.6"/>
    </cacheField>
    <cacheField name="Energy_rails" numFmtId="0">
      <sharedItems containsSemiMixedTypes="0" containsString="0" containsNumber="1" minValue="527.82000000000005" maxValue="1301.7"/>
    </cacheField>
    <cacheField name="Time_rails" numFmtId="0">
      <sharedItems containsSemiMixedTypes="0" containsString="0" containsNumber="1" minValue="132.69" maxValue="164.66"/>
    </cacheField>
    <cacheField name="Janky" numFmtId="0">
      <sharedItems containsSemiMixedTypes="0" containsString="0" containsNumber="1" containsInteger="1" minValue="12" maxValue="535"/>
    </cacheField>
    <cacheField name="Frames" numFmtId="0">
      <sharedItems containsSemiMixedTypes="0" containsString="0" containsNumber="1" containsInteger="1" minValue="1024" maxValue="3561"/>
    </cacheField>
    <cacheField name="janky_per_second" numFmtId="0">
      <sharedItems containsSemiMixedTypes="0" containsString="0" containsNumber="1" minValue="0.08" maxValue="3.35"/>
    </cacheField>
    <cacheField name="frames_per_second" numFmtId="0">
      <sharedItems containsSemiMixedTypes="0" containsString="0" containsNumber="1" minValue="6.41" maxValue="25.27"/>
    </cacheField>
    <cacheField name="Janky_total_frames" numFmtId="0">
      <sharedItems containsSemiMixedTypes="0" containsString="0" containsNumber="1" minValue="0.3" maxValue="52.2"/>
    </cacheField>
    <cacheField name="start_rails_time" numFmtId="0">
      <sharedItems containsSemiMixedTypes="0" containsString="0" containsNumber="1" containsInteger="1" minValue="194196385" maxValue="253220985"/>
    </cacheField>
    <cacheField name="start_S10M_VDD_TPU" numFmtId="0">
      <sharedItems containsSemiMixedTypes="0" containsString="0" containsNumber="1" containsInteger="1" minValue="291297475" maxValue="394209518"/>
    </cacheField>
    <cacheField name="start_VSYS_PWR_DISPLAY" numFmtId="0">
      <sharedItems containsSemiMixedTypes="0" containsString="0" containsNumber="1" containsInteger="1" minValue="3063673429" maxValue="4093167933"/>
    </cacheField>
    <cacheField name="start_L15M_VDD_SLC_M" numFmtId="0">
      <sharedItems containsSemiMixedTypes="0" containsString="0" containsNumber="1" containsInteger="1" minValue="388633789" maxValue="528758852"/>
    </cacheField>
    <cacheField name="start_S2M_VDD_CPUCL2" numFmtId="0">
      <sharedItems containsSemiMixedTypes="0" containsString="0" containsNumber="1" containsInteger="1" minValue="1923784150" maxValue="2735495231"/>
    </cacheField>
    <cacheField name="start_S3M_VDD_CPUCL1" numFmtId="0">
      <sharedItems containsSemiMixedTypes="0" containsString="0" containsNumber="1" containsInteger="1" minValue="1101927202" maxValue="1578378855"/>
    </cacheField>
    <cacheField name="start_S4M_VDD_CPUCL0" numFmtId="0">
      <sharedItems containsSemiMixedTypes="0" containsString="0" containsNumber="1" containsInteger="1" minValue="2807831218" maxValue="4889034387"/>
    </cacheField>
    <cacheField name="start_S5M_VDD_INT" numFmtId="0">
      <sharedItems containsSemiMixedTypes="0" containsString="0" containsNumber="1" containsInteger="1" minValue="727382493" maxValue="1003866231"/>
    </cacheField>
    <cacheField name="start_S1M_VDD_MIF" numFmtId="0">
      <sharedItems containsSemiMixedTypes="0" containsString="0" containsNumber="1" containsInteger="1" minValue="2229894198" maxValue="3257171912"/>
    </cacheField>
    <cacheField name="end_rails_time" numFmtId="0">
      <sharedItems containsSemiMixedTypes="0" containsString="0" containsNumber="1" containsInteger="1" minValue="194319053" maxValue="253345006"/>
    </cacheField>
    <cacheField name="end_S10M_VDD_TPU" numFmtId="0">
      <sharedItems containsSemiMixedTypes="0" containsString="0" containsNumber="1" containsInteger="1" minValue="292591519" maxValue="395517848"/>
    </cacheField>
    <cacheField name="end_VSYS_PWR_DISPLAY" numFmtId="0">
      <sharedItems containsSemiMixedTypes="0" containsString="0" containsNumber="1" containsInteger="1" minValue="3081785028" maxValue="4117859032"/>
    </cacheField>
    <cacheField name="end_L15M_VDD_SLC_M" numFmtId="0">
      <sharedItems containsSemiMixedTypes="0" containsString="0" containsNumber="1" containsInteger="1" minValue="389628069" maxValue="529659424"/>
    </cacheField>
    <cacheField name="end_S2M_VDD_CPUCL2" numFmtId="0">
      <sharedItems containsSemiMixedTypes="0" containsString="0" containsNumber="1" containsInteger="1" minValue="1924898467" maxValue="2736712704"/>
    </cacheField>
    <cacheField name="end_S3M_VDD_CPUCL1" numFmtId="0">
      <sharedItems containsSemiMixedTypes="0" containsString="0" containsNumber="1" containsInteger="1" minValue="1104308608" maxValue="1580544264"/>
    </cacheField>
    <cacheField name="end_S4M_VDD_CPUCL0" numFmtId="0">
      <sharedItems containsSemiMixedTypes="0" containsString="0" containsNumber="1" containsInteger="1" minValue="2859336151" maxValue="4947075488"/>
    </cacheField>
    <cacheField name="end_S5M_VDD_INT" numFmtId="0">
      <sharedItems containsSemiMixedTypes="0" containsString="0" containsNumber="1" containsInteger="1" minValue="730668025" maxValue="1007503335"/>
    </cacheField>
    <cacheField name="end_S1M_VDD_MIF" numFmtId="0">
      <sharedItems containsSemiMixedTypes="0" containsString="0" containsNumber="1" containsInteger="1" minValue="2249925013" maxValue="3275818952"/>
    </cacheField>
    <cacheField name="diff_rails_time" numFmtId="0">
      <sharedItems containsSemiMixedTypes="0" containsString="0" containsNumber="1" containsInteger="1" minValue="121565" maxValue="145801"/>
    </cacheField>
    <cacheField name="diff_S10M_VDD_TPU" numFmtId="0">
      <sharedItems containsSemiMixedTypes="0" containsString="0" containsNumber="1" containsInteger="1" minValue="1282315" maxValue="1537949"/>
    </cacheField>
    <cacheField name="diff_VSYS_PWR_DISPLAY" numFmtId="0">
      <sharedItems containsSemiMixedTypes="0" containsString="0" containsNumber="1" containsInteger="1" minValue="18000142" maxValue="24691099"/>
    </cacheField>
    <cacheField name="diff_L15M_VDD_SLC_M" numFmtId="0">
      <sharedItems containsSemiMixedTypes="0" containsString="0" containsNumber="1" containsInteger="1" minValue="900572" maxValue="1716283"/>
    </cacheField>
    <cacheField name="diff_S2M_VDD_CPUCL2" numFmtId="0">
      <sharedItems containsSemiMixedTypes="0" containsString="0" containsNumber="1" containsInteger="1" minValue="1114317" maxValue="70120168"/>
    </cacheField>
    <cacheField name="diff_S3M_VDD_CPUCL1" numFmtId="0">
      <sharedItems containsSemiMixedTypes="0" containsString="0" containsNumber="1" containsInteger="1" minValue="2165409" maxValue="23641008"/>
    </cacheField>
    <cacheField name="diff_S4M_VDD_CPUCL0" numFmtId="0">
      <sharedItems containsSemiMixedTypes="0" containsString="0" containsNumber="1" containsInteger="1" minValue="25237150" maxValue="65705730"/>
    </cacheField>
    <cacheField name="diff_S5M_VDD_INT" numFmtId="0">
      <sharedItems containsSemiMixedTypes="0" containsString="0" containsNumber="1" containsInteger="1" minValue="3285532" maxValue="5074597"/>
    </cacheField>
    <cacheField name="diff_S1M_VDD_MIF" numFmtId="0">
      <sharedItems containsSemiMixedTypes="0" containsString="0" containsNumber="1" containsInteger="1" minValue="10591518" maxValue="20030815"/>
    </cacheField>
    <cacheField name="diff_rails_time_sec" numFmtId="0">
      <sharedItems containsSemiMixedTypes="0" containsString="0" containsNumber="1" minValue="121.565" maxValue="145.80099999999999"/>
    </cacheField>
    <cacheField name="energy_S10M_VDD_TPU" numFmtId="0">
      <sharedItems containsSemiMixedTypes="0" containsString="0" containsNumber="1" minValue="12.82315" maxValue="15.379490000000001"/>
    </cacheField>
    <cacheField name="energy_VSYS_PWR_DISPLAY" numFmtId="0">
      <sharedItems containsSemiMixedTypes="0" containsString="0" containsNumber="1" minValue="180.00142" maxValue="246.91099"/>
    </cacheField>
    <cacheField name="energy_L15M_VDD_SLC_M" numFmtId="0">
      <sharedItems containsSemiMixedTypes="0" containsString="0" containsNumber="1" minValue="9.0057200000000002" maxValue="17.16283"/>
    </cacheField>
    <cacheField name="energy_S2M_VDD_CPUCL2" numFmtId="0">
      <sharedItems containsSemiMixedTypes="0" containsString="0" containsNumber="1" minValue="11.14317" maxValue="701.20168000000001"/>
    </cacheField>
    <cacheField name="energy_S3M_VDD_CPUCL1" numFmtId="0">
      <sharedItems containsSemiMixedTypes="0" containsString="0" containsNumber="1" minValue="21.65409" maxValue="236.41007999999999"/>
    </cacheField>
    <cacheField name="energy_S4M_VDD_CPUCL0" numFmtId="0">
      <sharedItems containsSemiMixedTypes="0" containsString="0" containsNumber="1" minValue="252.3715" maxValue="657.05730000000005"/>
    </cacheField>
    <cacheField name="energy_S5M_VDD_INT" numFmtId="0">
      <sharedItems containsSemiMixedTypes="0" containsString="0" containsNumber="1" minValue="32.855319999999999" maxValue="50.74597"/>
    </cacheField>
    <cacheField name="energy_S1M_VDD_MIF" numFmtId="0">
      <sharedItems containsSemiMixedTypes="0" containsString="0" containsNumber="1" minValue="105.91518000000001" maxValue="200.30815000000001"/>
    </cacheField>
    <cacheField name="power_S10M_VDD_TPU" numFmtId="0">
      <sharedItems containsSemiMixedTypes="0" containsString="0" containsNumber="1" minValue="0.10548092298835871" maxValue="0.10549266702878871"/>
    </cacheField>
    <cacheField name="power_VSYS_PWR_DISPLAY" numFmtId="0">
      <sharedItems containsSemiMixedTypes="0" containsString="0" containsNumber="1" minValue="1.4660532789816205" maxValue="1.9908804960450246"/>
    </cacheField>
    <cacheField name="power_L15M_VDD_SLC_M" numFmtId="0">
      <sharedItems containsSemiMixedTypes="0" containsString="0" containsNumber="1" minValue="7.2614476580579096E-2" maxValue="0.13274061069174609"/>
    </cacheField>
    <cacheField name="power_S2M_VDD_CPUCL2" numFmtId="0">
      <sharedItems containsSemiMixedTypes="0" containsString="0" containsNumber="1" minValue="9.0831823915645107E-2" maxValue="5.5749594917989773"/>
    </cacheField>
    <cacheField name="power_S3M_VDD_CPUCL1" numFmtId="0">
      <sharedItems containsSemiMixedTypes="0" containsString="0" containsNumber="1" minValue="0.17460018867772392" maxValue="1.9225177077149527"/>
    </cacheField>
    <cacheField name="power_S4M_VDD_CPUCL0" numFmtId="0">
      <sharedItems containsSemiMixedTypes="0" containsString="0" containsNumber="1" minValue="1.7520810047139357" maxValue="4.8451265374745605"/>
    </cacheField>
    <cacheField name="power_S5M_VDD_INT" numFmtId="0">
      <sharedItems containsSemiMixedTypes="0" containsString="0" containsNumber="1" minValue="0.26783937131118135" maxValue="0.35562848796814411"/>
    </cacheField>
    <cacheField name="power_S1M_VDD_MIF" numFmtId="0">
      <sharedItems containsSemiMixedTypes="0" containsString="0" containsNumber="1" minValue="0.7264365813677548" maxValue="1.632929125770372"/>
    </cacheField>
    <cacheField name="energy_R_total" numFmtId="0">
      <sharedItems containsSemiMixedTypes="0" containsString="0" containsNumber="1" minValue="86.330381000000003" maxValue="165.56014300000001"/>
    </cacheField>
    <cacheField name="energy_R_CPUs" numFmtId="0">
      <sharedItems containsSemiMixedTypes="0" containsString="0" containsNumber="1" minValue="44.066952000000001" maxValue="120.240768"/>
    </cacheField>
    <cacheField name="power_R_total" numFmtId="0">
      <sharedItems containsSemiMixedTypes="0" containsString="0" containsNumber="1" minValue="0.5993458876292167" maxValue="1.3162990292342798"/>
    </cacheField>
    <cacheField name="Power_R_CPUs" numFmtId="0">
      <sharedItems containsSemiMixedTypes="0" containsString="0" containsNumber="1" minValue="0.30593339396421854" maxValue="0.955983749016115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n v="-1.5217099999999999"/>
    <n v="-193.2"/>
    <n v="126.96244799999999"/>
    <n v="4.5999999999999996"/>
    <n v="734.19"/>
    <n v="159.56"/>
    <n v="374"/>
    <n v="1833"/>
    <n v="2.34"/>
    <n v="11.48"/>
    <n v="20.399999999999999"/>
    <n v="194196385"/>
    <n v="291297475"/>
    <n v="3063673429"/>
    <n v="388633789"/>
    <n v="1923784150"/>
    <n v="1101927202"/>
    <n v="2807831218"/>
    <n v="727382493"/>
    <n v="2229894198"/>
    <n v="194319053"/>
    <n v="292591519"/>
    <n v="3081785028"/>
    <n v="389628069"/>
    <n v="1924898467"/>
    <n v="1104308608"/>
    <n v="2859336151"/>
    <n v="730668025"/>
    <n v="2249925013"/>
    <n v="122668"/>
    <n v="1294044"/>
    <n v="18111599"/>
    <n v="994280"/>
    <n v="1114317"/>
    <n v="2381406"/>
    <n v="51504933"/>
    <n v="3285532"/>
    <n v="20030815"/>
    <n v="122.66800000000001"/>
    <n v="12.940440000000001"/>
    <n v="181.11599000000001"/>
    <n v="9.9428000000000001"/>
    <n v="11.14317"/>
    <n v="23.814060000000001"/>
    <n v="515.04933000000005"/>
    <n v="32.855319999999999"/>
    <n v="200.30815000000001"/>
    <n v="0.10549157074379627"/>
    <n v="1.4764730002934752"/>
    <n v="8.1054553754850489E-2"/>
    <n v="9.0840072390517487E-2"/>
    <n v="0.19413424854077674"/>
    <n v="4.1987260736296346"/>
    <n v="0.26783937131118135"/>
    <n v="1.632929125770372"/>
    <n v="98.716926000000001"/>
    <n v="55.000655999999999"/>
    <n v="0.80474880164346041"/>
    <n v="0.44837003945609283"/>
  </r>
  <r>
    <x v="1"/>
    <n v="-1.5217099999999999"/>
    <n v="-193.2"/>
    <n v="126.96244799999999"/>
    <n v="4.5999999999999996"/>
    <n v="734.19"/>
    <n v="159.56"/>
    <n v="535"/>
    <n v="1024"/>
    <n v="3.35"/>
    <n v="6.41"/>
    <n v="52.2"/>
    <n v="194196385"/>
    <n v="291297475"/>
    <n v="3063673429"/>
    <n v="388633789"/>
    <n v="1923784150"/>
    <n v="1101927202"/>
    <n v="2807831218"/>
    <n v="727382493"/>
    <n v="2229894198"/>
    <n v="194319053"/>
    <n v="292591519"/>
    <n v="3081785028"/>
    <n v="389628069"/>
    <n v="1924898467"/>
    <n v="1104308608"/>
    <n v="2859336151"/>
    <n v="730668025"/>
    <n v="2249925013"/>
    <n v="122668"/>
    <n v="1294044"/>
    <n v="18111599"/>
    <n v="994280"/>
    <n v="1114317"/>
    <n v="2381406"/>
    <n v="51504933"/>
    <n v="3285532"/>
    <n v="20030815"/>
    <n v="122.66800000000001"/>
    <n v="12.940440000000001"/>
    <n v="181.11599000000001"/>
    <n v="9.9428000000000001"/>
    <n v="11.14317"/>
    <n v="23.814060000000001"/>
    <n v="515.04933000000005"/>
    <n v="32.855319999999999"/>
    <n v="200.30815000000001"/>
    <n v="0.10549157074379627"/>
    <n v="1.4764730002934752"/>
    <n v="8.1054553754850489E-2"/>
    <n v="9.0840072390517487E-2"/>
    <n v="0.19413424854077674"/>
    <n v="4.1987260736296346"/>
    <n v="0.26783937131118135"/>
    <n v="1.632929125770372"/>
    <n v="98.716926000000001"/>
    <n v="55.000655999999999"/>
    <n v="0.80474880164346041"/>
    <n v="0.44837003945609283"/>
  </r>
  <r>
    <x v="2"/>
    <n v="-1.7803599999999999"/>
    <n v="-220.8"/>
    <n v="124.019841"/>
    <n v="5.28"/>
    <n v="730.16"/>
    <n v="138.22999999999999"/>
    <n v="334"/>
    <n v="2671"/>
    <n v="2.41"/>
    <n v="19.32"/>
    <n v="12.5"/>
    <n v="253220985"/>
    <n v="394209518"/>
    <n v="4093167933"/>
    <n v="528758852"/>
    <n v="2735495231"/>
    <n v="1578378855"/>
    <n v="4889034387"/>
    <n v="1003866231"/>
    <n v="3257171912"/>
    <n v="253345006"/>
    <n v="395517848"/>
    <n v="4117859032"/>
    <n v="529659424"/>
    <n v="2736712704"/>
    <n v="1580544264"/>
    <n v="4947075488"/>
    <n v="1007503335"/>
    <n v="3275818952"/>
    <n v="124021"/>
    <n v="1308330"/>
    <n v="24691099"/>
    <n v="900572"/>
    <n v="1217473"/>
    <n v="2165409"/>
    <n v="58041101"/>
    <n v="3637104"/>
    <n v="18647040"/>
    <n v="124.021"/>
    <n v="13.083299999999999"/>
    <n v="246.91099"/>
    <n v="9.0057200000000002"/>
    <n v="12.17473"/>
    <n v="21.65409"/>
    <n v="580.41101000000003"/>
    <n v="36.371040000000001"/>
    <n v="186.47040000000001"/>
    <n v="0.10549261818562986"/>
    <n v="1.9908804960450246"/>
    <n v="7.2614476580579096E-2"/>
    <n v="9.8166681449109422E-2"/>
    <n v="0.17460018867772392"/>
    <n v="4.6799413808951709"/>
    <n v="0.29326517283363301"/>
    <n v="1.5035389167963491"/>
    <n v="110.60812799999999"/>
    <n v="61.423983"/>
    <n v="0.89184999314632196"/>
    <n v="0.49527082510220044"/>
  </r>
  <r>
    <x v="3"/>
    <n v="-1.7803599999999999"/>
    <n v="-220.8"/>
    <n v="124.019841"/>
    <n v="5.28"/>
    <n v="730.16"/>
    <n v="138.22999999999999"/>
    <n v="314"/>
    <n v="1649"/>
    <n v="2.27"/>
    <n v="11.92"/>
    <n v="19"/>
    <n v="253220985"/>
    <n v="394209518"/>
    <n v="4093167933"/>
    <n v="528758852"/>
    <n v="2735495231"/>
    <n v="1578378855"/>
    <n v="4889034387"/>
    <n v="1003866231"/>
    <n v="3257171912"/>
    <n v="253345006"/>
    <n v="395517848"/>
    <n v="4117859032"/>
    <n v="529659424"/>
    <n v="2736712704"/>
    <n v="1580544264"/>
    <n v="4947075488"/>
    <n v="1007503335"/>
    <n v="3275818952"/>
    <n v="124021"/>
    <n v="1308330"/>
    <n v="24691099"/>
    <n v="900572"/>
    <n v="1217473"/>
    <n v="2165409"/>
    <n v="58041101"/>
    <n v="3637104"/>
    <n v="18647040"/>
    <n v="124.021"/>
    <n v="13.083299999999999"/>
    <n v="246.91099"/>
    <n v="9.0057200000000002"/>
    <n v="12.17473"/>
    <n v="21.65409"/>
    <n v="580.41101000000003"/>
    <n v="36.371040000000001"/>
    <n v="186.47040000000001"/>
    <n v="0.10549261818562986"/>
    <n v="1.9908804960450246"/>
    <n v="7.2614476580579096E-2"/>
    <n v="9.8166681449109422E-2"/>
    <n v="0.17460018867772392"/>
    <n v="4.6799413808951709"/>
    <n v="0.29326517283363301"/>
    <n v="1.5035389167963491"/>
    <n v="110.60812799999999"/>
    <n v="61.423983"/>
    <n v="0.89184999314632196"/>
    <n v="0.49527082510220044"/>
  </r>
  <r>
    <x v="4"/>
    <n v="-1.5991329999999999"/>
    <n v="-220.8"/>
    <n v="138.074793"/>
    <n v="5.17"/>
    <n v="790.09"/>
    <n v="152.79"/>
    <n v="167"/>
    <n v="3269"/>
    <n v="1.0900000000000001"/>
    <n v="21.39"/>
    <n v="5.0999999999999996"/>
    <n v="194572648"/>
    <n v="295266586"/>
    <n v="3118079840"/>
    <n v="392173488"/>
    <n v="1927201994"/>
    <n v="1109231491"/>
    <n v="2978320776"/>
    <n v="738198389"/>
    <n v="2293079939"/>
    <n v="194710723"/>
    <n v="296723176"/>
    <n v="3138588268"/>
    <n v="393562189"/>
    <n v="1928456281"/>
    <n v="1111912025"/>
    <n v="3043543911"/>
    <n v="742589153"/>
    <n v="2310130899"/>
    <n v="138075"/>
    <n v="1456590"/>
    <n v="20508428"/>
    <n v="1388701"/>
    <n v="1254287"/>
    <n v="2680534"/>
    <n v="65223135"/>
    <n v="4390764"/>
    <n v="17050960"/>
    <n v="138.07499999999999"/>
    <n v="14.565899999999999"/>
    <n v="205.08428000000001"/>
    <n v="13.88701"/>
    <n v="12.542870000000001"/>
    <n v="26.805340000000001"/>
    <n v="652.23135000000002"/>
    <n v="43.907640000000001"/>
    <n v="170.50960000000001"/>
    <n v="0.10549266702878871"/>
    <n v="1.4853107369183416"/>
    <n v="0.10057584646025712"/>
    <n v="9.0840992214376262E-2"/>
    <n v="0.1941360854608003"/>
    <n v="4.7237468766974473"/>
    <n v="0.31799847908745249"/>
    <n v="1.23490566720985"/>
    <n v="113.953399"/>
    <n v="69.157955999999999"/>
    <n v="0.82530073510773139"/>
    <n v="0.50087239543726236"/>
  </r>
  <r>
    <x v="5"/>
    <n v="-1.5991329999999999"/>
    <n v="-220.8"/>
    <n v="138.074793"/>
    <n v="5.17"/>
    <n v="790.09"/>
    <n v="152.79"/>
    <n v="209"/>
    <n v="1818"/>
    <n v="1.36"/>
    <n v="11.89"/>
    <n v="11.4"/>
    <n v="194572648"/>
    <n v="295266586"/>
    <n v="3118079840"/>
    <n v="392173488"/>
    <n v="1927201994"/>
    <n v="1109231491"/>
    <n v="2978320776"/>
    <n v="738198389"/>
    <n v="2293079939"/>
    <n v="194710723"/>
    <n v="296723176"/>
    <n v="3138588268"/>
    <n v="393562189"/>
    <n v="1928456281"/>
    <n v="1111912025"/>
    <n v="3043543911"/>
    <n v="742589153"/>
    <n v="2310130899"/>
    <n v="138075"/>
    <n v="1456590"/>
    <n v="20508428"/>
    <n v="1388701"/>
    <n v="1254287"/>
    <n v="2680534"/>
    <n v="65223135"/>
    <n v="4390764"/>
    <n v="17050960"/>
    <n v="138.07499999999999"/>
    <n v="14.565899999999999"/>
    <n v="205.08428000000001"/>
    <n v="13.88701"/>
    <n v="12.542870000000001"/>
    <n v="26.805340000000001"/>
    <n v="652.23135000000002"/>
    <n v="43.907640000000001"/>
    <n v="170.50960000000001"/>
    <n v="0.10549266702878871"/>
    <n v="1.4853107369183416"/>
    <n v="0.10057584646025712"/>
    <n v="9.0840992214376262E-2"/>
    <n v="0.1941360854608003"/>
    <n v="4.7237468766974473"/>
    <n v="0.31799847908745249"/>
    <n v="1.23490566720985"/>
    <n v="113.953399"/>
    <n v="69.157955999999999"/>
    <n v="0.82530073510773139"/>
    <n v="0.50087239543726236"/>
  </r>
  <r>
    <x v="6"/>
    <n v="-1.6281859999999999"/>
    <n v="-220.8"/>
    <n v="135.61107000000001"/>
    <n v="5.29"/>
    <n v="777.23"/>
    <n v="146.86000000000001"/>
    <n v="135"/>
    <n v="2943"/>
    <n v="0.91"/>
    <n v="20.03"/>
    <n v="4.5"/>
    <n v="194746194"/>
    <n v="297097305"/>
    <n v="3143782549"/>
    <n v="393942291"/>
    <n v="1928778449"/>
    <n v="1112600535"/>
    <n v="3060663522"/>
    <n v="743722454"/>
    <n v="2316088967"/>
    <n v="194881806"/>
    <n v="298527902"/>
    <n v="3163982786"/>
    <n v="395263722"/>
    <n v="1930010351"/>
    <n v="1115233233"/>
    <n v="3126369252"/>
    <n v="748136388"/>
    <n v="2331634354"/>
    <n v="135612"/>
    <n v="1430597"/>
    <n v="20200237"/>
    <n v="1321431"/>
    <n v="1231902"/>
    <n v="2632698"/>
    <n v="65705730"/>
    <n v="4413934"/>
    <n v="15545387"/>
    <n v="135.61199999999999"/>
    <n v="14.30597"/>
    <n v="202.00237000000001"/>
    <n v="13.214309999999999"/>
    <n v="12.31902"/>
    <n v="26.326979999999999"/>
    <n v="657.05730000000005"/>
    <n v="44.139339999999997"/>
    <n v="155.45386999999999"/>
    <n v="0.10549191811934047"/>
    <n v="1.4895611745273281"/>
    <n v="9.7442040527386961E-2"/>
    <n v="9.0840191133528009E-2"/>
    <n v="0.19413458985930448"/>
    <n v="4.8451265374745605"/>
    <n v="0.32548255316638647"/>
    <n v="1.1463135268265345"/>
    <n v="112.481916"/>
    <n v="69.570329999999998"/>
    <n v="0.82943925316343692"/>
    <n v="0.51301013184673927"/>
  </r>
  <r>
    <x v="7"/>
    <n v="-1.6281859999999999"/>
    <n v="-220.8"/>
    <n v="135.61107000000001"/>
    <n v="5.29"/>
    <n v="777.23"/>
    <n v="146.86000000000001"/>
    <n v="364"/>
    <n v="2479"/>
    <n v="2.4700000000000002"/>
    <n v="16.88"/>
    <n v="14.6"/>
    <n v="194746194"/>
    <n v="297097305"/>
    <n v="3143782549"/>
    <n v="393942291"/>
    <n v="1928778449"/>
    <n v="1112600535"/>
    <n v="3060663522"/>
    <n v="743722454"/>
    <n v="2316088967"/>
    <n v="194881806"/>
    <n v="298527902"/>
    <n v="3163982786"/>
    <n v="395263722"/>
    <n v="1930010351"/>
    <n v="1115233233"/>
    <n v="3126369252"/>
    <n v="748136388"/>
    <n v="2331634354"/>
    <n v="135612"/>
    <n v="1430597"/>
    <n v="20200237"/>
    <n v="1321431"/>
    <n v="1231902"/>
    <n v="2632698"/>
    <n v="65705730"/>
    <n v="4413934"/>
    <n v="15545387"/>
    <n v="135.61199999999999"/>
    <n v="14.30597"/>
    <n v="202.00237000000001"/>
    <n v="13.214309999999999"/>
    <n v="12.31902"/>
    <n v="26.326979999999999"/>
    <n v="657.05730000000005"/>
    <n v="44.139339999999997"/>
    <n v="155.45386999999999"/>
    <n v="0.10549191811934047"/>
    <n v="1.4895611745273281"/>
    <n v="9.7442040527386961E-2"/>
    <n v="9.0840191133528009E-2"/>
    <n v="0.19413458985930448"/>
    <n v="4.8451265374745605"/>
    <n v="0.32548255316638647"/>
    <n v="1.1463135268265345"/>
    <n v="112.481916"/>
    <n v="69.570329999999998"/>
    <n v="0.82943925316343692"/>
    <n v="0.51301013184673927"/>
  </r>
  <r>
    <x v="8"/>
    <n v="-1.7349699999999999"/>
    <n v="-220.8"/>
    <n v="127.26441800000001"/>
    <n v="5.77"/>
    <n v="771.36"/>
    <n v="133.63"/>
    <n v="77"/>
    <n v="2498"/>
    <n v="0.56999999999999995"/>
    <n v="18.690000000000001"/>
    <n v="3"/>
    <n v="194916588"/>
    <n v="298894775"/>
    <n v="3169099697"/>
    <n v="395626110"/>
    <n v="1930326268"/>
    <n v="1116756144"/>
    <n v="3140997401"/>
    <n v="749234867"/>
    <n v="2336660693"/>
    <n v="195039557"/>
    <n v="300192006"/>
    <n v="3187894244"/>
    <n v="396974309"/>
    <n v="1931443327"/>
    <n v="1140397152"/>
    <n v="3185558834"/>
    <n v="753110359"/>
    <n v="2355977622"/>
    <n v="122969"/>
    <n v="1297231"/>
    <n v="18794547"/>
    <n v="1348199"/>
    <n v="1117059"/>
    <n v="23641008"/>
    <n v="44561433"/>
    <n v="3875492"/>
    <n v="19316929"/>
    <n v="122.96899999999999"/>
    <n v="12.97231"/>
    <n v="187.94547"/>
    <n v="13.48199"/>
    <n v="11.170590000000001"/>
    <n v="236.41007999999999"/>
    <n v="445.61433"/>
    <n v="38.754919999999998"/>
    <n v="193.16928999999999"/>
    <n v="0.10549252250567216"/>
    <n v="1.5283971570070507"/>
    <n v="0.10963730696354367"/>
    <n v="9.0840699688539403E-2"/>
    <n v="1.9225177077149527"/>
    <n v="3.6237940456537827"/>
    <n v="0.31516008099602338"/>
    <n v="1.5708779448478885"/>
    <n v="113.951898"/>
    <n v="69.319500000000005"/>
    <n v="0.92667174653774531"/>
    <n v="0.56371524530572747"/>
  </r>
  <r>
    <x v="9"/>
    <n v="-1.7349699999999999"/>
    <n v="-220.8"/>
    <n v="127.26441800000001"/>
    <n v="5.77"/>
    <n v="771.36"/>
    <n v="133.63"/>
    <n v="168"/>
    <n v="2225"/>
    <n v="1.25"/>
    <n v="16.649999999999999"/>
    <n v="7.5"/>
    <n v="194916588"/>
    <n v="298894775"/>
    <n v="3169099697"/>
    <n v="395626110"/>
    <n v="1930326268"/>
    <n v="1116756144"/>
    <n v="3140997401"/>
    <n v="749234867"/>
    <n v="2336660693"/>
    <n v="195039557"/>
    <n v="300192006"/>
    <n v="3187894244"/>
    <n v="396974309"/>
    <n v="1931443327"/>
    <n v="1140397152"/>
    <n v="3185558834"/>
    <n v="753110359"/>
    <n v="2355977622"/>
    <n v="122969"/>
    <n v="1297231"/>
    <n v="18794547"/>
    <n v="1348199"/>
    <n v="1117059"/>
    <n v="23641008"/>
    <n v="44561433"/>
    <n v="3875492"/>
    <n v="19316929"/>
    <n v="122.96899999999999"/>
    <n v="12.97231"/>
    <n v="187.94547"/>
    <n v="13.48199"/>
    <n v="11.170590000000001"/>
    <n v="236.41007999999999"/>
    <n v="445.61433"/>
    <n v="38.754919999999998"/>
    <n v="193.16928999999999"/>
    <n v="0.10549252250567216"/>
    <n v="1.5283971570070507"/>
    <n v="0.10963730696354367"/>
    <n v="9.0840699688539403E-2"/>
    <n v="1.9225177077149527"/>
    <n v="3.6237940456537827"/>
    <n v="0.31516008099602338"/>
    <n v="1.5708779448478885"/>
    <n v="113.951898"/>
    <n v="69.319500000000005"/>
    <n v="0.92667174653774531"/>
    <n v="0.56371524530572747"/>
  </r>
  <r>
    <x v="10"/>
    <n v="-1.6881520000000001"/>
    <n v="-220.8"/>
    <n v="130.79389699999999"/>
    <n v="5.23"/>
    <n v="700.9"/>
    <n v="133.82"/>
    <n v="47"/>
    <n v="2484"/>
    <n v="0.35"/>
    <n v="18.559999999999999"/>
    <n v="1.8"/>
    <n v="195070749"/>
    <n v="300520997"/>
    <n v="3192513809"/>
    <n v="397337225"/>
    <n v="1931726621"/>
    <n v="1145294496"/>
    <n v="3194402601"/>
    <n v="754044387"/>
    <n v="2360823212"/>
    <n v="195197299"/>
    <n v="301855892"/>
    <n v="3211183867"/>
    <n v="398685802"/>
    <n v="1932876110"/>
    <n v="1163776295"/>
    <n v="3238426187"/>
    <n v="758033018"/>
    <n v="2375300661"/>
    <n v="126550"/>
    <n v="1334895"/>
    <n v="18670058"/>
    <n v="1348577"/>
    <n v="1149489"/>
    <n v="18481799"/>
    <n v="44023586"/>
    <n v="3988631"/>
    <n v="14477449"/>
    <n v="126.55"/>
    <n v="13.34895"/>
    <n v="186.70058"/>
    <n v="13.48577"/>
    <n v="11.49489"/>
    <n v="184.81799000000001"/>
    <n v="440.23586"/>
    <n v="39.886310000000002"/>
    <n v="144.77448999999999"/>
    <n v="0.10548360331884631"/>
    <n v="1.4753107862504939"/>
    <n v="0.10656475701303833"/>
    <n v="9.0832793362307387E-2"/>
    <n v="1.4604345318056104"/>
    <n v="3.4787503753457134"/>
    <n v="0.31518222046621891"/>
    <n v="1.1440101935993678"/>
    <n v="103.474484"/>
    <n v="63.654874"/>
    <n v="0.8176569261161597"/>
    <n v="0.50300177005136315"/>
  </r>
  <r>
    <x v="11"/>
    <n v="-1.6881520000000001"/>
    <n v="-220.8"/>
    <n v="130.79389699999999"/>
    <n v="5.23"/>
    <n v="700.9"/>
    <n v="133.82"/>
    <n v="66"/>
    <n v="1964"/>
    <n v="0.49"/>
    <n v="14.67"/>
    <n v="3.3"/>
    <n v="195070749"/>
    <n v="300520997"/>
    <n v="3192513809"/>
    <n v="397337225"/>
    <n v="1931726621"/>
    <n v="1145294496"/>
    <n v="3194402601"/>
    <n v="754044387"/>
    <n v="2360823212"/>
    <n v="195197299"/>
    <n v="301855892"/>
    <n v="3211183867"/>
    <n v="398685802"/>
    <n v="1932876110"/>
    <n v="1163776295"/>
    <n v="3238426187"/>
    <n v="758033018"/>
    <n v="2375300661"/>
    <n v="126550"/>
    <n v="1334895"/>
    <n v="18670058"/>
    <n v="1348577"/>
    <n v="1149489"/>
    <n v="18481799"/>
    <n v="44023586"/>
    <n v="3988631"/>
    <n v="14477449"/>
    <n v="126.55"/>
    <n v="13.34895"/>
    <n v="186.70058"/>
    <n v="13.48577"/>
    <n v="11.49489"/>
    <n v="184.81799000000001"/>
    <n v="440.23586"/>
    <n v="39.886310000000002"/>
    <n v="144.77448999999999"/>
    <n v="0.10548360331884631"/>
    <n v="1.4753107862504939"/>
    <n v="0.10656475701303833"/>
    <n v="9.0832793362307387E-2"/>
    <n v="1.4604345318056104"/>
    <n v="3.4787503753457134"/>
    <n v="0.31518222046621891"/>
    <n v="1.1440101935993678"/>
    <n v="103.474484"/>
    <n v="63.654874"/>
    <n v="0.8176569261161597"/>
    <n v="0.50300177005136315"/>
  </r>
  <r>
    <x v="12"/>
    <n v="-1.4510080000000001"/>
    <n v="-193.2"/>
    <n v="133.14884699999999"/>
    <n v="4.74"/>
    <n v="678.1"/>
    <n v="142.88"/>
    <n v="49"/>
    <n v="2661"/>
    <n v="0.34"/>
    <n v="18.62"/>
    <n v="1.8"/>
    <n v="195229273"/>
    <n v="302193109"/>
    <n v="3215900965"/>
    <n v="399074910"/>
    <n v="1933166489"/>
    <n v="1171025054"/>
    <n v="3249612959"/>
    <n v="759051407"/>
    <n v="2380598467"/>
    <n v="195362424"/>
    <n v="303597641"/>
    <n v="3235530799"/>
    <n v="400408677"/>
    <n v="1934375944"/>
    <n v="1186936852"/>
    <n v="3290421382"/>
    <n v="763143488"/>
    <n v="2394926140"/>
    <n v="133151"/>
    <n v="1404532"/>
    <n v="19629834"/>
    <n v="1333767"/>
    <n v="1209455"/>
    <n v="15911798"/>
    <n v="40808423"/>
    <n v="4092081"/>
    <n v="14327673"/>
    <n v="133.15100000000001"/>
    <n v="14.04532"/>
    <n v="196.29834"/>
    <n v="13.337669999999999"/>
    <n v="12.09455"/>
    <n v="159.11797999999999"/>
    <n v="408.08422999999999"/>
    <n v="40.920810000000003"/>
    <n v="143.27672999999999"/>
    <n v="0.10548414957454318"/>
    <n v="1.4742535917867683"/>
    <n v="0.10016950680054974"/>
    <n v="9.083333959189191E-2"/>
    <n v="1.1950190385351966"/>
    <n v="3.0648228702751008"/>
    <n v="0.30732634377511248"/>
    <n v="1.0760469692304224"/>
    <n v="98.717562999999998"/>
    <n v="57.929676000000001"/>
    <n v="0.74139558095695857"/>
    <n v="0.43506752484021899"/>
  </r>
  <r>
    <x v="13"/>
    <n v="-1.4510080000000001"/>
    <n v="-193.2"/>
    <n v="133.14884699999999"/>
    <n v="4.74"/>
    <n v="678.1"/>
    <n v="142.88"/>
    <n v="71"/>
    <n v="1865"/>
    <n v="0.49"/>
    <n v="13.05"/>
    <n v="3.8"/>
    <n v="195229273"/>
    <n v="302193109"/>
    <n v="3215900965"/>
    <n v="399074910"/>
    <n v="1933166489"/>
    <n v="1171025054"/>
    <n v="3249612959"/>
    <n v="759051407"/>
    <n v="2380598467"/>
    <n v="195362424"/>
    <n v="303597641"/>
    <n v="3235530799"/>
    <n v="400408677"/>
    <n v="1934375944"/>
    <n v="1186936852"/>
    <n v="3290421382"/>
    <n v="763143488"/>
    <n v="2394926140"/>
    <n v="133151"/>
    <n v="1404532"/>
    <n v="19629834"/>
    <n v="1333767"/>
    <n v="1209455"/>
    <n v="15911798"/>
    <n v="40808423"/>
    <n v="4092081"/>
    <n v="14327673"/>
    <n v="133.15100000000001"/>
    <n v="14.04532"/>
    <n v="196.29834"/>
    <n v="13.337669999999999"/>
    <n v="12.09455"/>
    <n v="159.11797999999999"/>
    <n v="408.08422999999999"/>
    <n v="40.920810000000003"/>
    <n v="143.27672999999999"/>
    <n v="0.10548414957454318"/>
    <n v="1.4742535917867683"/>
    <n v="0.10016950680054974"/>
    <n v="9.083333959189191E-2"/>
    <n v="1.1950190385351966"/>
    <n v="3.0648228702751008"/>
    <n v="0.30732634377511248"/>
    <n v="1.0760469692304224"/>
    <n v="98.717562999999998"/>
    <n v="57.929676000000001"/>
    <n v="0.74139558095695857"/>
    <n v="0.43506752484021899"/>
  </r>
  <r>
    <x v="14"/>
    <n v="-1.398468"/>
    <n v="-193.2"/>
    <n v="138.151184"/>
    <n v="4.58"/>
    <n v="668.58"/>
    <n v="145.82"/>
    <n v="46"/>
    <n v="2993"/>
    <n v="0.31"/>
    <n v="20.52"/>
    <n v="1.5"/>
    <n v="195397208"/>
    <n v="303964502"/>
    <n v="3240671907"/>
    <n v="400866187"/>
    <n v="1934691851"/>
    <n v="1195010050"/>
    <n v="3304859192"/>
    <n v="764293863"/>
    <n v="2401368030"/>
    <n v="195531062"/>
    <n v="305376440"/>
    <n v="3260328904"/>
    <n v="402197213"/>
    <n v="1935907682"/>
    <n v="1209999369"/>
    <n v="3343233107"/>
    <n v="768727245"/>
    <n v="2413992889"/>
    <n v="133854"/>
    <n v="1411938"/>
    <n v="19656997"/>
    <n v="1331026"/>
    <n v="1215831"/>
    <n v="14989319"/>
    <n v="38373915"/>
    <n v="4433382"/>
    <n v="12624859"/>
    <n v="133.85400000000001"/>
    <n v="14.11938"/>
    <n v="196.56997000000001"/>
    <n v="13.31026"/>
    <n v="12.15831"/>
    <n v="149.89319"/>
    <n v="383.73915"/>
    <n v="44.333820000000003"/>
    <n v="126.24858999999999"/>
    <n v="0.10548343717782059"/>
    <n v="1.468540125808717"/>
    <n v="9.9438642102589375E-2"/>
    <n v="9.0832623604823151E-2"/>
    <n v="1.1198260044526125"/>
    <n v="2.8668485812900619"/>
    <n v="0.33121027388049668"/>
    <n v="0.94318130201562878"/>
    <n v="94.037267"/>
    <n v="54.579065"/>
    <n v="0.70253609903327496"/>
    <n v="0.40775072093474973"/>
  </r>
  <r>
    <x v="15"/>
    <n v="-1.398468"/>
    <n v="-193.2"/>
    <n v="138.151184"/>
    <n v="4.58"/>
    <n v="668.58"/>
    <n v="145.82"/>
    <n v="61"/>
    <n v="1909"/>
    <n v="0.41"/>
    <n v="13.09"/>
    <n v="3.1"/>
    <n v="195397208"/>
    <n v="303964502"/>
    <n v="3240671907"/>
    <n v="400866187"/>
    <n v="1934691851"/>
    <n v="1195010050"/>
    <n v="3304859192"/>
    <n v="764293863"/>
    <n v="2401368030"/>
    <n v="195531062"/>
    <n v="305376440"/>
    <n v="3260328904"/>
    <n v="402197213"/>
    <n v="1935907682"/>
    <n v="1209999369"/>
    <n v="3343233107"/>
    <n v="768727245"/>
    <n v="2413992889"/>
    <n v="133854"/>
    <n v="1411938"/>
    <n v="19656997"/>
    <n v="1331026"/>
    <n v="1215831"/>
    <n v="14989319"/>
    <n v="38373915"/>
    <n v="4433382"/>
    <n v="12624859"/>
    <n v="133.85400000000001"/>
    <n v="14.11938"/>
    <n v="196.56997000000001"/>
    <n v="13.31026"/>
    <n v="12.15831"/>
    <n v="149.89319"/>
    <n v="383.73915"/>
    <n v="44.333820000000003"/>
    <n v="126.24858999999999"/>
    <n v="0.10548343717782059"/>
    <n v="1.468540125808717"/>
    <n v="9.9438642102589375E-2"/>
    <n v="9.0832623604823151E-2"/>
    <n v="1.1198260044526125"/>
    <n v="2.8668485812900619"/>
    <n v="0.33121027388049668"/>
    <n v="0.94318130201562878"/>
    <n v="94.037267"/>
    <n v="54.579065"/>
    <n v="0.70253609903327496"/>
    <n v="0.40775072093474973"/>
  </r>
  <r>
    <x v="16"/>
    <n v="-1.6939869999999999"/>
    <n v="-220.8"/>
    <n v="130.34339399999999"/>
    <n v="5.51"/>
    <n v="783.52"/>
    <n v="142.06"/>
    <n v="45"/>
    <n v="2979"/>
    <n v="0.31"/>
    <n v="20.97"/>
    <n v="1.5"/>
    <n v="195565140"/>
    <n v="305735875"/>
    <n v="3265485030"/>
    <n v="402618936"/>
    <n v="1936217194"/>
    <n v="1216520554"/>
    <n v="3354231514"/>
    <n v="769808903"/>
    <n v="2418844687"/>
    <n v="195695484"/>
    <n v="307110784"/>
    <n v="3284951809"/>
    <n v="404041062"/>
    <n v="1937401141"/>
    <n v="1233548981"/>
    <n v="3403580591"/>
    <n v="774163422"/>
    <n v="2434339179"/>
    <n v="130344"/>
    <n v="1374909"/>
    <n v="19466779"/>
    <n v="1422126"/>
    <n v="1183947"/>
    <n v="17028427"/>
    <n v="49349077"/>
    <n v="4354519"/>
    <n v="15494492"/>
    <n v="130.34399999999999"/>
    <n v="13.749090000000001"/>
    <n v="194.66779"/>
    <n v="14.221259999999999"/>
    <n v="11.83947"/>
    <n v="170.28426999999999"/>
    <n v="493.49077"/>
    <n v="43.545189999999998"/>
    <n v="154.94492"/>
    <n v="0.1054831062419444"/>
    <n v="1.4934925274657829"/>
    <n v="0.10910559749585712"/>
    <n v="9.0832489412631195E-2"/>
    <n v="1.3064220063831093"/>
    <n v="3.7860643374455289"/>
    <n v="0.33407897563370775"/>
    <n v="1.1887384152703615"/>
    <n v="109.67427600000001"/>
    <n v="67.561451000000005"/>
    <n v="0.84142174553489235"/>
    <n v="0.51833188332412694"/>
  </r>
  <r>
    <x v="17"/>
    <n v="-1.6939869999999999"/>
    <n v="-220.8"/>
    <n v="130.34339399999999"/>
    <n v="5.51"/>
    <n v="783.52"/>
    <n v="142.06"/>
    <n v="73"/>
    <n v="2102"/>
    <n v="0.51"/>
    <n v="14.79"/>
    <n v="3.4"/>
    <n v="195565140"/>
    <n v="305735875"/>
    <n v="3265485030"/>
    <n v="402618936"/>
    <n v="1936217194"/>
    <n v="1216520554"/>
    <n v="3354231514"/>
    <n v="769808903"/>
    <n v="2418844687"/>
    <n v="195695484"/>
    <n v="307110784"/>
    <n v="3284951809"/>
    <n v="404041062"/>
    <n v="1937401141"/>
    <n v="1233548981"/>
    <n v="3403580591"/>
    <n v="774163422"/>
    <n v="2434339179"/>
    <n v="130344"/>
    <n v="1374909"/>
    <n v="19466779"/>
    <n v="1422126"/>
    <n v="1183947"/>
    <n v="17028427"/>
    <n v="49349077"/>
    <n v="4354519"/>
    <n v="15494492"/>
    <n v="130.34399999999999"/>
    <n v="13.749090000000001"/>
    <n v="194.66779"/>
    <n v="14.221259999999999"/>
    <n v="11.83947"/>
    <n v="170.28426999999999"/>
    <n v="493.49077"/>
    <n v="43.545189999999998"/>
    <n v="154.94492"/>
    <n v="0.1054831062419444"/>
    <n v="1.4934925274657829"/>
    <n v="0.10910559749585712"/>
    <n v="9.0832489412631195E-2"/>
    <n v="1.3064220063831093"/>
    <n v="3.7860643374455289"/>
    <n v="0.33407897563370775"/>
    <n v="1.1887384152703615"/>
    <n v="109.67427600000001"/>
    <n v="67.561451000000005"/>
    <n v="0.84142174553489235"/>
    <n v="0.51833188332412694"/>
  </r>
  <r>
    <x v="18"/>
    <n v="-1.635672"/>
    <n v="-220.8"/>
    <n v="134.99035499999999"/>
    <n v="5.16"/>
    <n v="750.85"/>
    <n v="145.24"/>
    <n v="57"/>
    <n v="3561"/>
    <n v="0.39"/>
    <n v="24.51"/>
    <n v="1.6"/>
    <n v="195732727"/>
    <n v="307503574"/>
    <n v="3290423338"/>
    <n v="404575473"/>
    <n v="1937739377"/>
    <n v="1240390702"/>
    <n v="3420852575"/>
    <n v="775490335"/>
    <n v="2441081513"/>
    <n v="195863399"/>
    <n v="308881977"/>
    <n v="3309908061"/>
    <n v="406002855"/>
    <n v="1938926331"/>
    <n v="1256489614"/>
    <n v="3465607670"/>
    <n v="779874581"/>
    <n v="2454548459"/>
    <n v="130672"/>
    <n v="1378403"/>
    <n v="19484723"/>
    <n v="1427382"/>
    <n v="1186954"/>
    <n v="16098912"/>
    <n v="44755095"/>
    <n v="4384246"/>
    <n v="13466946"/>
    <n v="130.672"/>
    <n v="13.78403"/>
    <n v="194.84723"/>
    <n v="14.273820000000001"/>
    <n v="11.869540000000001"/>
    <n v="160.98912000000001"/>
    <n v="447.55095"/>
    <n v="43.842460000000003"/>
    <n v="134.66945999999999"/>
    <n v="0.10548571997061344"/>
    <n v="1.491116918697196"/>
    <n v="0.10923395983837395"/>
    <n v="9.0834608791477908E-2"/>
    <n v="1.2320093057426229"/>
    <n v="3.4249950257132364"/>
    <n v="0.3355153361087303"/>
    <n v="1.0305915574874494"/>
    <n v="102.182661"/>
    <n v="62.040961000000003"/>
    <n v="0.78197824323497001"/>
    <n v="0.4747838940247337"/>
  </r>
  <r>
    <x v="19"/>
    <n v="-1.635672"/>
    <n v="-220.8"/>
    <n v="134.99035499999999"/>
    <n v="5.16"/>
    <n v="750.85"/>
    <n v="145.24"/>
    <n v="57"/>
    <n v="1979"/>
    <n v="0.39"/>
    <n v="13.62"/>
    <n v="2.8"/>
    <n v="195732727"/>
    <n v="307503574"/>
    <n v="3290423338"/>
    <n v="404575473"/>
    <n v="1937739377"/>
    <n v="1240390702"/>
    <n v="3420852575"/>
    <n v="775490335"/>
    <n v="2441081513"/>
    <n v="195863399"/>
    <n v="308881977"/>
    <n v="3309908061"/>
    <n v="406002855"/>
    <n v="1938926331"/>
    <n v="1256489614"/>
    <n v="3465607670"/>
    <n v="779874581"/>
    <n v="2454548459"/>
    <n v="130672"/>
    <n v="1378403"/>
    <n v="19484723"/>
    <n v="1427382"/>
    <n v="1186954"/>
    <n v="16098912"/>
    <n v="44755095"/>
    <n v="4384246"/>
    <n v="13466946"/>
    <n v="130.672"/>
    <n v="13.78403"/>
    <n v="194.84723"/>
    <n v="14.273820000000001"/>
    <n v="11.869540000000001"/>
    <n v="160.98912000000001"/>
    <n v="447.55095"/>
    <n v="43.842460000000003"/>
    <n v="134.66945999999999"/>
    <n v="0.10548571997061344"/>
    <n v="1.491116918697196"/>
    <n v="0.10923395983837395"/>
    <n v="9.0834608791477908E-2"/>
    <n v="1.2320093057426229"/>
    <n v="3.4249950257132364"/>
    <n v="0.3355153361087303"/>
    <n v="1.0305915574874494"/>
    <n v="102.182661"/>
    <n v="62.040961000000003"/>
    <n v="0.78197824323497001"/>
    <n v="0.4747838940247337"/>
  </r>
  <r>
    <x v="20"/>
    <n v="-1.7254929999999999"/>
    <n v="-220.8"/>
    <n v="127.963403"/>
    <n v="5.84"/>
    <n v="819.17"/>
    <n v="140.11000000000001"/>
    <n v="60"/>
    <n v="3002"/>
    <n v="0.42"/>
    <n v="21.42"/>
    <n v="1.9"/>
    <n v="195902425"/>
    <n v="309293586"/>
    <n v="3315838672"/>
    <n v="406502820"/>
    <n v="1939280769"/>
    <n v="1263025635"/>
    <n v="3480757604"/>
    <n v="781206201"/>
    <n v="2460311085"/>
    <n v="196026093"/>
    <n v="310598063"/>
    <n v="3335197882"/>
    <n v="407947049"/>
    <n v="1940404068"/>
    <n v="1278930731"/>
    <n v="3533527257"/>
    <n v="785338212"/>
    <n v="2475804721"/>
    <n v="123668"/>
    <n v="1304477"/>
    <n v="19359210"/>
    <n v="1444229"/>
    <n v="1123299"/>
    <n v="15905096"/>
    <n v="52769653"/>
    <n v="4132011"/>
    <n v="15493636"/>
    <n v="123.66800000000001"/>
    <n v="13.04477"/>
    <n v="193.59209999999999"/>
    <n v="14.44229"/>
    <n v="11.232989999999999"/>
    <n v="159.05096"/>
    <n v="527.69653000000005"/>
    <n v="41.32011"/>
    <n v="154.93636000000001"/>
    <n v="0.1054821780897241"/>
    <n v="1.5654178930685381"/>
    <n v="0.11678275705922307"/>
    <n v="9.0831823915645107E-2"/>
    <n v="1.2861124947439919"/>
    <n v="4.267041837823851"/>
    <n v="0.33412127632047089"/>
    <n v="1.2528411553514247"/>
    <n v="111.531611"/>
    <n v="69.798047999999994"/>
    <n v="0.90186314163728687"/>
    <n v="0.5643986156483487"/>
  </r>
  <r>
    <x v="21"/>
    <n v="-1.7254929999999999"/>
    <n v="-220.8"/>
    <n v="127.963403"/>
    <n v="5.84"/>
    <n v="819.17"/>
    <n v="140.11000000000001"/>
    <n v="68"/>
    <n v="2014"/>
    <n v="0.48"/>
    <n v="14.37"/>
    <n v="3.3"/>
    <n v="195902425"/>
    <n v="309293586"/>
    <n v="3315838672"/>
    <n v="406502820"/>
    <n v="1939280769"/>
    <n v="1263025635"/>
    <n v="3480757604"/>
    <n v="781206201"/>
    <n v="2460311085"/>
    <n v="196026093"/>
    <n v="310598063"/>
    <n v="3335197882"/>
    <n v="407947049"/>
    <n v="1940404068"/>
    <n v="1278930731"/>
    <n v="3533527257"/>
    <n v="785338212"/>
    <n v="2475804721"/>
    <n v="123668"/>
    <n v="1304477"/>
    <n v="19359210"/>
    <n v="1444229"/>
    <n v="1123299"/>
    <n v="15905096"/>
    <n v="52769653"/>
    <n v="4132011"/>
    <n v="15493636"/>
    <n v="123.66800000000001"/>
    <n v="13.04477"/>
    <n v="193.59209999999999"/>
    <n v="14.44229"/>
    <n v="11.232989999999999"/>
    <n v="159.05096"/>
    <n v="527.69653000000005"/>
    <n v="41.32011"/>
    <n v="154.93636000000001"/>
    <n v="0.1054821780897241"/>
    <n v="1.5654178930685381"/>
    <n v="0.11678275705922307"/>
    <n v="9.0831823915645107E-2"/>
    <n v="1.2861124947439919"/>
    <n v="4.267041837823851"/>
    <n v="0.33412127632047089"/>
    <n v="1.2528411553514247"/>
    <n v="111.531611"/>
    <n v="69.798047999999994"/>
    <n v="0.90186314163728687"/>
    <n v="0.5643986156483487"/>
  </r>
  <r>
    <x v="22"/>
    <n v="-1.473384"/>
    <n v="-193.2"/>
    <n v="131.12675200000001"/>
    <n v="4.66"/>
    <n v="684.59"/>
    <n v="146.75"/>
    <n v="48"/>
    <n v="3308"/>
    <n v="0.32"/>
    <n v="22.54"/>
    <n v="1.4"/>
    <n v="196068607"/>
    <n v="311046472"/>
    <n v="3341825238"/>
    <n v="408467244"/>
    <n v="1940790196"/>
    <n v="1284143390"/>
    <n v="3550686130"/>
    <n v="786773216"/>
    <n v="2481649247"/>
    <n v="196195438"/>
    <n v="312384333"/>
    <n v="3360782107"/>
    <n v="409804811"/>
    <n v="1941942240"/>
    <n v="1296404845"/>
    <n v="3592856041"/>
    <n v="791078434"/>
    <n v="2493588563"/>
    <n v="126831"/>
    <n v="1337861"/>
    <n v="18956869"/>
    <n v="1337567"/>
    <n v="1152044"/>
    <n v="12261455"/>
    <n v="42169911"/>
    <n v="4305218"/>
    <n v="11939316"/>
    <n v="126.831"/>
    <n v="13.37861"/>
    <n v="189.56869"/>
    <n v="13.37567"/>
    <n v="11.520440000000001"/>
    <n v="122.61454999999999"/>
    <n v="421.69911000000002"/>
    <n v="43.05218"/>
    <n v="119.39315999999999"/>
    <n v="0.10548375397182076"/>
    <n v="1.4946558018150136"/>
    <n v="0.10546057351909233"/>
    <n v="9.0832998241754781E-2"/>
    <n v="0.96675536737863765"/>
    <n v="3.3248898928495398"/>
    <n v="0.33944524603606374"/>
    <n v="0.94135629301984525"/>
    <n v="93.460240999999996"/>
    <n v="55.583410000000001"/>
    <n v="0.73688799268317673"/>
    <n v="0.43824782584699323"/>
  </r>
  <r>
    <x v="23"/>
    <n v="-1.473384"/>
    <n v="-193.2"/>
    <n v="131.12675200000001"/>
    <n v="4.66"/>
    <n v="684.59"/>
    <n v="146.75"/>
    <n v="41"/>
    <n v="1993"/>
    <n v="0.27"/>
    <n v="13.58"/>
    <n v="2"/>
    <n v="196068607"/>
    <n v="311046472"/>
    <n v="3341825238"/>
    <n v="408467244"/>
    <n v="1940790196"/>
    <n v="1284143390"/>
    <n v="3550686130"/>
    <n v="786773216"/>
    <n v="2481649247"/>
    <n v="196195438"/>
    <n v="312384333"/>
    <n v="3360782107"/>
    <n v="409804811"/>
    <n v="1941942240"/>
    <n v="1296404845"/>
    <n v="3592856041"/>
    <n v="791078434"/>
    <n v="2493588563"/>
    <n v="126831"/>
    <n v="1337861"/>
    <n v="18956869"/>
    <n v="1337567"/>
    <n v="1152044"/>
    <n v="12261455"/>
    <n v="42169911"/>
    <n v="4305218"/>
    <n v="11939316"/>
    <n v="126.831"/>
    <n v="13.37861"/>
    <n v="189.56869"/>
    <n v="13.37567"/>
    <n v="11.520440000000001"/>
    <n v="122.61454999999999"/>
    <n v="421.69911000000002"/>
    <n v="43.05218"/>
    <n v="119.39315999999999"/>
    <n v="0.10548375397182076"/>
    <n v="1.4946558018150136"/>
    <n v="0.10546057351909233"/>
    <n v="9.0832998241754781E-2"/>
    <n v="0.96675536737863765"/>
    <n v="3.3248898928495398"/>
    <n v="0.33944524603606374"/>
    <n v="0.94135629301984525"/>
    <n v="93.460240999999996"/>
    <n v="55.583410000000001"/>
    <n v="0.73688799268317673"/>
    <n v="0.43824782584699323"/>
  </r>
  <r>
    <x v="24"/>
    <n v="-2.121893"/>
    <n v="-276"/>
    <n v="130.07252"/>
    <n v="9.6"/>
    <n v="1274.6600000000001"/>
    <n v="132.69"/>
    <n v="41"/>
    <n v="2770"/>
    <n v="0.3"/>
    <n v="20.87"/>
    <n v="1.4"/>
    <n v="196224951"/>
    <n v="312695599"/>
    <n v="3365446791"/>
    <n v="410180861"/>
    <n v="1942268332"/>
    <n v="1301054040"/>
    <n v="3603254376"/>
    <n v="792082282"/>
    <n v="2497823789"/>
    <n v="196350728"/>
    <n v="314022339"/>
    <n v="3384460142"/>
    <n v="411815423"/>
    <n v="2012388500"/>
    <n v="1303495620"/>
    <n v="3650933396"/>
    <n v="796337919"/>
    <n v="2516912874"/>
    <n v="125777"/>
    <n v="1326740"/>
    <n v="19013351"/>
    <n v="1634562"/>
    <n v="70120168"/>
    <n v="2441580"/>
    <n v="47679020"/>
    <n v="4255637"/>
    <n v="19089085"/>
    <n v="125.777"/>
    <n v="13.2674"/>
    <n v="190.13351"/>
    <n v="16.34562"/>
    <n v="701.20168000000001"/>
    <n v="24.415800000000001"/>
    <n v="476.79020000000003"/>
    <n v="42.556370000000001"/>
    <n v="190.89085"/>
    <n v="0.10548351447402944"/>
    <n v="1.5116715297709438"/>
    <n v="0.12995714637811365"/>
    <n v="5.5749594917989773"/>
    <n v="0.1941197516239058"/>
    <n v="3.790758246738275"/>
    <n v="0.33834779013651145"/>
    <n v="1.5176928214220406"/>
    <n v="165.56014300000001"/>
    <n v="120.240768"/>
    <n v="1.3162990292342798"/>
    <n v="0.95598374901611582"/>
  </r>
  <r>
    <x v="25"/>
    <n v="-2.121893"/>
    <n v="-276"/>
    <n v="130.07252"/>
    <n v="9.6"/>
    <n v="1274.6600000000001"/>
    <n v="132.69"/>
    <n v="131"/>
    <n v="2049"/>
    <n v="0.98"/>
    <n v="15.44"/>
    <n v="6.3"/>
    <n v="196224951"/>
    <n v="312695599"/>
    <n v="3365446791"/>
    <n v="410180861"/>
    <n v="1942268332"/>
    <n v="1301054040"/>
    <n v="3603254376"/>
    <n v="792082282"/>
    <n v="2497823789"/>
    <n v="196350728"/>
    <n v="314022339"/>
    <n v="3384460142"/>
    <n v="411815423"/>
    <n v="2012388500"/>
    <n v="1303495620"/>
    <n v="3650933396"/>
    <n v="796337919"/>
    <n v="2516912874"/>
    <n v="125777"/>
    <n v="1326740"/>
    <n v="19013351"/>
    <n v="1634562"/>
    <n v="70120168"/>
    <n v="2441580"/>
    <n v="47679020"/>
    <n v="4255637"/>
    <n v="19089085"/>
    <n v="125.777"/>
    <n v="13.2674"/>
    <n v="190.13351"/>
    <n v="16.34562"/>
    <n v="701.20168000000001"/>
    <n v="24.415800000000001"/>
    <n v="476.79020000000003"/>
    <n v="42.556370000000001"/>
    <n v="190.89085"/>
    <n v="0.10548351447402944"/>
    <n v="1.5116715297709438"/>
    <n v="0.12995714637811365"/>
    <n v="5.5749594917989773"/>
    <n v="0.1941197516239058"/>
    <n v="3.790758246738275"/>
    <n v="0.33834779013651145"/>
    <n v="1.5176928214220406"/>
    <n v="165.56014300000001"/>
    <n v="120.240768"/>
    <n v="1.3162990292342798"/>
    <n v="0.95598374901611582"/>
  </r>
  <r>
    <x v="26"/>
    <n v="-1.754335"/>
    <n v="-220.8"/>
    <n v="125.859663"/>
    <n v="7.14"/>
    <n v="1001.72"/>
    <n v="140.13999999999999"/>
    <n v="41"/>
    <n v="3073"/>
    <n v="0.28999999999999998"/>
    <n v="21.92"/>
    <n v="1.3"/>
    <n v="196392542"/>
    <n v="314463329"/>
    <n v="3390674783"/>
    <n v="412493662"/>
    <n v="2035694235"/>
    <n v="1304307172"/>
    <n v="3668984812"/>
    <n v="797794310"/>
    <n v="2525656755"/>
    <n v="196514107"/>
    <n v="315745644"/>
    <n v="3408692510"/>
    <n v="413971438"/>
    <n v="2065836526"/>
    <n v="1306667002"/>
    <n v="3712401022"/>
    <n v="801972763"/>
    <n v="2540307068"/>
    <n v="121565"/>
    <n v="1282315"/>
    <n v="18017727"/>
    <n v="1477776"/>
    <n v="30142291"/>
    <n v="2359830"/>
    <n v="43416210"/>
    <n v="4178453"/>
    <n v="14650313"/>
    <n v="121.565"/>
    <n v="12.82315"/>
    <n v="180.17726999999999"/>
    <n v="14.777760000000001"/>
    <n v="301.42291"/>
    <n v="23.598299999999998"/>
    <n v="434.16210000000001"/>
    <n v="41.784529999999997"/>
    <n v="146.50313"/>
    <n v="0.10548389750339325"/>
    <n v="1.4821475753712006"/>
    <n v="0.12156262082013738"/>
    <n v="2.4795205034343768"/>
    <n v="0.19412084070250482"/>
    <n v="3.5714399703862134"/>
    <n v="0.34372171266400686"/>
    <n v="1.20514235182824"/>
    <n v="115.52491499999999"/>
    <n v="75.918330999999995"/>
    <n v="0.95031394727100726"/>
    <n v="0.62450813145230943"/>
  </r>
  <r>
    <x v="27"/>
    <n v="-1.754335"/>
    <n v="-220.8"/>
    <n v="125.859663"/>
    <n v="7.14"/>
    <n v="1001.72"/>
    <n v="140.13999999999999"/>
    <n v="48"/>
    <n v="1931"/>
    <n v="0.34"/>
    <n v="13.77"/>
    <n v="2.4"/>
    <n v="196392542"/>
    <n v="314463329"/>
    <n v="3390674783"/>
    <n v="412493662"/>
    <n v="2035694235"/>
    <n v="1304307172"/>
    <n v="3668984812"/>
    <n v="797794310"/>
    <n v="2525656755"/>
    <n v="196514107"/>
    <n v="315745644"/>
    <n v="3408692510"/>
    <n v="413971438"/>
    <n v="2065836526"/>
    <n v="1306667002"/>
    <n v="3712401022"/>
    <n v="801972763"/>
    <n v="2540307068"/>
    <n v="121565"/>
    <n v="1282315"/>
    <n v="18017727"/>
    <n v="1477776"/>
    <n v="30142291"/>
    <n v="2359830"/>
    <n v="43416210"/>
    <n v="4178453"/>
    <n v="14650313"/>
    <n v="121.565"/>
    <n v="12.82315"/>
    <n v="180.17726999999999"/>
    <n v="14.777760000000001"/>
    <n v="301.42291"/>
    <n v="23.598299999999998"/>
    <n v="434.16210000000001"/>
    <n v="41.784529999999997"/>
    <n v="146.50313"/>
    <n v="0.10548389750339325"/>
    <n v="1.4821475753712006"/>
    <n v="0.12156262082013738"/>
    <n v="2.4795205034343768"/>
    <n v="0.19412084070250482"/>
    <n v="3.5714399703862134"/>
    <n v="0.34372171266400686"/>
    <n v="1.20514235182824"/>
    <n v="115.52491499999999"/>
    <n v="75.918330999999995"/>
    <n v="0.95031394727100726"/>
    <n v="0.62450813145230943"/>
  </r>
  <r>
    <x v="28"/>
    <n v="-2.1346240000000001"/>
    <n v="-276"/>
    <n v="129.296783"/>
    <n v="9.4499999999999993"/>
    <n v="1301.7"/>
    <n v="137.69"/>
    <n v="32"/>
    <n v="3480"/>
    <n v="0.23"/>
    <n v="25.27"/>
    <n v="0.9"/>
    <n v="196545377"/>
    <n v="316075445"/>
    <n v="3413649552"/>
    <n v="414432502"/>
    <n v="2080717472"/>
    <n v="1307273932"/>
    <n v="3724661815"/>
    <n v="803031352"/>
    <n v="2546025019"/>
    <n v="196674673"/>
    <n v="317439308"/>
    <n v="3433472083"/>
    <n v="416148785"/>
    <n v="2143277407"/>
    <n v="1309783830"/>
    <n v="3776755291"/>
    <n v="807625844"/>
    <n v="2563905551"/>
    <n v="129296"/>
    <n v="1363863"/>
    <n v="19822531"/>
    <n v="1716283"/>
    <n v="62559935"/>
    <n v="2509898"/>
    <n v="52093476"/>
    <n v="4594492"/>
    <n v="17880532"/>
    <n v="129.29599999999999"/>
    <n v="13.638629999999999"/>
    <n v="198.22531000000001"/>
    <n v="17.16283"/>
    <n v="625.59934999999996"/>
    <n v="25.098980000000001"/>
    <n v="520.93475999999998"/>
    <n v="45.944920000000003"/>
    <n v="178.80531999999999"/>
    <n v="0.10548377366662541"/>
    <n v="1.5331124706100732"/>
    <n v="0.13274061069174609"/>
    <n v="4.8385050581611182"/>
    <n v="0.19412031308006436"/>
    <n v="4.0290090954089841"/>
    <n v="0.355346801138473"/>
    <n v="1.3829145526543745"/>
    <n v="162.54101"/>
    <n v="117.163309"/>
    <n v="1.2571232675411459"/>
    <n v="0.90616344666501669"/>
  </r>
  <r>
    <x v="29"/>
    <n v="-2.1346240000000001"/>
    <n v="-276"/>
    <n v="129.296783"/>
    <n v="9.4499999999999993"/>
    <n v="1301.7"/>
    <n v="137.69"/>
    <n v="59"/>
    <n v="2057"/>
    <n v="0.42"/>
    <n v="14.93"/>
    <n v="2.8"/>
    <n v="196545377"/>
    <n v="316075445"/>
    <n v="3413649552"/>
    <n v="414432502"/>
    <n v="2080717472"/>
    <n v="1307273932"/>
    <n v="3724661815"/>
    <n v="803031352"/>
    <n v="2546025019"/>
    <n v="196674673"/>
    <n v="317439308"/>
    <n v="3433472083"/>
    <n v="416148785"/>
    <n v="2143277407"/>
    <n v="1309783830"/>
    <n v="3776755291"/>
    <n v="807625844"/>
    <n v="2563905551"/>
    <n v="129296"/>
    <n v="1363863"/>
    <n v="19822531"/>
    <n v="1716283"/>
    <n v="62559935"/>
    <n v="2509898"/>
    <n v="52093476"/>
    <n v="4594492"/>
    <n v="17880532"/>
    <n v="129.29599999999999"/>
    <n v="13.638629999999999"/>
    <n v="198.22531000000001"/>
    <n v="17.16283"/>
    <n v="625.59934999999996"/>
    <n v="25.098980000000001"/>
    <n v="520.93475999999998"/>
    <n v="45.944920000000003"/>
    <n v="178.80531999999999"/>
    <n v="0.10548377366662541"/>
    <n v="1.5331124706100732"/>
    <n v="0.13274061069174609"/>
    <n v="4.8385050581611182"/>
    <n v="0.19412031308006436"/>
    <n v="4.0290090954089841"/>
    <n v="0.355346801138473"/>
    <n v="1.3829145526543745"/>
    <n v="162.54101"/>
    <n v="117.163309"/>
    <n v="1.2571232675411459"/>
    <n v="0.90616344666501669"/>
  </r>
  <r>
    <x v="30"/>
    <n v="-1.5446629999999999"/>
    <n v="-193.2"/>
    <n v="125.075866"/>
    <n v="5.81"/>
    <n v="827.8"/>
    <n v="142.46"/>
    <n v="27"/>
    <n v="2956"/>
    <n v="0.18"/>
    <n v="20.74"/>
    <n v="0.9"/>
    <n v="196715787"/>
    <n v="317872948"/>
    <n v="3439547633"/>
    <n v="416749796"/>
    <n v="2160414203"/>
    <n v="1310581851"/>
    <n v="3793655515"/>
    <n v="809083044"/>
    <n v="2570658215"/>
    <n v="196840859"/>
    <n v="319192219"/>
    <n v="3458166633"/>
    <n v="418152024"/>
    <n v="2181768502"/>
    <n v="1313009683"/>
    <n v="3834345709"/>
    <n v="813406083"/>
    <n v="2582554225"/>
    <n v="125072"/>
    <n v="1319271"/>
    <n v="18619000"/>
    <n v="1402228"/>
    <n v="21354299"/>
    <n v="2427832"/>
    <n v="40690194"/>
    <n v="4323039"/>
    <n v="11896010"/>
    <n v="125.072"/>
    <n v="13.19271"/>
    <n v="186.19"/>
    <n v="14.02228"/>
    <n v="213.54299"/>
    <n v="24.278320000000001"/>
    <n v="406.90194000000002"/>
    <n v="43.23039"/>
    <n v="118.9601"/>
    <n v="0.10548092298835871"/>
    <n v="1.4886625303824996"/>
    <n v="0.1121136625303825"/>
    <n v="1.7073604803633107"/>
    <n v="0.19411474990405528"/>
    <n v="3.2533415952411411"/>
    <n v="0.34564402903927338"/>
    <n v="0.95113294742228471"/>
    <n v="102.031873"/>
    <n v="64.472324999999998"/>
    <n v="0.81578509178713066"/>
    <n v="0.5154816825508507"/>
  </r>
  <r>
    <x v="31"/>
    <n v="-1.5446629999999999"/>
    <n v="-193.2"/>
    <n v="125.075866"/>
    <n v="5.81"/>
    <n v="827.8"/>
    <n v="142.46"/>
    <n v="47"/>
    <n v="1952"/>
    <n v="0.32"/>
    <n v="13.7"/>
    <n v="2.4"/>
    <n v="196715787"/>
    <n v="317872948"/>
    <n v="3439547633"/>
    <n v="416749796"/>
    <n v="2160414203"/>
    <n v="1310581851"/>
    <n v="3793655515"/>
    <n v="809083044"/>
    <n v="2570658215"/>
    <n v="196840859"/>
    <n v="319192219"/>
    <n v="3458166633"/>
    <n v="418152024"/>
    <n v="2181768502"/>
    <n v="1313009683"/>
    <n v="3834345709"/>
    <n v="813406083"/>
    <n v="2582554225"/>
    <n v="125072"/>
    <n v="1319271"/>
    <n v="18619000"/>
    <n v="1402228"/>
    <n v="21354299"/>
    <n v="2427832"/>
    <n v="40690194"/>
    <n v="4323039"/>
    <n v="11896010"/>
    <n v="125.072"/>
    <n v="13.19271"/>
    <n v="186.19"/>
    <n v="14.02228"/>
    <n v="213.54299"/>
    <n v="24.278320000000001"/>
    <n v="406.90194000000002"/>
    <n v="43.23039"/>
    <n v="118.9601"/>
    <n v="0.10548092298835871"/>
    <n v="1.4886625303824996"/>
    <n v="0.1121136625303825"/>
    <n v="1.7073604803633107"/>
    <n v="0.19411474990405528"/>
    <n v="3.2533415952411411"/>
    <n v="0.34564402903927338"/>
    <n v="0.95113294742228471"/>
    <n v="102.031873"/>
    <n v="64.472324999999998"/>
    <n v="0.81578509178713066"/>
    <n v="0.5154816825508507"/>
  </r>
  <r>
    <x v="32"/>
    <n v="-1.5950770000000001"/>
    <n v="-220.8"/>
    <n v="138.42594500000001"/>
    <n v="5.93"/>
    <n v="883.32"/>
    <n v="148.79"/>
    <n v="20"/>
    <n v="3087"/>
    <n v="0.13"/>
    <n v="20.74"/>
    <n v="0.6"/>
    <n v="196873186"/>
    <n v="319533170"/>
    <n v="3463125311"/>
    <n v="418603211"/>
    <n v="2194874626"/>
    <n v="1313637134"/>
    <n v="3846992628"/>
    <n v="814540952"/>
    <n v="2587707316"/>
    <n v="197011610"/>
    <n v="320993296"/>
    <n v="3483855207"/>
    <n v="420138023"/>
    <n v="2219745220"/>
    <n v="1316324183"/>
    <n v="3894780245"/>
    <n v="819270284"/>
    <n v="2600748980"/>
    <n v="138424"/>
    <n v="1460126"/>
    <n v="20729896"/>
    <n v="1534812"/>
    <n v="24870594"/>
    <n v="2687049"/>
    <n v="47787617"/>
    <n v="4729332"/>
    <n v="13041664"/>
    <n v="138.42400000000001"/>
    <n v="14.60126"/>
    <n v="207.29895999999999"/>
    <n v="15.34812"/>
    <n v="248.70594"/>
    <n v="26.87049"/>
    <n v="477.87617"/>
    <n v="47.293320000000001"/>
    <n v="130.41664"/>
    <n v="0.10548214182511703"/>
    <n v="1.4975651621106165"/>
    <n v="0.11087759348089926"/>
    <n v="1.7966966710974974"/>
    <n v="0.19411727735074841"/>
    <n v="3.4522638415303701"/>
    <n v="0.34165549326706351"/>
    <n v="0.94215338380627633"/>
    <n v="116.84108999999999"/>
    <n v="75.345259999999996"/>
    <n v="0.84408115644685888"/>
    <n v="0.54430777899786154"/>
  </r>
  <r>
    <x v="33"/>
    <n v="-1.5950770000000001"/>
    <n v="-220.8"/>
    <n v="138.42594500000001"/>
    <n v="5.93"/>
    <n v="883.32"/>
    <n v="148.79"/>
    <n v="42"/>
    <n v="1924"/>
    <n v="0.28000000000000003"/>
    <n v="12.93"/>
    <n v="2.1"/>
    <n v="196873186"/>
    <n v="319533170"/>
    <n v="3463125311"/>
    <n v="418603211"/>
    <n v="2194874626"/>
    <n v="1313637134"/>
    <n v="3846992628"/>
    <n v="814540952"/>
    <n v="2587707316"/>
    <n v="197011610"/>
    <n v="320993296"/>
    <n v="3483855207"/>
    <n v="420138023"/>
    <n v="2219745220"/>
    <n v="1316324183"/>
    <n v="3894780245"/>
    <n v="819270284"/>
    <n v="2600748980"/>
    <n v="138424"/>
    <n v="1460126"/>
    <n v="20729896"/>
    <n v="1534812"/>
    <n v="24870594"/>
    <n v="2687049"/>
    <n v="47787617"/>
    <n v="4729332"/>
    <n v="13041664"/>
    <n v="138.42400000000001"/>
    <n v="14.60126"/>
    <n v="207.29895999999999"/>
    <n v="15.34812"/>
    <n v="248.70594"/>
    <n v="26.87049"/>
    <n v="477.87617"/>
    <n v="47.293320000000001"/>
    <n v="130.41664"/>
    <n v="0.10548214182511703"/>
    <n v="1.4975651621106165"/>
    <n v="0.11087759348089926"/>
    <n v="1.7966966710974974"/>
    <n v="0.19411727735074841"/>
    <n v="3.4522638415303701"/>
    <n v="0.34165549326706351"/>
    <n v="0.94215338380627633"/>
    <n v="116.84108999999999"/>
    <n v="75.345259999999996"/>
    <n v="0.84408115644685888"/>
    <n v="0.54430777899786154"/>
  </r>
  <r>
    <x v="34"/>
    <n v="-1.438741"/>
    <n v="-193.2"/>
    <n v="134.28411600000001"/>
    <n v="5.29"/>
    <n v="776.74"/>
    <n v="146.59"/>
    <n v="24"/>
    <n v="3037"/>
    <n v="0.16"/>
    <n v="20.71"/>
    <n v="0.7"/>
    <n v="197051316"/>
    <n v="321412068"/>
    <n v="3489925474"/>
    <n v="420674804"/>
    <n v="2231374449"/>
    <n v="1317094849"/>
    <n v="3911433534"/>
    <n v="820668372"/>
    <n v="2606635192"/>
    <n v="197181304"/>
    <n v="322783252"/>
    <n v="3509253145"/>
    <n v="422061014"/>
    <n v="2246994722"/>
    <n v="1319618219"/>
    <n v="3954871802"/>
    <n v="825159824"/>
    <n v="2617957822"/>
    <n v="129988"/>
    <n v="1371184"/>
    <n v="19327671"/>
    <n v="1386210"/>
    <n v="15620273"/>
    <n v="2523370"/>
    <n v="43438268"/>
    <n v="4491452"/>
    <n v="11322630"/>
    <n v="129.988"/>
    <n v="13.71184"/>
    <n v="193.27671000000001"/>
    <n v="13.8621"/>
    <n v="156.20273"/>
    <n v="25.233699999999999"/>
    <n v="434.38267999999999"/>
    <n v="44.914520000000003"/>
    <n v="113.22629999999999"/>
    <n v="0.10548542942425455"/>
    <n v="1.4868811736467982"/>
    <n v="0.10664138228144136"/>
    <n v="1.2016703849586117"/>
    <n v="0.19412330368957134"/>
    <n v="3.3417136966489216"/>
    <n v="0.34552820260331724"/>
    <n v="0.87105194325630053"/>
    <n v="99.481058000000004"/>
    <n v="61.581910999999998"/>
    <n v="0.76530955165092163"/>
    <n v="0.47375073852971045"/>
  </r>
  <r>
    <x v="35"/>
    <n v="-1.438741"/>
    <n v="-193.2"/>
    <n v="134.28411600000001"/>
    <n v="5.29"/>
    <n v="776.74"/>
    <n v="146.59"/>
    <n v="34"/>
    <n v="1949"/>
    <n v="0.23"/>
    <n v="13.29"/>
    <n v="1.7"/>
    <n v="197051316"/>
    <n v="321412068"/>
    <n v="3489925474"/>
    <n v="420674804"/>
    <n v="2231374449"/>
    <n v="1317094849"/>
    <n v="3911433534"/>
    <n v="820668372"/>
    <n v="2606635192"/>
    <n v="197181304"/>
    <n v="322783252"/>
    <n v="3509253145"/>
    <n v="422061014"/>
    <n v="2246994722"/>
    <n v="1319618219"/>
    <n v="3954871802"/>
    <n v="825159824"/>
    <n v="2617957822"/>
    <n v="129988"/>
    <n v="1371184"/>
    <n v="19327671"/>
    <n v="1386210"/>
    <n v="15620273"/>
    <n v="2523370"/>
    <n v="43438268"/>
    <n v="4491452"/>
    <n v="11322630"/>
    <n v="129.988"/>
    <n v="13.71184"/>
    <n v="193.27671000000001"/>
    <n v="13.8621"/>
    <n v="156.20273"/>
    <n v="25.233699999999999"/>
    <n v="434.38267999999999"/>
    <n v="44.914520000000003"/>
    <n v="113.22629999999999"/>
    <n v="0.10548542942425455"/>
    <n v="1.4868811736467982"/>
    <n v="0.10664138228144136"/>
    <n v="1.2016703849586117"/>
    <n v="0.19412330368957134"/>
    <n v="3.3417136966489216"/>
    <n v="0.34552820260331724"/>
    <n v="0.87105194325630053"/>
    <n v="99.481058000000004"/>
    <n v="61.581910999999998"/>
    <n v="0.76530955165092163"/>
    <n v="0.47375073852971045"/>
  </r>
  <r>
    <x v="36"/>
    <n v="-1.5756619999999999"/>
    <n v="-193.2"/>
    <n v="122.61510199999999"/>
    <n v="5.73"/>
    <n v="767.63"/>
    <n v="133.94"/>
    <n v="22"/>
    <n v="2518"/>
    <n v="0.16"/>
    <n v="18.79"/>
    <n v="0.8"/>
    <n v="197215035"/>
    <n v="323138995"/>
    <n v="3514439558"/>
    <n v="422525008"/>
    <n v="2259659086"/>
    <n v="1320272887"/>
    <n v="3968625576"/>
    <n v="826350386"/>
    <n v="2622986917"/>
    <n v="197337649"/>
    <n v="324432389"/>
    <n v="3532439700"/>
    <n v="423839736"/>
    <n v="2278073368"/>
    <n v="1322653097"/>
    <n v="4011638976"/>
    <n v="830521880"/>
    <n v="2633854313"/>
    <n v="122614"/>
    <n v="1293394"/>
    <n v="18000142"/>
    <n v="1314728"/>
    <n v="18414282"/>
    <n v="2380210"/>
    <n v="43013400"/>
    <n v="4171494"/>
    <n v="10867396"/>
    <n v="122.614"/>
    <n v="12.93394"/>
    <n v="180.00142"/>
    <n v="13.14728"/>
    <n v="184.14282"/>
    <n v="23.802099999999999"/>
    <n v="430.13400000000001"/>
    <n v="41.714939999999999"/>
    <n v="108.67395999999999"/>
    <n v="0.10548501802404292"/>
    <n v="1.4680331772880746"/>
    <n v="0.10722494984259547"/>
    <n v="1.5018090919470859"/>
    <n v="0.1941222046422105"/>
    <n v="3.5080333404015853"/>
    <n v="0.3402135155854959"/>
    <n v="0.88630955682059132"/>
    <n v="99.455045999999996"/>
    <n v="63.807892000000002"/>
    <n v="0.8111230854551682"/>
    <n v="0.52039646369908821"/>
  </r>
  <r>
    <x v="37"/>
    <n v="-1.5756619999999999"/>
    <n v="-193.2"/>
    <n v="122.61510199999999"/>
    <n v="5.73"/>
    <n v="767.63"/>
    <n v="133.94"/>
    <n v="38"/>
    <n v="1814"/>
    <n v="0.28000000000000003"/>
    <n v="13.54"/>
    <n v="2"/>
    <n v="197215035"/>
    <n v="323138995"/>
    <n v="3514439558"/>
    <n v="422525008"/>
    <n v="2259659086"/>
    <n v="1320272887"/>
    <n v="3968625576"/>
    <n v="826350386"/>
    <n v="2622986917"/>
    <n v="197337649"/>
    <n v="324432389"/>
    <n v="3532439700"/>
    <n v="423839736"/>
    <n v="2278073368"/>
    <n v="1322653097"/>
    <n v="4011638976"/>
    <n v="830521880"/>
    <n v="2633854313"/>
    <n v="122614"/>
    <n v="1293394"/>
    <n v="18000142"/>
    <n v="1314728"/>
    <n v="18414282"/>
    <n v="2380210"/>
    <n v="43013400"/>
    <n v="4171494"/>
    <n v="10867396"/>
    <n v="122.614"/>
    <n v="12.93394"/>
    <n v="180.00142"/>
    <n v="13.14728"/>
    <n v="184.14282"/>
    <n v="23.802099999999999"/>
    <n v="430.13400000000001"/>
    <n v="41.714939999999999"/>
    <n v="108.67395999999999"/>
    <n v="0.10548501802404292"/>
    <n v="1.4680331772880746"/>
    <n v="0.10722494984259547"/>
    <n v="1.5018090919470859"/>
    <n v="0.1941222046422105"/>
    <n v="3.5080333404015853"/>
    <n v="0.3402135155854959"/>
    <n v="0.88630955682059132"/>
    <n v="99.455045999999996"/>
    <n v="63.807892000000002"/>
    <n v="0.8111230854551682"/>
    <n v="0.52039646369908821"/>
  </r>
  <r>
    <x v="38"/>
    <n v="-1.3250980000000001"/>
    <n v="-193.2"/>
    <n v="145.800487"/>
    <n v="4.3899999999999997"/>
    <n v="722.86"/>
    <n v="164.66"/>
    <n v="22"/>
    <n v="2879"/>
    <n v="0.13"/>
    <n v="17.48"/>
    <n v="0.7"/>
    <n v="197379106"/>
    <n v="324869657"/>
    <n v="3538725815"/>
    <n v="424375952"/>
    <n v="2287722651"/>
    <n v="1323457794"/>
    <n v="4028690778"/>
    <n v="831975968"/>
    <n v="2639396291"/>
    <n v="197524907"/>
    <n v="326407606"/>
    <n v="3560875424"/>
    <n v="425811934"/>
    <n v="2300256619"/>
    <n v="1326288056"/>
    <n v="4071702770"/>
    <n v="836761394"/>
    <n v="2649987809"/>
    <n v="145801"/>
    <n v="1537949"/>
    <n v="22149609"/>
    <n v="1435982"/>
    <n v="12533968"/>
    <n v="2830262"/>
    <n v="43011992"/>
    <n v="4785426"/>
    <n v="10591518"/>
    <n v="145.80099999999999"/>
    <n v="15.379490000000001"/>
    <n v="221.49609000000001"/>
    <n v="14.359819999999999"/>
    <n v="125.33968"/>
    <n v="28.302620000000001"/>
    <n v="430.11991999999998"/>
    <n v="47.854259999999996"/>
    <n v="105.91518000000001"/>
    <n v="0.10548274703191338"/>
    <n v="1.5191671524886663"/>
    <n v="9.8489173599632385E-2"/>
    <n v="0.85966269092804581"/>
    <n v="0.19411814733780977"/>
    <n v="2.9500478048847403"/>
    <n v="0.32821626737813869"/>
    <n v="0.7264365813677548"/>
    <n v="98.876705999999999"/>
    <n v="58.376221999999999"/>
    <n v="0.67816205650167016"/>
    <n v="0.40038286431505959"/>
  </r>
  <r>
    <x v="39"/>
    <n v="-1.3250980000000001"/>
    <n v="-193.2"/>
    <n v="145.800487"/>
    <n v="4.3899999999999997"/>
    <n v="722.86"/>
    <n v="164.66"/>
    <n v="31"/>
    <n v="2048"/>
    <n v="0.18"/>
    <n v="12.43"/>
    <n v="1.5"/>
    <n v="197379106"/>
    <n v="324869657"/>
    <n v="3538725815"/>
    <n v="424375952"/>
    <n v="2287722651"/>
    <n v="1323457794"/>
    <n v="4028690778"/>
    <n v="831975968"/>
    <n v="2639396291"/>
    <n v="197524907"/>
    <n v="326407606"/>
    <n v="3560875424"/>
    <n v="425811934"/>
    <n v="2300256619"/>
    <n v="1326288056"/>
    <n v="4071702770"/>
    <n v="836761394"/>
    <n v="2649987809"/>
    <n v="145801"/>
    <n v="1537949"/>
    <n v="22149609"/>
    <n v="1435982"/>
    <n v="12533968"/>
    <n v="2830262"/>
    <n v="43011992"/>
    <n v="4785426"/>
    <n v="10591518"/>
    <n v="145.80099999999999"/>
    <n v="15.379490000000001"/>
    <n v="221.49609000000001"/>
    <n v="14.359819999999999"/>
    <n v="125.33968"/>
    <n v="28.302620000000001"/>
    <n v="430.11991999999998"/>
    <n v="47.854259999999996"/>
    <n v="105.91518000000001"/>
    <n v="0.10548274703191338"/>
    <n v="1.5191671524886663"/>
    <n v="9.8489173599632385E-2"/>
    <n v="0.85966269092804581"/>
    <n v="0.19411814733780977"/>
    <n v="2.9500478048847403"/>
    <n v="0.32821626737813869"/>
    <n v="0.7264365813677548"/>
    <n v="98.876705999999999"/>
    <n v="58.376221999999999"/>
    <n v="0.67816205650167016"/>
    <n v="0.40038286431505959"/>
  </r>
  <r>
    <x v="40"/>
    <n v="-1.603264"/>
    <n v="-220.8"/>
    <n v="137.71905799999999"/>
    <n v="5.46"/>
    <n v="825.5"/>
    <n v="151.13"/>
    <n v="14"/>
    <n v="2555"/>
    <n v="0.09"/>
    <n v="16.899999999999999"/>
    <n v="0.5"/>
    <n v="197561094"/>
    <n v="326789298"/>
    <n v="3566699655"/>
    <n v="426251541"/>
    <n v="2311331983"/>
    <n v="1327883327"/>
    <n v="4084154571"/>
    <n v="837928678"/>
    <n v="2654639126"/>
    <n v="197698814"/>
    <n v="328242017"/>
    <n v="3587611448"/>
    <n v="427687335"/>
    <n v="2333634988"/>
    <n v="1339769923"/>
    <n v="4119433141"/>
    <n v="842373962"/>
    <n v="2667398887"/>
    <n v="137720"/>
    <n v="1452719"/>
    <n v="20911793"/>
    <n v="1435794"/>
    <n v="22303005"/>
    <n v="11886596"/>
    <n v="35278570"/>
    <n v="4445284"/>
    <n v="12759761"/>
    <n v="137.72"/>
    <n v="14.527189999999999"/>
    <n v="209.11793"/>
    <n v="14.357939999999999"/>
    <n v="223.03004999999999"/>
    <n v="118.86596"/>
    <n v="352.78570000000002"/>
    <n v="44.452840000000002"/>
    <n v="127.59761"/>
    <n v="0.10548351728144061"/>
    <n v="1.5184281876270695"/>
    <n v="0.10425457449898344"/>
    <n v="1.6194456142898634"/>
    <n v="0.86309875108916645"/>
    <n v="2.5616155968632008"/>
    <n v="0.32277693871623586"/>
    <n v="0.92650021783328496"/>
    <n v="110.473522"/>
    <n v="69.468170999999998"/>
    <n v="0.80216033981992452"/>
    <n v="0.50441599622422306"/>
  </r>
  <r>
    <x v="41"/>
    <n v="-1.603264"/>
    <n v="-220.8"/>
    <n v="137.71905799999999"/>
    <n v="5.46"/>
    <n v="825.5"/>
    <n v="151.13"/>
    <n v="36"/>
    <n v="1933"/>
    <n v="0.23"/>
    <n v="12.79"/>
    <n v="1.8"/>
    <n v="197561094"/>
    <n v="326789298"/>
    <n v="3566699655"/>
    <n v="426251541"/>
    <n v="2311331983"/>
    <n v="1327883327"/>
    <n v="4084154571"/>
    <n v="837928678"/>
    <n v="2654639126"/>
    <n v="197698814"/>
    <n v="328242017"/>
    <n v="3587611448"/>
    <n v="427687335"/>
    <n v="2333634988"/>
    <n v="1339769923"/>
    <n v="4119433141"/>
    <n v="842373962"/>
    <n v="2667398887"/>
    <n v="137720"/>
    <n v="1452719"/>
    <n v="20911793"/>
    <n v="1435794"/>
    <n v="22303005"/>
    <n v="11886596"/>
    <n v="35278570"/>
    <n v="4445284"/>
    <n v="12759761"/>
    <n v="137.72"/>
    <n v="14.527189999999999"/>
    <n v="209.11793"/>
    <n v="14.357939999999999"/>
    <n v="223.03004999999999"/>
    <n v="118.86596"/>
    <n v="352.78570000000002"/>
    <n v="44.452840000000002"/>
    <n v="127.59761"/>
    <n v="0.10548351728144061"/>
    <n v="1.5184281876270695"/>
    <n v="0.10425457449898344"/>
    <n v="1.6194456142898634"/>
    <n v="0.86309875108916645"/>
    <n v="2.5616155968632008"/>
    <n v="0.32277693871623586"/>
    <n v="0.92650021783328496"/>
    <n v="110.473522"/>
    <n v="69.468170999999998"/>
    <n v="0.80216033981992452"/>
    <n v="0.50441599622422306"/>
  </r>
  <r>
    <x v="42"/>
    <n v="-1.311774"/>
    <n v="-193.2"/>
    <n v="147.28142299999999"/>
    <n v="4.54"/>
    <n v="723.44"/>
    <n v="159.13"/>
    <n v="16"/>
    <n v="2747"/>
    <n v="0.1"/>
    <n v="17.260000000000002"/>
    <n v="0.5"/>
    <n v="197737812"/>
    <n v="328653354"/>
    <n v="3593669159"/>
    <n v="428178974"/>
    <n v="2342830319"/>
    <n v="1343913759"/>
    <n v="4130327482"/>
    <n v="843586458"/>
    <n v="2672838525"/>
    <n v="197880799"/>
    <n v="330161597"/>
    <n v="3615780686"/>
    <n v="429607712"/>
    <n v="2357099618"/>
    <n v="1353913635"/>
    <n v="4163423537"/>
    <n v="848062806"/>
    <n v="2684292454"/>
    <n v="142987"/>
    <n v="1508243"/>
    <n v="22111527"/>
    <n v="1428738"/>
    <n v="14269299"/>
    <n v="9999876"/>
    <n v="33096055"/>
    <n v="4476348"/>
    <n v="11453929"/>
    <n v="142.98699999999999"/>
    <n v="15.08243"/>
    <n v="221.11527000000001"/>
    <n v="14.287380000000001"/>
    <n v="142.69299000000001"/>
    <n v="99.998760000000004"/>
    <n v="330.96055000000001"/>
    <n v="44.763480000000001"/>
    <n v="114.53928999999999"/>
    <n v="0.10548112765496165"/>
    <n v="1.5464012112989294"/>
    <n v="9.992083196374496E-2"/>
    <n v="0.99794379908663033"/>
    <n v="0.69935560575436928"/>
    <n v="2.3146198605467632"/>
    <n v="0.31305978865211526"/>
    <n v="0.80104687838754574"/>
    <n v="98.344014999999999"/>
    <n v="57.365229999999997"/>
    <n v="0.687782910334506"/>
    <n v="0.40119192653877622"/>
  </r>
  <r>
    <x v="43"/>
    <n v="-1.311774"/>
    <n v="-193.2"/>
    <n v="147.28142299999999"/>
    <n v="4.54"/>
    <n v="723.44"/>
    <n v="159.13"/>
    <n v="33"/>
    <n v="1743"/>
    <n v="0.2"/>
    <n v="10.95"/>
    <n v="1.8"/>
    <n v="197737812"/>
    <n v="328653354"/>
    <n v="3593669159"/>
    <n v="428178974"/>
    <n v="2342830319"/>
    <n v="1343913759"/>
    <n v="4130327482"/>
    <n v="843586458"/>
    <n v="2672838525"/>
    <n v="197880799"/>
    <n v="330161597"/>
    <n v="3615780686"/>
    <n v="429607712"/>
    <n v="2357099618"/>
    <n v="1353913635"/>
    <n v="4163423537"/>
    <n v="848062806"/>
    <n v="2684292454"/>
    <n v="142987"/>
    <n v="1508243"/>
    <n v="22111527"/>
    <n v="1428738"/>
    <n v="14269299"/>
    <n v="9999876"/>
    <n v="33096055"/>
    <n v="4476348"/>
    <n v="11453929"/>
    <n v="142.98699999999999"/>
    <n v="15.08243"/>
    <n v="221.11527000000001"/>
    <n v="14.287380000000001"/>
    <n v="142.69299000000001"/>
    <n v="99.998760000000004"/>
    <n v="330.96055000000001"/>
    <n v="44.763480000000001"/>
    <n v="114.53928999999999"/>
    <n v="0.10548112765496165"/>
    <n v="1.5464012112989294"/>
    <n v="9.992083196374496E-2"/>
    <n v="0.99794379908663033"/>
    <n v="0.69935560575436928"/>
    <n v="2.3146198605467632"/>
    <n v="0.31305978865211526"/>
    <n v="0.80104687838754574"/>
    <n v="98.344014999999999"/>
    <n v="57.365229999999997"/>
    <n v="0.687782910334506"/>
    <n v="0.40119192653877622"/>
  </r>
  <r>
    <x v="44"/>
    <n v="-1.6282030000000001"/>
    <n v="-220.8"/>
    <n v="135.60961"/>
    <n v="6.31"/>
    <n v="930.15"/>
    <n v="147.4"/>
    <n v="13"/>
    <n v="3428"/>
    <n v="0.08"/>
    <n v="23.25"/>
    <n v="0.3"/>
    <n v="197915229"/>
    <n v="330524722"/>
    <n v="3620978162"/>
    <n v="430045844"/>
    <n v="2370565198"/>
    <n v="1357383897"/>
    <n v="4172954945"/>
    <n v="849157613"/>
    <n v="2689266232"/>
    <n v="198050837"/>
    <n v="331955162"/>
    <n v="3641518992"/>
    <n v="431514653"/>
    <n v="2393601035"/>
    <n v="1366767596"/>
    <n v="4217034339"/>
    <n v="853710847"/>
    <n v="2702420788"/>
    <n v="135608"/>
    <n v="1430440"/>
    <n v="20540830"/>
    <n v="1468809"/>
    <n v="23035837"/>
    <n v="9383699"/>
    <n v="44079394"/>
    <n v="4553234"/>
    <n v="13154556"/>
    <n v="135.608"/>
    <n v="14.304399999999999"/>
    <n v="205.4083"/>
    <n v="14.688090000000001"/>
    <n v="230.35837000000001"/>
    <n v="93.83699"/>
    <n v="440.79394000000002"/>
    <n v="45.532339999999998"/>
    <n v="131.54555999999999"/>
    <n v="0.10548345230369889"/>
    <n v="1.5147211078992389"/>
    <n v="0.10831285764851631"/>
    <n v="1.6987078195976639"/>
    <n v="0.69197237626098751"/>
    <n v="3.2505010028906849"/>
    <n v="0.33576440917939943"/>
    <n v="0.9700427703380331"/>
    <n v="117.646799"/>
    <n v="76.498930000000001"/>
    <n v="0.86755057961182225"/>
    <n v="0.56411811987493365"/>
  </r>
  <r>
    <x v="45"/>
    <n v="-1.6282030000000001"/>
    <n v="-220.8"/>
    <n v="135.60961"/>
    <n v="6.31"/>
    <n v="930.15"/>
    <n v="147.4"/>
    <n v="33"/>
    <n v="1823"/>
    <n v="0.22"/>
    <n v="12.36"/>
    <n v="1.8"/>
    <n v="197915229"/>
    <n v="330524722"/>
    <n v="3620978162"/>
    <n v="430045844"/>
    <n v="2370565198"/>
    <n v="1357383897"/>
    <n v="4172954945"/>
    <n v="849157613"/>
    <n v="2689266232"/>
    <n v="198050837"/>
    <n v="331955162"/>
    <n v="3641518992"/>
    <n v="431514653"/>
    <n v="2393601035"/>
    <n v="1366767596"/>
    <n v="4217034339"/>
    <n v="853710847"/>
    <n v="2702420788"/>
    <n v="135608"/>
    <n v="1430440"/>
    <n v="20540830"/>
    <n v="1468809"/>
    <n v="23035837"/>
    <n v="9383699"/>
    <n v="44079394"/>
    <n v="4553234"/>
    <n v="13154556"/>
    <n v="135.608"/>
    <n v="14.304399999999999"/>
    <n v="205.4083"/>
    <n v="14.688090000000001"/>
    <n v="230.35837000000001"/>
    <n v="93.83699"/>
    <n v="440.79394000000002"/>
    <n v="45.532339999999998"/>
    <n v="131.54555999999999"/>
    <n v="0.10548345230369889"/>
    <n v="1.5147211078992389"/>
    <n v="0.10831285764851631"/>
    <n v="1.6987078195976639"/>
    <n v="0.69197237626098751"/>
    <n v="3.2505010028906849"/>
    <n v="0.33576440917939943"/>
    <n v="0.9700427703380331"/>
    <n v="117.646799"/>
    <n v="76.498930000000001"/>
    <n v="0.86755057961182225"/>
    <n v="0.56411811987493365"/>
  </r>
  <r>
    <x v="46"/>
    <n v="-1.482273"/>
    <n v="-193.2"/>
    <n v="130.34038200000001"/>
    <n v="5.3"/>
    <n v="786.42"/>
    <n v="148.35"/>
    <n v="20"/>
    <n v="3395"/>
    <n v="0.13"/>
    <n v="22.88"/>
    <n v="0.5"/>
    <n v="198091594"/>
    <n v="332385023"/>
    <n v="3648041929"/>
    <n v="432058902"/>
    <n v="2403897529"/>
    <n v="1371971442"/>
    <n v="4231459071"/>
    <n v="855128219"/>
    <n v="2708371470"/>
    <n v="198221934"/>
    <n v="333759911"/>
    <n v="3667309986"/>
    <n v="433457556"/>
    <n v="2416814150"/>
    <n v="1379527945"/>
    <n v="4274523234"/>
    <n v="859566728"/>
    <n v="2720425517"/>
    <n v="130340"/>
    <n v="1374888"/>
    <n v="19268057"/>
    <n v="1398654"/>
    <n v="12916621"/>
    <n v="7556503"/>
    <n v="43064163"/>
    <n v="4438509"/>
    <n v="12054047"/>
    <n v="130.34"/>
    <n v="13.74888"/>
    <n v="192.68056999999999"/>
    <n v="13.98654"/>
    <n v="129.16621000000001"/>
    <n v="75.565029999999993"/>
    <n v="430.64163000000002"/>
    <n v="44.385089999999998"/>
    <n v="120.54047"/>
    <n v="0.10548473223876016"/>
    <n v="1.4782919288015957"/>
    <n v="0.10730811723185514"/>
    <n v="0.99099439926346478"/>
    <n v="0.57975318398035902"/>
    <n v="3.3039867270216359"/>
    <n v="0.34053314408470153"/>
    <n v="0.92481563602884764"/>
    <n v="102.071442"/>
    <n v="63.537286999999999"/>
    <n v="0.78311678686512198"/>
    <n v="0.48747343102654594"/>
  </r>
  <r>
    <x v="47"/>
    <n v="-1.482273"/>
    <n v="-193.2"/>
    <n v="130.34038200000001"/>
    <n v="5.3"/>
    <n v="786.42"/>
    <n v="148.35"/>
    <n v="32"/>
    <n v="1917"/>
    <n v="0.21"/>
    <n v="12.92"/>
    <n v="1.6"/>
    <n v="198091594"/>
    <n v="332385023"/>
    <n v="3648041929"/>
    <n v="432058902"/>
    <n v="2403897529"/>
    <n v="1371971442"/>
    <n v="4231459071"/>
    <n v="855128219"/>
    <n v="2708371470"/>
    <n v="198221934"/>
    <n v="333759911"/>
    <n v="3667309986"/>
    <n v="433457556"/>
    <n v="2416814150"/>
    <n v="1379527945"/>
    <n v="4274523234"/>
    <n v="859566728"/>
    <n v="2720425517"/>
    <n v="130340"/>
    <n v="1374888"/>
    <n v="19268057"/>
    <n v="1398654"/>
    <n v="12916621"/>
    <n v="7556503"/>
    <n v="43064163"/>
    <n v="4438509"/>
    <n v="12054047"/>
    <n v="130.34"/>
    <n v="13.74888"/>
    <n v="192.68056999999999"/>
    <n v="13.98654"/>
    <n v="129.16621000000001"/>
    <n v="75.565029999999993"/>
    <n v="430.64163000000002"/>
    <n v="44.385089999999998"/>
    <n v="120.54047"/>
    <n v="0.10548473223876016"/>
    <n v="1.4782919288015957"/>
    <n v="0.10730811723185514"/>
    <n v="0.99099439926346478"/>
    <n v="0.57975318398035902"/>
    <n v="3.3039867270216359"/>
    <n v="0.34053314408470153"/>
    <n v="0.92481563602884764"/>
    <n v="102.071442"/>
    <n v="63.537286999999999"/>
    <n v="0.78311678686512198"/>
    <n v="0.48747343102654594"/>
  </r>
  <r>
    <x v="48"/>
    <n v="-1.6617059999999999"/>
    <n v="-220.8"/>
    <n v="132.87552099999999"/>
    <n v="6.24"/>
    <n v="895.79"/>
    <n v="143.41999999999999"/>
    <n v="20"/>
    <n v="3189"/>
    <n v="0.13"/>
    <n v="22.23"/>
    <n v="0.6"/>
    <n v="198258829"/>
    <n v="334149064"/>
    <n v="3673277075"/>
    <n v="433996599"/>
    <n v="2429503197"/>
    <n v="1384303459"/>
    <n v="4289282297"/>
    <n v="860873743"/>
    <n v="2726670614"/>
    <n v="198387408"/>
    <n v="335505375"/>
    <n v="3692489096"/>
    <n v="435445284"/>
    <n v="2452591508"/>
    <n v="1396668249"/>
    <n v="4326727184"/>
    <n v="865199690"/>
    <n v="2740258468"/>
    <n v="128579"/>
    <n v="1356311"/>
    <n v="19212021"/>
    <n v="1448685"/>
    <n v="23088311"/>
    <n v="12364790"/>
    <n v="37444887"/>
    <n v="4325947"/>
    <n v="13587854"/>
    <n v="128.57900000000001"/>
    <n v="13.56311"/>
    <n v="192.12020999999999"/>
    <n v="14.48685"/>
    <n v="230.88310999999999"/>
    <n v="123.64790000000001"/>
    <n v="374.44887"/>
    <n v="43.25947"/>
    <n v="135.87853999999999"/>
    <n v="0.10548464368209427"/>
    <n v="1.4941803093817807"/>
    <n v="0.11266886505572449"/>
    <n v="1.7956517782841674"/>
    <n v="0.961649258432559"/>
    <n v="2.9122086032711407"/>
    <n v="0.33644273170579952"/>
    <n v="1.05677085682732"/>
    <n v="112.828806"/>
    <n v="72.897987999999998"/>
    <n v="0.87750570466405864"/>
    <n v="0.56695096399878664"/>
  </r>
  <r>
    <x v="49"/>
    <n v="-1.6617059999999999"/>
    <n v="-220.8"/>
    <n v="132.87552099999999"/>
    <n v="6.24"/>
    <n v="895.79"/>
    <n v="143.41999999999999"/>
    <n v="36"/>
    <n v="1924"/>
    <n v="0.25"/>
    <n v="13.41"/>
    <n v="1.8"/>
    <n v="198258829"/>
    <n v="334149064"/>
    <n v="3673277075"/>
    <n v="433996599"/>
    <n v="2429503197"/>
    <n v="1384303459"/>
    <n v="4289282297"/>
    <n v="860873743"/>
    <n v="2726670614"/>
    <n v="198387408"/>
    <n v="335505375"/>
    <n v="3692489096"/>
    <n v="435445284"/>
    <n v="2452591508"/>
    <n v="1396668249"/>
    <n v="4326727184"/>
    <n v="865199690"/>
    <n v="2740258468"/>
    <n v="128579"/>
    <n v="1356311"/>
    <n v="19212021"/>
    <n v="1448685"/>
    <n v="23088311"/>
    <n v="12364790"/>
    <n v="37444887"/>
    <n v="4325947"/>
    <n v="13587854"/>
    <n v="128.57900000000001"/>
    <n v="13.56311"/>
    <n v="192.12020999999999"/>
    <n v="14.48685"/>
    <n v="230.88310999999999"/>
    <n v="123.64790000000001"/>
    <n v="374.44887"/>
    <n v="43.25947"/>
    <n v="135.87853999999999"/>
    <n v="0.10548464368209427"/>
    <n v="1.4941803093817807"/>
    <n v="0.11266886505572449"/>
    <n v="1.7956517782841674"/>
    <n v="0.961649258432559"/>
    <n v="2.9122086032711407"/>
    <n v="0.33644273170579952"/>
    <n v="1.05677085682732"/>
    <n v="112.828806"/>
    <n v="72.897987999999998"/>
    <n v="0.87750570466405864"/>
    <n v="0.56695096399878664"/>
  </r>
  <r>
    <x v="50"/>
    <n v="-1.4539629999999999"/>
    <n v="-193.2"/>
    <n v="132.878207"/>
    <n v="5.21"/>
    <n v="705.44"/>
    <n v="135.30000000000001"/>
    <n v="28"/>
    <n v="2315"/>
    <n v="0.2"/>
    <n v="17.11"/>
    <n v="1.2"/>
    <n v="198416570"/>
    <n v="335812925"/>
    <n v="3697463499"/>
    <n v="435847365"/>
    <n v="2462200494"/>
    <n v="1400578626"/>
    <n v="4336388833"/>
    <n v="866219287"/>
    <n v="2744987011"/>
    <n v="198545155"/>
    <n v="337169278"/>
    <n v="3716720201"/>
    <n v="437260033"/>
    <n v="2479939310"/>
    <n v="1410627375"/>
    <n v="4370497909"/>
    <n v="870468215"/>
    <n v="2757320261"/>
    <n v="128585"/>
    <n v="1356353"/>
    <n v="19256702"/>
    <n v="1412668"/>
    <n v="17738816"/>
    <n v="10048749"/>
    <n v="34109076"/>
    <n v="4248928"/>
    <n v="12333250"/>
    <n v="128.58500000000001"/>
    <n v="13.56353"/>
    <n v="192.56702000000001"/>
    <n v="14.12668"/>
    <n v="177.38816"/>
    <n v="100.48748999999999"/>
    <n v="341.09075999999999"/>
    <n v="42.489280000000001"/>
    <n v="123.3325"/>
    <n v="0.10548298790683205"/>
    <n v="1.4975854104288993"/>
    <n v="0.1098625811719874"/>
    <n v="1.3795400707703074"/>
    <n v="0.78148687638527037"/>
    <n v="2.6526481315861101"/>
    <n v="0.33043729828518098"/>
    <n v="0.95915153400474384"/>
    <n v="100.504542"/>
    <n v="61.896641000000002"/>
    <n v="0.78161948905393319"/>
    <n v="0.48136750787416882"/>
  </r>
  <r>
    <x v="51"/>
    <n v="-1.4539629999999999"/>
    <n v="-193.2"/>
    <n v="132.878207"/>
    <n v="5.21"/>
    <n v="705.44"/>
    <n v="135.30000000000001"/>
    <n v="35"/>
    <n v="1898"/>
    <n v="0.25"/>
    <n v="14.02"/>
    <n v="1.8"/>
    <n v="198416570"/>
    <n v="335812925"/>
    <n v="3697463499"/>
    <n v="435847365"/>
    <n v="2462200494"/>
    <n v="1400578626"/>
    <n v="4336388833"/>
    <n v="866219287"/>
    <n v="2744987011"/>
    <n v="198545155"/>
    <n v="337169278"/>
    <n v="3716720201"/>
    <n v="437260033"/>
    <n v="2479939310"/>
    <n v="1410627375"/>
    <n v="4370497909"/>
    <n v="870468215"/>
    <n v="2757320261"/>
    <n v="128585"/>
    <n v="1356353"/>
    <n v="19256702"/>
    <n v="1412668"/>
    <n v="17738816"/>
    <n v="10048749"/>
    <n v="34109076"/>
    <n v="4248928"/>
    <n v="12333250"/>
    <n v="128.58500000000001"/>
    <n v="13.56353"/>
    <n v="192.56702000000001"/>
    <n v="14.12668"/>
    <n v="177.38816"/>
    <n v="100.48748999999999"/>
    <n v="341.09075999999999"/>
    <n v="42.489280000000001"/>
    <n v="123.3325"/>
    <n v="0.10548298790683205"/>
    <n v="1.4975854104288993"/>
    <n v="0.1098625811719874"/>
    <n v="1.3795400707703074"/>
    <n v="0.78148687638527037"/>
    <n v="2.6526481315861101"/>
    <n v="0.33043729828518098"/>
    <n v="0.95915153400474384"/>
    <n v="100.504542"/>
    <n v="61.896641000000002"/>
    <n v="0.78161948905393319"/>
    <n v="0.48136750787416882"/>
  </r>
  <r>
    <x v="52"/>
    <n v="-1.519083"/>
    <n v="-193.2"/>
    <n v="127.18203200000001"/>
    <n v="4.6399999999999997"/>
    <n v="619.28"/>
    <n v="133.29"/>
    <n v="24"/>
    <n v="2129"/>
    <n v="0.18"/>
    <n v="15.97"/>
    <n v="1.1000000000000001"/>
    <n v="198573551"/>
    <n v="337468773"/>
    <n v="3721682891"/>
    <n v="437597861"/>
    <n v="2488685286"/>
    <n v="1413127279"/>
    <n v="4376479971"/>
    <n v="871354247"/>
    <n v="2760956443"/>
    <n v="198700794"/>
    <n v="338810979"/>
    <n v="3741295688"/>
    <n v="438955190"/>
    <n v="2506286819"/>
    <n v="1422268823"/>
    <n v="4405528751"/>
    <n v="875651209"/>
    <n v="2772767127"/>
    <n v="127243"/>
    <n v="1342206"/>
    <n v="19612797"/>
    <n v="1357329"/>
    <n v="17601533"/>
    <n v="9141544"/>
    <n v="29048780"/>
    <n v="4296962"/>
    <n v="11810684"/>
    <n v="127.24299999999999"/>
    <n v="13.42206"/>
    <n v="196.12797"/>
    <n v="13.57329"/>
    <n v="176.01533000000001"/>
    <n v="91.415440000000004"/>
    <n v="290.48779999999999"/>
    <n v="42.969619999999999"/>
    <n v="118.10684000000001"/>
    <n v="0.10548368083116556"/>
    <n v="1.5413654975126334"/>
    <n v="0.10667219414820463"/>
    <n v="1.3833006923760052"/>
    <n v="0.71843197661168012"/>
    <n v="2.2829373718004136"/>
    <n v="0.33769731930243707"/>
    <n v="0.92819911507902209"/>
    <n v="94.211834999999994"/>
    <n v="55.791857"/>
    <n v="0.74040878476615613"/>
    <n v="0.43846700407880984"/>
  </r>
  <r>
    <x v="53"/>
    <n v="-1.519083"/>
    <n v="-193.2"/>
    <n v="127.18203200000001"/>
    <n v="4.6399999999999997"/>
    <n v="619.28"/>
    <n v="133.29"/>
    <n v="33"/>
    <n v="1979"/>
    <n v="0.24"/>
    <n v="14.84"/>
    <n v="1.6"/>
    <n v="198573551"/>
    <n v="337468773"/>
    <n v="3721682891"/>
    <n v="437597861"/>
    <n v="2488685286"/>
    <n v="1413127279"/>
    <n v="4376479971"/>
    <n v="871354247"/>
    <n v="2760956443"/>
    <n v="198700794"/>
    <n v="338810979"/>
    <n v="3741295688"/>
    <n v="438955190"/>
    <n v="2506286819"/>
    <n v="1422268823"/>
    <n v="4405528751"/>
    <n v="875651209"/>
    <n v="2772767127"/>
    <n v="127243"/>
    <n v="1342206"/>
    <n v="19612797"/>
    <n v="1357329"/>
    <n v="17601533"/>
    <n v="9141544"/>
    <n v="29048780"/>
    <n v="4296962"/>
    <n v="11810684"/>
    <n v="127.24299999999999"/>
    <n v="13.42206"/>
    <n v="196.12797"/>
    <n v="13.57329"/>
    <n v="176.01533000000001"/>
    <n v="91.415440000000004"/>
    <n v="290.48779999999999"/>
    <n v="42.969619999999999"/>
    <n v="118.10684000000001"/>
    <n v="0.10548368083116556"/>
    <n v="1.5413654975126334"/>
    <n v="0.10667219414820463"/>
    <n v="1.3833006923760052"/>
    <n v="0.71843197661168012"/>
    <n v="2.2829373718004136"/>
    <n v="0.33769731930243707"/>
    <n v="0.92819911507902209"/>
    <n v="94.211834999999994"/>
    <n v="55.791857"/>
    <n v="0.74040878476615613"/>
    <n v="0.43846700407880984"/>
  </r>
  <r>
    <x v="54"/>
    <n v="-1.5098959999999999"/>
    <n v="-220.8"/>
    <n v="146.23526100000001"/>
    <n v="4.3"/>
    <n v="637.78"/>
    <n v="148.19"/>
    <n v="19"/>
    <n v="2530"/>
    <n v="0.12"/>
    <n v="17.07"/>
    <n v="0.7"/>
    <n v="198729603"/>
    <n v="339114816"/>
    <n v="3746255208"/>
    <n v="439287824"/>
    <n v="2512785917"/>
    <n v="1425723210"/>
    <n v="4410931279"/>
    <n v="876545075"/>
    <n v="2776376539"/>
    <n v="198871543"/>
    <n v="340612056"/>
    <n v="3767324428"/>
    <n v="440794392"/>
    <n v="2532168179"/>
    <n v="1435580231"/>
    <n v="4439464726"/>
    <n v="881361688"/>
    <n v="2790019752"/>
    <n v="141940"/>
    <n v="1497240"/>
    <n v="21069220"/>
    <n v="1506568"/>
    <n v="19382262"/>
    <n v="9857021"/>
    <n v="28533447"/>
    <n v="4816613"/>
    <n v="13643213"/>
    <n v="141.94"/>
    <n v="14.9724"/>
    <n v="210.69220000000001"/>
    <n v="15.06568"/>
    <n v="193.82262"/>
    <n v="98.570210000000003"/>
    <n v="285.33447000000001"/>
    <n v="48.166130000000003"/>
    <n v="136.43213"/>
    <n v="0.10548400732703959"/>
    <n v="1.4843750880653799"/>
    <n v="0.10614118641679583"/>
    <n v="1.3655250105678456"/>
    <n v="0.69444983795970128"/>
    <n v="2.0102470762293927"/>
    <n v="0.33934148231647177"/>
    <n v="0.9611957869522334"/>
    <n v="100.305584"/>
    <n v="57.772730000000003"/>
    <n v="0.70667594758348595"/>
    <n v="0.40702219247569399"/>
  </r>
  <r>
    <x v="55"/>
    <n v="-1.5098959999999999"/>
    <n v="-220.8"/>
    <n v="146.23526100000001"/>
    <n v="4.3"/>
    <n v="637.78"/>
    <n v="148.19"/>
    <n v="66"/>
    <n v="2702"/>
    <n v="0.44"/>
    <n v="18.23"/>
    <n v="2.4"/>
    <n v="198729603"/>
    <n v="339114816"/>
    <n v="3746255208"/>
    <n v="439287824"/>
    <n v="2512785917"/>
    <n v="1425723210"/>
    <n v="4410931279"/>
    <n v="876545075"/>
    <n v="2776376539"/>
    <n v="198871543"/>
    <n v="340612056"/>
    <n v="3767324428"/>
    <n v="440794392"/>
    <n v="2532168179"/>
    <n v="1435580231"/>
    <n v="4439464726"/>
    <n v="881361688"/>
    <n v="2790019752"/>
    <n v="141940"/>
    <n v="1497240"/>
    <n v="21069220"/>
    <n v="1506568"/>
    <n v="19382262"/>
    <n v="9857021"/>
    <n v="28533447"/>
    <n v="4816613"/>
    <n v="13643213"/>
    <n v="141.94"/>
    <n v="14.9724"/>
    <n v="210.69220000000001"/>
    <n v="15.06568"/>
    <n v="193.82262"/>
    <n v="98.570210000000003"/>
    <n v="285.33447000000001"/>
    <n v="48.166130000000003"/>
    <n v="136.43213"/>
    <n v="0.10548400732703959"/>
    <n v="1.4843750880653799"/>
    <n v="0.10614118641679583"/>
    <n v="1.3655250105678456"/>
    <n v="0.69444983795970128"/>
    <n v="2.0102470762293927"/>
    <n v="0.33934148231647177"/>
    <n v="0.9611957869522334"/>
    <n v="100.305584"/>
    <n v="57.772730000000003"/>
    <n v="0.70667594758348595"/>
    <n v="0.40702219247569399"/>
  </r>
  <r>
    <x v="56"/>
    <n v="-1.3148010000000001"/>
    <n v="-193.2"/>
    <n v="146.94239999999999"/>
    <n v="3.82"/>
    <n v="575.92999999999995"/>
    <n v="150.66999999999999"/>
    <n v="21"/>
    <n v="2586"/>
    <n v="0.13"/>
    <n v="17.16"/>
    <n v="0.8"/>
    <n v="198901761"/>
    <n v="340930758"/>
    <n v="3772285804"/>
    <n v="441150012"/>
    <n v="2539704291"/>
    <n v="1438371895"/>
    <n v="4445370876"/>
    <n v="882350237"/>
    <n v="2793861183"/>
    <n v="199044409"/>
    <n v="342435466"/>
    <n v="3793531377"/>
    <n v="442549284"/>
    <n v="2552627024"/>
    <n v="1447112224"/>
    <n v="4474335412"/>
    <n v="886879581"/>
    <n v="2805065896"/>
    <n v="142648"/>
    <n v="1504708"/>
    <n v="21245573"/>
    <n v="1399272"/>
    <n v="12922733"/>
    <n v="8740329"/>
    <n v="28964536"/>
    <n v="4529344"/>
    <n v="11204713"/>
    <n v="142.648"/>
    <n v="15.047079999999999"/>
    <n v="212.45572999999999"/>
    <n v="13.99272"/>
    <n v="129.22732999999999"/>
    <n v="87.403289999999998"/>
    <n v="289.64535999999998"/>
    <n v="45.293439999999997"/>
    <n v="112.04713"/>
    <n v="0.10548398855925074"/>
    <n v="1.4893705484829791"/>
    <n v="9.8092647636139313E-2"/>
    <n v="0.90591757332735123"/>
    <n v="0.61272005215635694"/>
    <n v="2.0304901575907128"/>
    <n v="0.31751892771016765"/>
    <n v="0.78547985250406593"/>
    <n v="90.511207999999996"/>
    <n v="50.627597999999999"/>
    <n v="0.63450737479670238"/>
    <n v="0.35491277830744211"/>
  </r>
  <r>
    <x v="57"/>
    <n v="-1.3148010000000001"/>
    <n v="-193.2"/>
    <n v="146.94239999999999"/>
    <n v="3.82"/>
    <n v="575.92999999999995"/>
    <n v="150.66999999999999"/>
    <n v="32"/>
    <n v="1870"/>
    <n v="0.21"/>
    <n v="12.41"/>
    <n v="1.7"/>
    <n v="198901761"/>
    <n v="340930758"/>
    <n v="3772285804"/>
    <n v="441150012"/>
    <n v="2539704291"/>
    <n v="1438371895"/>
    <n v="4445370876"/>
    <n v="882350237"/>
    <n v="2793861183"/>
    <n v="199044409"/>
    <n v="342435466"/>
    <n v="3793531377"/>
    <n v="442549284"/>
    <n v="2552627024"/>
    <n v="1447112224"/>
    <n v="4474335412"/>
    <n v="886879581"/>
    <n v="2805065896"/>
    <n v="142648"/>
    <n v="1504708"/>
    <n v="21245573"/>
    <n v="1399272"/>
    <n v="12922733"/>
    <n v="8740329"/>
    <n v="28964536"/>
    <n v="4529344"/>
    <n v="11204713"/>
    <n v="142.648"/>
    <n v="15.047079999999999"/>
    <n v="212.45572999999999"/>
    <n v="13.99272"/>
    <n v="129.22732999999999"/>
    <n v="87.403289999999998"/>
    <n v="289.64535999999998"/>
    <n v="45.293439999999997"/>
    <n v="112.04713"/>
    <n v="0.10548398855925074"/>
    <n v="1.4893705484829791"/>
    <n v="9.8092647636139313E-2"/>
    <n v="0.90591757332735123"/>
    <n v="0.61272005215635694"/>
    <n v="2.0304901575907128"/>
    <n v="0.31751892771016765"/>
    <n v="0.78547985250406593"/>
    <n v="90.511207999999996"/>
    <n v="50.627597999999999"/>
    <n v="0.63450737479670238"/>
    <n v="0.35491277830744211"/>
  </r>
  <r>
    <x v="58"/>
    <n v="-1.4508989999999999"/>
    <n v="-193.2"/>
    <n v="133.158784"/>
    <n v="4.43"/>
    <n v="632.71"/>
    <n v="142.58000000000001"/>
    <n v="15"/>
    <n v="3249"/>
    <n v="0.1"/>
    <n v="22.78"/>
    <n v="0.4"/>
    <n v="199076727"/>
    <n v="342776333"/>
    <n v="3798944446"/>
    <n v="442924222"/>
    <n v="2559861744"/>
    <n v="1449964325"/>
    <n v="4482540903"/>
    <n v="887880912"/>
    <n v="2809190257"/>
    <n v="199209886"/>
    <n v="344180937"/>
    <n v="3818537081"/>
    <n v="444280129"/>
    <n v="2571317203"/>
    <n v="1458288085"/>
    <n v="4515789961"/>
    <n v="892403274"/>
    <n v="2821327739"/>
    <n v="133159"/>
    <n v="1404604"/>
    <n v="19592635"/>
    <n v="1355907"/>
    <n v="11455459"/>
    <n v="8323760"/>
    <n v="33249058"/>
    <n v="4522362"/>
    <n v="12137482"/>
    <n v="133.15899999999999"/>
    <n v="14.04604"/>
    <n v="195.92635000000001"/>
    <n v="13.55907"/>
    <n v="114.55459"/>
    <n v="83.2376"/>
    <n v="332.49058000000002"/>
    <n v="45.223619999999997"/>
    <n v="121.37482"/>
    <n v="0.10548321930924684"/>
    <n v="1.4713714431619345"/>
    <n v="0.10182616270774038"/>
    <n v="0.86028424665249825"/>
    <n v="0.62509931735744495"/>
    <n v="2.4969441044165248"/>
    <n v="0.33962120472517815"/>
    <n v="0.91150294009417321"/>
    <n v="92.041267000000005"/>
    <n v="53.028277000000003"/>
    <n v="0.69121326384247417"/>
    <n v="0.3982327668426468"/>
  </r>
  <r>
    <x v="59"/>
    <n v="-1.4508989999999999"/>
    <n v="-193.2"/>
    <n v="133.158784"/>
    <n v="4.43"/>
    <n v="632.71"/>
    <n v="142.58000000000001"/>
    <n v="29"/>
    <n v="1843"/>
    <n v="0.2"/>
    <n v="12.92"/>
    <n v="1.5"/>
    <n v="199076727"/>
    <n v="342776333"/>
    <n v="3798944446"/>
    <n v="442924222"/>
    <n v="2559861744"/>
    <n v="1449964325"/>
    <n v="4482540903"/>
    <n v="887880912"/>
    <n v="2809190257"/>
    <n v="199209886"/>
    <n v="344180937"/>
    <n v="3818537081"/>
    <n v="444280129"/>
    <n v="2571317203"/>
    <n v="1458288085"/>
    <n v="4515789961"/>
    <n v="892403274"/>
    <n v="2821327739"/>
    <n v="133159"/>
    <n v="1404604"/>
    <n v="19592635"/>
    <n v="1355907"/>
    <n v="11455459"/>
    <n v="8323760"/>
    <n v="33249058"/>
    <n v="4522362"/>
    <n v="12137482"/>
    <n v="133.15899999999999"/>
    <n v="14.04604"/>
    <n v="195.92635000000001"/>
    <n v="13.55907"/>
    <n v="114.55459"/>
    <n v="83.2376"/>
    <n v="332.49058000000002"/>
    <n v="45.223619999999997"/>
    <n v="121.37482"/>
    <n v="0.10548321930924684"/>
    <n v="1.4713714431619345"/>
    <n v="0.10182616270774038"/>
    <n v="0.86028424665249825"/>
    <n v="0.62509931735744495"/>
    <n v="2.4969441044165248"/>
    <n v="0.33962120472517815"/>
    <n v="0.91150294009417321"/>
    <n v="92.041267000000005"/>
    <n v="53.028277000000003"/>
    <n v="0.69121326384247417"/>
    <n v="0.3982327668426468"/>
  </r>
  <r>
    <x v="60"/>
    <n v="-1.340497"/>
    <n v="-193.2"/>
    <n v="144.12563499999999"/>
    <n v="3.81"/>
    <n v="557.33000000000004"/>
    <n v="146.28"/>
    <n v="12"/>
    <n v="3452"/>
    <n v="0.08"/>
    <n v="23.59"/>
    <n v="0.3"/>
    <n v="199238698"/>
    <n v="344484797"/>
    <n v="3823198796"/>
    <n v="444654885"/>
    <n v="2580308578"/>
    <n v="1461349641"/>
    <n v="4524668879"/>
    <n v="893407845"/>
    <n v="2825671254"/>
    <n v="199378528"/>
    <n v="345959795"/>
    <n v="3843698619"/>
    <n v="446076509"/>
    <n v="2591575571"/>
    <n v="1469110708"/>
    <n v="4554111979"/>
    <n v="898173666"/>
    <n v="2838001850"/>
    <n v="139830"/>
    <n v="1474998"/>
    <n v="20499823"/>
    <n v="1421624"/>
    <n v="11266993"/>
    <n v="7761067"/>
    <n v="29443100"/>
    <n v="4765821"/>
    <n v="12330596"/>
    <n v="139.83000000000001"/>
    <n v="14.749980000000001"/>
    <n v="204.99823000000001"/>
    <n v="14.216240000000001"/>
    <n v="112.66992999999999"/>
    <n v="77.610669999999999"/>
    <n v="294.43099999999998"/>
    <n v="47.658209999999997"/>
    <n v="123.30596"/>
    <n v="0.10548508903668741"/>
    <n v="1.4660532789816205"/>
    <n v="0.10166802545948651"/>
    <n v="0.8057636415647571"/>
    <n v="0.55503590073660869"/>
    <n v="2.1056354144318097"/>
    <n v="0.34082965028963735"/>
    <n v="0.88182764785811329"/>
    <n v="88.964022"/>
    <n v="48.471159999999998"/>
    <n v="0.63622986483587207"/>
    <n v="0.34664349567331754"/>
  </r>
  <r>
    <x v="61"/>
    <n v="-1.340497"/>
    <n v="-193.2"/>
    <n v="144.12563499999999"/>
    <n v="3.81"/>
    <n v="557.33000000000004"/>
    <n v="146.28"/>
    <n v="29"/>
    <n v="1719"/>
    <n v="0.19"/>
    <n v="11.75"/>
    <n v="1.6"/>
    <n v="199238698"/>
    <n v="344484797"/>
    <n v="3823198796"/>
    <n v="444654885"/>
    <n v="2580308578"/>
    <n v="1461349641"/>
    <n v="4524668879"/>
    <n v="893407845"/>
    <n v="2825671254"/>
    <n v="199378528"/>
    <n v="345959795"/>
    <n v="3843698619"/>
    <n v="446076509"/>
    <n v="2591575571"/>
    <n v="1469110708"/>
    <n v="4554111979"/>
    <n v="898173666"/>
    <n v="2838001850"/>
    <n v="139830"/>
    <n v="1474998"/>
    <n v="20499823"/>
    <n v="1421624"/>
    <n v="11266993"/>
    <n v="7761067"/>
    <n v="29443100"/>
    <n v="4765821"/>
    <n v="12330596"/>
    <n v="139.83000000000001"/>
    <n v="14.749980000000001"/>
    <n v="204.99823000000001"/>
    <n v="14.216240000000001"/>
    <n v="112.66992999999999"/>
    <n v="77.610669999999999"/>
    <n v="294.43099999999998"/>
    <n v="47.658209999999997"/>
    <n v="123.30596"/>
    <n v="0.10548508903668741"/>
    <n v="1.4660532789816205"/>
    <n v="0.10166802545948651"/>
    <n v="0.8057636415647571"/>
    <n v="0.55503590073660869"/>
    <n v="2.1056354144318097"/>
    <n v="0.34082965028963735"/>
    <n v="0.88182764785811329"/>
    <n v="88.964022"/>
    <n v="48.471159999999998"/>
    <n v="0.63622986483587207"/>
    <n v="0.34664349567331754"/>
  </r>
  <r>
    <x v="62"/>
    <n v="-1.5147550000000001"/>
    <n v="-193.2"/>
    <n v="127.545359"/>
    <n v="4.33"/>
    <n v="588.5"/>
    <n v="135.72"/>
    <n v="17"/>
    <n v="3007"/>
    <n v="0.12"/>
    <n v="22.15"/>
    <n v="0.5"/>
    <n v="199409098"/>
    <n v="346282211"/>
    <n v="3848694125"/>
    <n v="446454545"/>
    <n v="2597632390"/>
    <n v="1472374939"/>
    <n v="4562533904"/>
    <n v="899247704"/>
    <n v="2842625210"/>
    <n v="199536641"/>
    <n v="347627602"/>
    <n v="3867532892"/>
    <n v="447792916"/>
    <n v="2613592791"/>
    <n v="1479937980"/>
    <n v="4591333329"/>
    <n v="903717347"/>
    <n v="2855154071"/>
    <n v="127543"/>
    <n v="1345391"/>
    <n v="18838767"/>
    <n v="1338371"/>
    <n v="15960401"/>
    <n v="7563041"/>
    <n v="28799425"/>
    <n v="4469643"/>
    <n v="12528861"/>
    <n v="127.54300000000001"/>
    <n v="13.45391"/>
    <n v="188.38767000000001"/>
    <n v="13.383710000000001"/>
    <n v="159.60400999999999"/>
    <n v="75.630409999999998"/>
    <n v="287.99425000000002"/>
    <n v="44.696429999999999"/>
    <n v="125.28861000000001"/>
    <n v="0.10548528731486635"/>
    <n v="1.477052209842955"/>
    <n v="0.10493488470555029"/>
    <n v="1.2513741248049677"/>
    <n v="0.59297970096359653"/>
    <n v="2.2580169041029299"/>
    <n v="0.35044204699591508"/>
    <n v="0.98232447096273412"/>
    <n v="90.843900000000005"/>
    <n v="52.322867000000002"/>
    <n v="0.71226096296935149"/>
    <n v="0.41023707298714945"/>
  </r>
  <r>
    <x v="63"/>
    <n v="-1.5147550000000001"/>
    <n v="-193.2"/>
    <n v="127.545359"/>
    <n v="4.33"/>
    <n v="588.5"/>
    <n v="135.72"/>
    <n v="46"/>
    <n v="2006"/>
    <n v="0.33"/>
    <n v="14.78"/>
    <n v="2.2000000000000002"/>
    <n v="199409098"/>
    <n v="346282211"/>
    <n v="3848694125"/>
    <n v="446454545"/>
    <n v="2597632390"/>
    <n v="1472374939"/>
    <n v="4562533904"/>
    <n v="899247704"/>
    <n v="2842625210"/>
    <n v="199536641"/>
    <n v="347627602"/>
    <n v="3867532892"/>
    <n v="447792916"/>
    <n v="2613592791"/>
    <n v="1479937980"/>
    <n v="4591333329"/>
    <n v="903717347"/>
    <n v="2855154071"/>
    <n v="127543"/>
    <n v="1345391"/>
    <n v="18838767"/>
    <n v="1338371"/>
    <n v="15960401"/>
    <n v="7563041"/>
    <n v="28799425"/>
    <n v="4469643"/>
    <n v="12528861"/>
    <n v="127.54300000000001"/>
    <n v="13.45391"/>
    <n v="188.38767000000001"/>
    <n v="13.383710000000001"/>
    <n v="159.60400999999999"/>
    <n v="75.630409999999998"/>
    <n v="287.99425000000002"/>
    <n v="44.696429999999999"/>
    <n v="125.28861000000001"/>
    <n v="0.10548528731486635"/>
    <n v="1.477052209842955"/>
    <n v="0.10493488470555029"/>
    <n v="1.2513741248049677"/>
    <n v="0.59297970096359653"/>
    <n v="2.2580169041029299"/>
    <n v="0.35044204699591508"/>
    <n v="0.98232447096273412"/>
    <n v="90.843900000000005"/>
    <n v="52.322867000000002"/>
    <n v="0.71226096296935149"/>
    <n v="0.41023707298714945"/>
  </r>
  <r>
    <x v="64"/>
    <n v="-1.4655100000000001"/>
    <n v="-193.2"/>
    <n v="131.831256"/>
    <n v="4.67"/>
    <n v="642.52"/>
    <n v="137.31"/>
    <n v="20"/>
    <n v="2677"/>
    <n v="0.14000000000000001"/>
    <n v="19.489999999999998"/>
    <n v="0.7"/>
    <n v="199568608"/>
    <n v="347964734"/>
    <n v="3872731398"/>
    <n v="448207434"/>
    <n v="2620808163"/>
    <n v="1483238085"/>
    <n v="4601294832"/>
    <n v="904844770"/>
    <n v="2860018331"/>
    <n v="199696144"/>
    <n v="349310052"/>
    <n v="3891856997"/>
    <n v="449528135"/>
    <n v="2633509289"/>
    <n v="1492181203"/>
    <n v="4636876917"/>
    <n v="909141976"/>
    <n v="2871498224"/>
    <n v="127536"/>
    <n v="1345318"/>
    <n v="19125599"/>
    <n v="1320701"/>
    <n v="12701126"/>
    <n v="8943118"/>
    <n v="35582085"/>
    <n v="4297206"/>
    <n v="11479893"/>
    <n v="127.536"/>
    <n v="13.45318"/>
    <n v="191.25599"/>
    <n v="13.20701"/>
    <n v="127.01125999999999"/>
    <n v="89.431179999999998"/>
    <n v="355.82085000000001"/>
    <n v="42.972059999999999"/>
    <n v="114.79893"/>
    <n v="0.10548535315518755"/>
    <n v="1.499623557270104"/>
    <n v="0.10355515305482374"/>
    <n v="0.99588555388282518"/>
    <n v="0.70122302722368579"/>
    <n v="2.7899640101618366"/>
    <n v="0.3369406285284155"/>
    <n v="0.90012961046292805"/>
    <n v="94.795045999999999"/>
    <n v="57.226329"/>
    <n v="0.74328068937398062"/>
    <n v="0.44870725912683479"/>
  </r>
  <r>
    <x v="65"/>
    <n v="-1.4655100000000001"/>
    <n v="-193.2"/>
    <n v="131.831256"/>
    <n v="4.67"/>
    <n v="642.52"/>
    <n v="137.31"/>
    <n v="29"/>
    <n v="1881"/>
    <n v="0.21"/>
    <n v="13.69"/>
    <n v="1.5"/>
    <n v="199568608"/>
    <n v="347964734"/>
    <n v="3872731398"/>
    <n v="448207434"/>
    <n v="2620808163"/>
    <n v="1483238085"/>
    <n v="4601294832"/>
    <n v="904844770"/>
    <n v="2860018331"/>
    <n v="199696144"/>
    <n v="349310052"/>
    <n v="3891856997"/>
    <n v="449528135"/>
    <n v="2633509289"/>
    <n v="1492181203"/>
    <n v="4636876917"/>
    <n v="909141976"/>
    <n v="2871498224"/>
    <n v="127536"/>
    <n v="1345318"/>
    <n v="19125599"/>
    <n v="1320701"/>
    <n v="12701126"/>
    <n v="8943118"/>
    <n v="35582085"/>
    <n v="4297206"/>
    <n v="11479893"/>
    <n v="127.536"/>
    <n v="13.45318"/>
    <n v="191.25599"/>
    <n v="13.20701"/>
    <n v="127.01125999999999"/>
    <n v="89.431179999999998"/>
    <n v="355.82085000000001"/>
    <n v="42.972059999999999"/>
    <n v="114.79893"/>
    <n v="0.10548535315518755"/>
    <n v="1.499623557270104"/>
    <n v="0.10355515305482374"/>
    <n v="0.99588555388282518"/>
    <n v="0.70122302722368579"/>
    <n v="2.7899640101618366"/>
    <n v="0.3369406285284155"/>
    <n v="0.90012961046292805"/>
    <n v="94.795045999999999"/>
    <n v="57.226329"/>
    <n v="0.74328068937398062"/>
    <n v="0.44870725912683479"/>
  </r>
  <r>
    <x v="66"/>
    <n v="-1.5135639999999999"/>
    <n v="-220.8"/>
    <n v="145.88088099999999"/>
    <n v="4.83"/>
    <n v="731.37"/>
    <n v="151.30000000000001"/>
    <n v="30"/>
    <n v="3319"/>
    <n v="0.19"/>
    <n v="21.93"/>
    <n v="0.9"/>
    <n v="199728467"/>
    <n v="349650961"/>
    <n v="3897309859"/>
    <n v="449949417"/>
    <n v="2640406420"/>
    <n v="1495577677"/>
    <n v="4649248502"/>
    <n v="910284016"/>
    <n v="2876501117"/>
    <n v="199870053"/>
    <n v="351144433"/>
    <n v="3918433124"/>
    <n v="451437700"/>
    <n v="2654971876"/>
    <n v="1505120215"/>
    <n v="4689347975"/>
    <n v="915149027"/>
    <n v="2889958541"/>
    <n v="141586"/>
    <n v="1493472"/>
    <n v="21123265"/>
    <n v="1488283"/>
    <n v="14565456"/>
    <n v="9542538"/>
    <n v="40099473"/>
    <n v="4865011"/>
    <n v="13457424"/>
    <n v="141.58600000000001"/>
    <n v="14.93472"/>
    <n v="211.23265000000001"/>
    <n v="14.88283"/>
    <n v="145.65456"/>
    <n v="95.425380000000004"/>
    <n v="400.99473"/>
    <n v="48.650109999999998"/>
    <n v="134.57424"/>
    <n v="0.10548161541395334"/>
    <n v="1.4919035074089246"/>
    <n v="0.10511512437670391"/>
    <n v="1.0287356094529119"/>
    <n v="0.67397468676281547"/>
    <n v="2.8321637026259658"/>
    <n v="0.34360819572556606"/>
    <n v="0.9504770245645755"/>
    <n v="106.634922"/>
    <n v="64.207466999999994"/>
    <n v="0.75314594663314161"/>
    <n v="0.45348739988416925"/>
  </r>
  <r>
    <x v="67"/>
    <n v="-1.5135639999999999"/>
    <n v="-220.8"/>
    <n v="145.88088099999999"/>
    <n v="4.83"/>
    <n v="731.37"/>
    <n v="151.30000000000001"/>
    <n v="47"/>
    <n v="2294"/>
    <n v="0.31"/>
    <n v="15.16"/>
    <n v="2"/>
    <n v="199728467"/>
    <n v="349650961"/>
    <n v="3897309859"/>
    <n v="449949417"/>
    <n v="2640406420"/>
    <n v="1495577677"/>
    <n v="4649248502"/>
    <n v="910284016"/>
    <n v="2876501117"/>
    <n v="199870053"/>
    <n v="351144433"/>
    <n v="3918433124"/>
    <n v="451437700"/>
    <n v="2654971876"/>
    <n v="1505120215"/>
    <n v="4689347975"/>
    <n v="915149027"/>
    <n v="2889958541"/>
    <n v="141586"/>
    <n v="1493472"/>
    <n v="21123265"/>
    <n v="1488283"/>
    <n v="14565456"/>
    <n v="9542538"/>
    <n v="40099473"/>
    <n v="4865011"/>
    <n v="13457424"/>
    <n v="141.58600000000001"/>
    <n v="14.93472"/>
    <n v="211.23265000000001"/>
    <n v="14.88283"/>
    <n v="145.65456"/>
    <n v="95.425380000000004"/>
    <n v="400.99473"/>
    <n v="48.650109999999998"/>
    <n v="134.57424"/>
    <n v="0.10548161541395334"/>
    <n v="1.4919035074089246"/>
    <n v="0.10511512437670391"/>
    <n v="1.0287356094529119"/>
    <n v="0.67397468676281547"/>
    <n v="2.8321637026259658"/>
    <n v="0.34360819572556606"/>
    <n v="0.9504770245645755"/>
    <n v="106.634922"/>
    <n v="64.207466999999994"/>
    <n v="0.75314594663314161"/>
    <n v="0.45348739988416925"/>
  </r>
  <r>
    <x v="68"/>
    <n v="-1.6495500000000001"/>
    <n v="-220.8"/>
    <n v="133.85468399999999"/>
    <n v="5.14"/>
    <n v="738.94"/>
    <n v="143.49"/>
    <n v="20"/>
    <n v="3027"/>
    <n v="0.13"/>
    <n v="21.09"/>
    <n v="0.6"/>
    <n v="199902029"/>
    <n v="351481704"/>
    <n v="3923916321"/>
    <n v="451856438"/>
    <n v="2663892270"/>
    <n v="1507985997"/>
    <n v="4700097075"/>
    <n v="916278814"/>
    <n v="2894795371"/>
    <n v="200035882"/>
    <n v="352893630"/>
    <n v="3943717302"/>
    <n v="453323953"/>
    <n v="2683445991"/>
    <n v="1518054876"/>
    <n v="4735797055"/>
    <n v="921039008"/>
    <n v="2908569942"/>
    <n v="133853"/>
    <n v="1411926"/>
    <n v="19800981"/>
    <n v="1467515"/>
    <n v="19553721"/>
    <n v="10068879"/>
    <n v="35699980"/>
    <n v="4760194"/>
    <n v="13774571"/>
    <n v="133.85300000000001"/>
    <n v="14.119260000000001"/>
    <n v="198.00980999999999"/>
    <n v="14.67515"/>
    <n v="195.53720999999999"/>
    <n v="100.68879"/>
    <n v="356.99979999999999"/>
    <n v="47.601939999999999"/>
    <n v="137.74571"/>
    <n v="0.10548332872628928"/>
    <n v="1.4793079721784343"/>
    <n v="0.10963631745272799"/>
    <n v="1.4608354687605059"/>
    <n v="0.75223409262399787"/>
    <n v="2.6671034642480929"/>
    <n v="0.35562848796814411"/>
    <n v="1.0290819779907809"/>
    <n v="106.537767"/>
    <n v="65.322580000000002"/>
    <n v="0.79593111099489733"/>
    <n v="0.4880173025632597"/>
  </r>
  <r>
    <x v="69"/>
    <n v="-1.6495500000000001"/>
    <n v="-220.8"/>
    <n v="133.85468399999999"/>
    <n v="5.14"/>
    <n v="738.94"/>
    <n v="143.49"/>
    <n v="65"/>
    <n v="2636"/>
    <n v="0.45"/>
    <n v="18.37"/>
    <n v="2.4"/>
    <n v="199902029"/>
    <n v="351481704"/>
    <n v="3923916321"/>
    <n v="451856438"/>
    <n v="2663892270"/>
    <n v="1507985997"/>
    <n v="4700097075"/>
    <n v="916278814"/>
    <n v="2894795371"/>
    <n v="200035882"/>
    <n v="352893630"/>
    <n v="3943717302"/>
    <n v="453323953"/>
    <n v="2683445991"/>
    <n v="1518054876"/>
    <n v="4735797055"/>
    <n v="921039008"/>
    <n v="2908569942"/>
    <n v="133853"/>
    <n v="1411926"/>
    <n v="19800981"/>
    <n v="1467515"/>
    <n v="19553721"/>
    <n v="10068879"/>
    <n v="35699980"/>
    <n v="4760194"/>
    <n v="13774571"/>
    <n v="133.85300000000001"/>
    <n v="14.119260000000001"/>
    <n v="198.00980999999999"/>
    <n v="14.67515"/>
    <n v="195.53720999999999"/>
    <n v="100.68879"/>
    <n v="356.99979999999999"/>
    <n v="47.601939999999999"/>
    <n v="137.74571"/>
    <n v="0.10548332872628928"/>
    <n v="1.4793079721784343"/>
    <n v="0.10963631745272799"/>
    <n v="1.4608354687605059"/>
    <n v="0.75223409262399787"/>
    <n v="2.6671034642480929"/>
    <n v="0.35562848796814411"/>
    <n v="1.0290819779907809"/>
    <n v="106.537767"/>
    <n v="65.322580000000002"/>
    <n v="0.79593111099489733"/>
    <n v="0.4880173025632597"/>
  </r>
  <r>
    <x v="70"/>
    <n v="-1.341289"/>
    <n v="-193.2"/>
    <n v="144.040526"/>
    <n v="3.29"/>
    <n v="527.82000000000005"/>
    <n v="160.30000000000001"/>
    <n v="41"/>
    <n v="3537"/>
    <n v="0.25"/>
    <n v="22.06"/>
    <n v="1.1000000000000001"/>
    <n v="200074530"/>
    <n v="353301265"/>
    <n v="3949964024"/>
    <n v="453796508"/>
    <n v="2689496266"/>
    <n v="1521542758"/>
    <n v="4746086063"/>
    <n v="922446872"/>
    <n v="2913682524"/>
    <n v="200218571"/>
    <n v="354820639"/>
    <n v="3971657594"/>
    <n v="455235233"/>
    <n v="2701388904"/>
    <n v="1528479922"/>
    <n v="4771323213"/>
    <n v="927521469"/>
    <n v="2926219687"/>
    <n v="144041"/>
    <n v="1519374"/>
    <n v="21693570"/>
    <n v="1438725"/>
    <n v="11892638"/>
    <n v="6937164"/>
    <n v="25237150"/>
    <n v="5074597"/>
    <n v="12537163"/>
    <n v="144.041"/>
    <n v="15.19374"/>
    <n v="216.9357"/>
    <n v="14.38725"/>
    <n v="118.92637999999999"/>
    <n v="69.371639999999999"/>
    <n v="252.3715"/>
    <n v="50.74597"/>
    <n v="125.37163"/>
    <n v="0.10548205024958172"/>
    <n v="1.5060691053241786"/>
    <n v="9.988301941808235E-2"/>
    <n v="0.82564256010441472"/>
    <n v="0.4816103748238349"/>
    <n v="1.7520810047139357"/>
    <n v="0.35230226116175256"/>
    <n v="0.87038850049638639"/>
    <n v="86.330381000000003"/>
    <n v="44.066952000000001"/>
    <n v="0.5993458876292167"/>
    <n v="0.30593339396421854"/>
  </r>
  <r>
    <x v="71"/>
    <n v="-1.341289"/>
    <n v="-193.2"/>
    <n v="144.040526"/>
    <n v="3.29"/>
    <n v="527.82000000000005"/>
    <n v="160.30000000000001"/>
    <n v="47"/>
    <n v="2326"/>
    <n v="0.28999999999999998"/>
    <n v="14.51"/>
    <n v="2"/>
    <n v="200074530"/>
    <n v="353301265"/>
    <n v="3949964024"/>
    <n v="453796508"/>
    <n v="2689496266"/>
    <n v="1521542758"/>
    <n v="4746086063"/>
    <n v="922446872"/>
    <n v="2913682524"/>
    <n v="200218571"/>
    <n v="354820639"/>
    <n v="3971657594"/>
    <n v="455235233"/>
    <n v="2701388904"/>
    <n v="1528479922"/>
    <n v="4771323213"/>
    <n v="927521469"/>
    <n v="2926219687"/>
    <n v="144041"/>
    <n v="1519374"/>
    <n v="21693570"/>
    <n v="1438725"/>
    <n v="11892638"/>
    <n v="6937164"/>
    <n v="25237150"/>
    <n v="5074597"/>
    <n v="12537163"/>
    <n v="144.041"/>
    <n v="15.19374"/>
    <n v="216.9357"/>
    <n v="14.38725"/>
    <n v="118.92637999999999"/>
    <n v="69.371639999999999"/>
    <n v="252.3715"/>
    <n v="50.74597"/>
    <n v="125.37163"/>
    <n v="0.10548205024958172"/>
    <n v="1.5060691053241786"/>
    <n v="9.988301941808235E-2"/>
    <n v="0.82564256010441472"/>
    <n v="0.4816103748238349"/>
    <n v="1.7520810047139357"/>
    <n v="0.35230226116175256"/>
    <n v="0.87038850049638639"/>
    <n v="86.330381000000003"/>
    <n v="44.066952000000001"/>
    <n v="0.5993458876292167"/>
    <n v="0.305933393964218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F7833-D429-A944-8BFC-A1A90EF88C65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M40" firstHeaderRow="0" firstDataRow="1" firstDataCol="1"/>
  <pivotFields count="60">
    <pivotField axis="axisRow" showAll="0" sortType="ascending">
      <items count="73">
        <item x="0"/>
        <item x="24"/>
        <item x="26"/>
        <item x="27"/>
        <item x="25"/>
        <item x="8"/>
        <item x="40"/>
        <item x="42"/>
        <item x="43"/>
        <item x="41"/>
        <item x="10"/>
        <item x="44"/>
        <item x="46"/>
        <item x="47"/>
        <item x="45"/>
        <item x="11"/>
        <item x="9"/>
        <item x="2"/>
        <item x="28"/>
        <item x="30"/>
        <item x="31"/>
        <item x="29"/>
        <item x="12"/>
        <item x="48"/>
        <item x="50"/>
        <item x="51"/>
        <item x="49"/>
        <item x="14"/>
        <item x="52"/>
        <item x="54"/>
        <item x="55"/>
        <item x="53"/>
        <item x="15"/>
        <item x="13"/>
        <item x="4"/>
        <item x="32"/>
        <item x="34"/>
        <item x="35"/>
        <item x="33"/>
        <item x="16"/>
        <item x="56"/>
        <item x="58"/>
        <item x="59"/>
        <item x="57"/>
        <item x="18"/>
        <item x="60"/>
        <item x="62"/>
        <item x="63"/>
        <item x="61"/>
        <item x="19"/>
        <item x="17"/>
        <item x="6"/>
        <item x="36"/>
        <item x="38"/>
        <item x="39"/>
        <item x="37"/>
        <item x="20"/>
        <item x="64"/>
        <item x="66"/>
        <item x="67"/>
        <item x="65"/>
        <item x="22"/>
        <item x="68"/>
        <item x="70"/>
        <item x="71"/>
        <item x="69"/>
        <item x="23"/>
        <item x="21"/>
        <item x="7"/>
        <item x="5"/>
        <item x="3"/>
        <item x="1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7">
    <i>
      <x/>
    </i>
    <i>
      <x v="1"/>
    </i>
    <i>
      <x v="2"/>
    </i>
    <i>
      <x v="5"/>
    </i>
    <i>
      <x v="6"/>
    </i>
    <i>
      <x v="7"/>
    </i>
    <i>
      <x v="10"/>
    </i>
    <i>
      <x v="11"/>
    </i>
    <i>
      <x v="12"/>
    </i>
    <i>
      <x v="17"/>
    </i>
    <i>
      <x v="18"/>
    </i>
    <i>
      <x v="19"/>
    </i>
    <i>
      <x v="22"/>
    </i>
    <i>
      <x v="23"/>
    </i>
    <i>
      <x v="24"/>
    </i>
    <i>
      <x v="27"/>
    </i>
    <i>
      <x v="28"/>
    </i>
    <i>
      <x v="29"/>
    </i>
    <i>
      <x v="34"/>
    </i>
    <i>
      <x v="35"/>
    </i>
    <i>
      <x v="36"/>
    </i>
    <i>
      <x v="39"/>
    </i>
    <i>
      <x v="40"/>
    </i>
    <i>
      <x v="41"/>
    </i>
    <i>
      <x v="44"/>
    </i>
    <i>
      <x v="45"/>
    </i>
    <i>
      <x v="46"/>
    </i>
    <i>
      <x v="51"/>
    </i>
    <i>
      <x v="52"/>
    </i>
    <i>
      <x v="53"/>
    </i>
    <i>
      <x v="56"/>
    </i>
    <i>
      <x v="57"/>
    </i>
    <i>
      <x v="58"/>
    </i>
    <i>
      <x v="61"/>
    </i>
    <i>
      <x v="62"/>
    </i>
    <i>
      <x v="6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Power_R_CPUs" fld="59" subtotal="average" baseField="0" baseItem="0"/>
    <dataField name="Average of power_R_total" fld="58" subtotal="average" baseField="0" baseItem="0"/>
    <dataField name="Average of energy_R_CPUs" fld="57" subtotal="average" baseField="0" baseItem="0"/>
    <dataField name="Average of energy_R_total" fld="56" subtotal="average" baseField="0" baseItem="0"/>
    <dataField name="Average of Time_rails" fld="6" subtotal="average" baseField="0" baseItem="0"/>
    <dataField name="Average of Time" fld="3" subtotal="average" baseField="0" baseItem="0"/>
    <dataField name="Average of Janky_total_frames" fld="11" subtotal="average" baseField="0" baseItem="0"/>
    <dataField name="Average of frames_per_second" fld="10" subtotal="average" baseField="0" baseItem="0"/>
    <dataField name="Average of janky_per_second" fld="9" subtotal="average" baseField="0" baseItem="0"/>
    <dataField name="Average of Frames" fld="8" subtotal="average" baseField="0" baseItem="0"/>
    <dataField name="Average of Janky" fld="7" subtotal="average" baseField="0" baseItem="0"/>
  </dataFields>
  <pivotTableStyleInfo name="PivotStyleLight16" showRowHeaders="1" showColHeaders="1" showRowStripes="0" showColStripes="0" showLastColumn="1"/>
  <filters count="1">
    <filter fld="0" type="captionNotContains" evalOrder="-1" id="6" stringValue1="T">
      <autoFilter ref="A1">
        <filterColumn colId="0">
          <customFilters>
            <customFilter operator="notEqual" val="*T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DE7D-6320-074B-9D1A-3B491259A909}">
  <dimension ref="A3:Q162"/>
  <sheetViews>
    <sheetView tabSelected="1" topLeftCell="A69" zoomScale="71" workbookViewId="0">
      <selection activeCell="C129" sqref="C129"/>
    </sheetView>
  </sheetViews>
  <sheetFormatPr baseColWidth="10" defaultRowHeight="16" x14ac:dyDescent="0.2"/>
  <cols>
    <col min="2" max="2" width="20.6640625" bestFit="1" customWidth="1"/>
    <col min="3" max="3" width="25.5" bestFit="1" customWidth="1"/>
    <col min="4" max="4" width="24.33203125" bestFit="1" customWidth="1"/>
    <col min="5" max="5" width="26" bestFit="1" customWidth="1"/>
    <col min="6" max="6" width="24.83203125" bestFit="1" customWidth="1"/>
    <col min="7" max="7" width="20.33203125" bestFit="1" customWidth="1"/>
    <col min="8" max="8" width="15.6640625" bestFit="1" customWidth="1"/>
    <col min="9" max="9" width="28.5" bestFit="1" customWidth="1"/>
    <col min="10" max="10" width="29.5" bestFit="1" customWidth="1"/>
    <col min="11" max="11" width="27.83203125" bestFit="1" customWidth="1"/>
    <col min="12" max="12" width="27" customWidth="1"/>
    <col min="13" max="13" width="29.5" customWidth="1"/>
    <col min="14" max="17" width="15.33203125" bestFit="1" customWidth="1"/>
  </cols>
  <sheetData>
    <row r="3" spans="2:13" x14ac:dyDescent="0.2">
      <c r="B3" s="5" t="s">
        <v>55</v>
      </c>
      <c r="C3" t="s">
        <v>138</v>
      </c>
      <c r="D3" t="s">
        <v>139</v>
      </c>
      <c r="E3" t="s">
        <v>140</v>
      </c>
      <c r="F3" t="s">
        <v>141</v>
      </c>
      <c r="G3" t="s">
        <v>142</v>
      </c>
      <c r="H3" t="s">
        <v>143</v>
      </c>
      <c r="I3" t="s">
        <v>61</v>
      </c>
      <c r="J3" t="s">
        <v>60</v>
      </c>
      <c r="K3" t="s">
        <v>59</v>
      </c>
      <c r="L3" t="s">
        <v>58</v>
      </c>
      <c r="M3" t="s">
        <v>57</v>
      </c>
    </row>
    <row r="4" spans="2:13" x14ac:dyDescent="0.2">
      <c r="B4" s="6" t="s">
        <v>63</v>
      </c>
      <c r="C4" s="7">
        <v>0.44837003945609283</v>
      </c>
      <c r="D4" s="7">
        <v>0.80474880164346041</v>
      </c>
      <c r="E4" s="7">
        <v>55.000655999999999</v>
      </c>
      <c r="F4" s="7">
        <v>98.716926000000001</v>
      </c>
      <c r="G4" s="7">
        <v>159.56</v>
      </c>
      <c r="H4" s="7">
        <v>126.96244799999999</v>
      </c>
      <c r="I4" s="7">
        <v>20.399999999999999</v>
      </c>
      <c r="J4" s="7">
        <v>11.48</v>
      </c>
      <c r="K4" s="7">
        <v>2.34</v>
      </c>
      <c r="L4" s="7">
        <v>1833</v>
      </c>
      <c r="M4" s="7">
        <v>374</v>
      </c>
    </row>
    <row r="5" spans="2:13" x14ac:dyDescent="0.2">
      <c r="B5" s="6" t="s">
        <v>75</v>
      </c>
      <c r="C5" s="7">
        <v>0.95598374901611582</v>
      </c>
      <c r="D5" s="7">
        <v>1.3162990292342798</v>
      </c>
      <c r="E5" s="7">
        <v>120.240768</v>
      </c>
      <c r="F5" s="7">
        <v>165.56014300000001</v>
      </c>
      <c r="G5" s="7">
        <v>132.69</v>
      </c>
      <c r="H5" s="7">
        <v>130.07252</v>
      </c>
      <c r="I5" s="7">
        <v>1.4</v>
      </c>
      <c r="J5" s="7">
        <v>20.87</v>
      </c>
      <c r="K5" s="7">
        <v>0.3</v>
      </c>
      <c r="L5" s="7">
        <v>2770</v>
      </c>
      <c r="M5" s="7">
        <v>41</v>
      </c>
    </row>
    <row r="6" spans="2:13" x14ac:dyDescent="0.2">
      <c r="B6" s="6" t="s">
        <v>76</v>
      </c>
      <c r="C6" s="7">
        <v>0.62450813145230943</v>
      </c>
      <c r="D6" s="7">
        <v>0.95031394727100726</v>
      </c>
      <c r="E6" s="7">
        <v>75.918330999999995</v>
      </c>
      <c r="F6" s="7">
        <v>115.52491499999999</v>
      </c>
      <c r="G6" s="7">
        <v>140.13999999999999</v>
      </c>
      <c r="H6" s="7">
        <v>125.859663</v>
      </c>
      <c r="I6" s="7">
        <v>1.3</v>
      </c>
      <c r="J6" s="7">
        <v>21.92</v>
      </c>
      <c r="K6" s="7">
        <v>0.28999999999999998</v>
      </c>
      <c r="L6" s="7">
        <v>3073</v>
      </c>
      <c r="M6" s="7">
        <v>41</v>
      </c>
    </row>
    <row r="7" spans="2:13" x14ac:dyDescent="0.2">
      <c r="B7" s="6" t="s">
        <v>67</v>
      </c>
      <c r="C7" s="7">
        <v>0.56371524530572747</v>
      </c>
      <c r="D7" s="7">
        <v>0.92667174653774531</v>
      </c>
      <c r="E7" s="7">
        <v>69.319500000000005</v>
      </c>
      <c r="F7" s="7">
        <v>113.951898</v>
      </c>
      <c r="G7" s="7">
        <v>133.63</v>
      </c>
      <c r="H7" s="7">
        <v>127.26441800000001</v>
      </c>
      <c r="I7" s="7">
        <v>3</v>
      </c>
      <c r="J7" s="7">
        <v>18.690000000000001</v>
      </c>
      <c r="K7" s="7">
        <v>0.56999999999999995</v>
      </c>
      <c r="L7" s="7">
        <v>2498</v>
      </c>
      <c r="M7" s="7">
        <v>77</v>
      </c>
    </row>
    <row r="8" spans="2:13" x14ac:dyDescent="0.2">
      <c r="B8" s="6" t="s">
        <v>83</v>
      </c>
      <c r="C8" s="7">
        <v>0.50441599622422306</v>
      </c>
      <c r="D8" s="7">
        <v>0.80216033981992452</v>
      </c>
      <c r="E8" s="7">
        <v>69.468170999999998</v>
      </c>
      <c r="F8" s="7">
        <v>110.473522</v>
      </c>
      <c r="G8" s="7">
        <v>151.13</v>
      </c>
      <c r="H8" s="7">
        <v>137.71905799999999</v>
      </c>
      <c r="I8" s="7">
        <v>0.5</v>
      </c>
      <c r="J8" s="7">
        <v>16.899999999999999</v>
      </c>
      <c r="K8" s="7">
        <v>0.09</v>
      </c>
      <c r="L8" s="7">
        <v>2555</v>
      </c>
      <c r="M8" s="7">
        <v>14</v>
      </c>
    </row>
    <row r="9" spans="2:13" x14ac:dyDescent="0.2">
      <c r="B9" s="6" t="s">
        <v>84</v>
      </c>
      <c r="C9" s="7">
        <v>0.40119192653877622</v>
      </c>
      <c r="D9" s="7">
        <v>0.687782910334506</v>
      </c>
      <c r="E9" s="7">
        <v>57.365229999999997</v>
      </c>
      <c r="F9" s="7">
        <v>98.344014999999999</v>
      </c>
      <c r="G9" s="7">
        <v>159.13</v>
      </c>
      <c r="H9" s="7">
        <v>147.28142299999999</v>
      </c>
      <c r="I9" s="7">
        <v>0.5</v>
      </c>
      <c r="J9" s="7">
        <v>17.260000000000002</v>
      </c>
      <c r="K9" s="7">
        <v>0.1</v>
      </c>
      <c r="L9" s="7">
        <v>2747</v>
      </c>
      <c r="M9" s="7">
        <v>16</v>
      </c>
    </row>
    <row r="10" spans="2:13" x14ac:dyDescent="0.2">
      <c r="B10" s="6" t="s">
        <v>68</v>
      </c>
      <c r="C10" s="7">
        <v>0.50300177005136315</v>
      </c>
      <c r="D10" s="7">
        <v>0.8176569261161597</v>
      </c>
      <c r="E10" s="7">
        <v>63.654874</v>
      </c>
      <c r="F10" s="7">
        <v>103.474484</v>
      </c>
      <c r="G10" s="7">
        <v>133.82</v>
      </c>
      <c r="H10" s="7">
        <v>130.79389699999999</v>
      </c>
      <c r="I10" s="7">
        <v>1.8</v>
      </c>
      <c r="J10" s="7">
        <v>18.559999999999999</v>
      </c>
      <c r="K10" s="7">
        <v>0.35</v>
      </c>
      <c r="L10" s="7">
        <v>2484</v>
      </c>
      <c r="M10" s="7">
        <v>47</v>
      </c>
    </row>
    <row r="11" spans="2:13" x14ac:dyDescent="0.2">
      <c r="B11" s="6" t="s">
        <v>85</v>
      </c>
      <c r="C11" s="7">
        <v>0.56411811987493365</v>
      </c>
      <c r="D11" s="7">
        <v>0.86755057961182225</v>
      </c>
      <c r="E11" s="7">
        <v>76.498930000000001</v>
      </c>
      <c r="F11" s="7">
        <v>117.646799</v>
      </c>
      <c r="G11" s="7">
        <v>147.4</v>
      </c>
      <c r="H11" s="7">
        <v>135.60961</v>
      </c>
      <c r="I11" s="7">
        <v>0.3</v>
      </c>
      <c r="J11" s="7">
        <v>23.25</v>
      </c>
      <c r="K11" s="7">
        <v>0.08</v>
      </c>
      <c r="L11" s="7">
        <v>3428</v>
      </c>
      <c r="M11" s="7">
        <v>13</v>
      </c>
    </row>
    <row r="12" spans="2:13" x14ac:dyDescent="0.2">
      <c r="B12" s="6" t="s">
        <v>86</v>
      </c>
      <c r="C12" s="7">
        <v>0.48747343102654594</v>
      </c>
      <c r="D12" s="7">
        <v>0.78311678686512198</v>
      </c>
      <c r="E12" s="7">
        <v>63.537286999999999</v>
      </c>
      <c r="F12" s="7">
        <v>102.071442</v>
      </c>
      <c r="G12" s="7">
        <v>148.35</v>
      </c>
      <c r="H12" s="7">
        <v>130.34038200000001</v>
      </c>
      <c r="I12" s="7">
        <v>0.5</v>
      </c>
      <c r="J12" s="7">
        <v>22.88</v>
      </c>
      <c r="K12" s="7">
        <v>0.13</v>
      </c>
      <c r="L12" s="7">
        <v>3395</v>
      </c>
      <c r="M12" s="7">
        <v>20</v>
      </c>
    </row>
    <row r="13" spans="2:13" x14ac:dyDescent="0.2">
      <c r="B13" s="6" t="s">
        <v>64</v>
      </c>
      <c r="C13" s="7">
        <v>0.49527082510220044</v>
      </c>
      <c r="D13" s="7">
        <v>0.89184999314632196</v>
      </c>
      <c r="E13" s="7">
        <v>61.423983</v>
      </c>
      <c r="F13" s="7">
        <v>110.60812799999999</v>
      </c>
      <c r="G13" s="7">
        <v>138.22999999999999</v>
      </c>
      <c r="H13" s="7">
        <v>124.019841</v>
      </c>
      <c r="I13" s="7">
        <v>12.5</v>
      </c>
      <c r="J13" s="7">
        <v>19.32</v>
      </c>
      <c r="K13" s="7">
        <v>2.41</v>
      </c>
      <c r="L13" s="7">
        <v>2671</v>
      </c>
      <c r="M13" s="7">
        <v>334</v>
      </c>
    </row>
    <row r="14" spans="2:13" x14ac:dyDescent="0.2">
      <c r="B14" s="6" t="s">
        <v>77</v>
      </c>
      <c r="C14" s="7">
        <v>0.90616344666501669</v>
      </c>
      <c r="D14" s="7">
        <v>1.2571232675411459</v>
      </c>
      <c r="E14" s="7">
        <v>117.163309</v>
      </c>
      <c r="F14" s="7">
        <v>162.54101</v>
      </c>
      <c r="G14" s="7">
        <v>137.69</v>
      </c>
      <c r="H14" s="7">
        <v>129.296783</v>
      </c>
      <c r="I14" s="7">
        <v>0.9</v>
      </c>
      <c r="J14" s="7">
        <v>25.27</v>
      </c>
      <c r="K14" s="7">
        <v>0.23</v>
      </c>
      <c r="L14" s="7">
        <v>3480</v>
      </c>
      <c r="M14" s="7">
        <v>32</v>
      </c>
    </row>
    <row r="15" spans="2:13" x14ac:dyDescent="0.2">
      <c r="B15" s="6" t="s">
        <v>78</v>
      </c>
      <c r="C15" s="7">
        <v>0.5154816825508507</v>
      </c>
      <c r="D15" s="7">
        <v>0.81578509178713066</v>
      </c>
      <c r="E15" s="7">
        <v>64.472324999999998</v>
      </c>
      <c r="F15" s="7">
        <v>102.031873</v>
      </c>
      <c r="G15" s="7">
        <v>142.46</v>
      </c>
      <c r="H15" s="7">
        <v>125.075866</v>
      </c>
      <c r="I15" s="7">
        <v>0.9</v>
      </c>
      <c r="J15" s="7">
        <v>20.74</v>
      </c>
      <c r="K15" s="7">
        <v>0.18</v>
      </c>
      <c r="L15" s="7">
        <v>2956</v>
      </c>
      <c r="M15" s="7">
        <v>27</v>
      </c>
    </row>
    <row r="16" spans="2:13" x14ac:dyDescent="0.2">
      <c r="B16" s="6" t="s">
        <v>69</v>
      </c>
      <c r="C16" s="7">
        <v>0.43506752484021899</v>
      </c>
      <c r="D16" s="7">
        <v>0.74139558095695857</v>
      </c>
      <c r="E16" s="7">
        <v>57.929676000000001</v>
      </c>
      <c r="F16" s="7">
        <v>98.717562999999998</v>
      </c>
      <c r="G16" s="7">
        <v>142.88</v>
      </c>
      <c r="H16" s="7">
        <v>133.14884699999999</v>
      </c>
      <c r="I16" s="7">
        <v>1.8</v>
      </c>
      <c r="J16" s="7">
        <v>18.62</v>
      </c>
      <c r="K16" s="7">
        <v>0.34</v>
      </c>
      <c r="L16" s="7">
        <v>2661</v>
      </c>
      <c r="M16" s="7">
        <v>49</v>
      </c>
    </row>
    <row r="17" spans="2:13" x14ac:dyDescent="0.2">
      <c r="B17" s="6" t="s">
        <v>87</v>
      </c>
      <c r="C17" s="7">
        <v>0.56695096399878664</v>
      </c>
      <c r="D17" s="7">
        <v>0.87750570466405864</v>
      </c>
      <c r="E17" s="7">
        <v>72.897987999999998</v>
      </c>
      <c r="F17" s="7">
        <v>112.828806</v>
      </c>
      <c r="G17" s="7">
        <v>143.41999999999999</v>
      </c>
      <c r="H17" s="7">
        <v>132.87552099999999</v>
      </c>
      <c r="I17" s="7">
        <v>0.6</v>
      </c>
      <c r="J17" s="7">
        <v>22.23</v>
      </c>
      <c r="K17" s="7">
        <v>0.13</v>
      </c>
      <c r="L17" s="7">
        <v>3189</v>
      </c>
      <c r="M17" s="7">
        <v>20</v>
      </c>
    </row>
    <row r="18" spans="2:13" x14ac:dyDescent="0.2">
      <c r="B18" s="6" t="s">
        <v>88</v>
      </c>
      <c r="C18" s="7">
        <v>0.48136750787416882</v>
      </c>
      <c r="D18" s="7">
        <v>0.78161948905393319</v>
      </c>
      <c r="E18" s="7">
        <v>61.896641000000002</v>
      </c>
      <c r="F18" s="7">
        <v>100.504542</v>
      </c>
      <c r="G18" s="7">
        <v>135.30000000000001</v>
      </c>
      <c r="H18" s="7">
        <v>132.878207</v>
      </c>
      <c r="I18" s="7">
        <v>1.2</v>
      </c>
      <c r="J18" s="7">
        <v>17.11</v>
      </c>
      <c r="K18" s="7">
        <v>0.2</v>
      </c>
      <c r="L18" s="7">
        <v>2315</v>
      </c>
      <c r="M18" s="7">
        <v>28</v>
      </c>
    </row>
    <row r="19" spans="2:13" x14ac:dyDescent="0.2">
      <c r="B19" s="6" t="s">
        <v>70</v>
      </c>
      <c r="C19" s="7">
        <v>0.40775072093474973</v>
      </c>
      <c r="D19" s="7">
        <v>0.70253609903327496</v>
      </c>
      <c r="E19" s="7">
        <v>54.579065</v>
      </c>
      <c r="F19" s="7">
        <v>94.037267</v>
      </c>
      <c r="G19" s="7">
        <v>145.82</v>
      </c>
      <c r="H19" s="7">
        <v>138.151184</v>
      </c>
      <c r="I19" s="7">
        <v>1.5</v>
      </c>
      <c r="J19" s="7">
        <v>20.52</v>
      </c>
      <c r="K19" s="7">
        <v>0.31</v>
      </c>
      <c r="L19" s="7">
        <v>2993</v>
      </c>
      <c r="M19" s="7">
        <v>46</v>
      </c>
    </row>
    <row r="20" spans="2:13" x14ac:dyDescent="0.2">
      <c r="B20" s="6" t="s">
        <v>89</v>
      </c>
      <c r="C20" s="7">
        <v>0.43846700407880984</v>
      </c>
      <c r="D20" s="7">
        <v>0.74040878476615613</v>
      </c>
      <c r="E20" s="7">
        <v>55.791857</v>
      </c>
      <c r="F20" s="7">
        <v>94.211834999999994</v>
      </c>
      <c r="G20" s="7">
        <v>133.29</v>
      </c>
      <c r="H20" s="7">
        <v>127.18203200000001</v>
      </c>
      <c r="I20" s="7">
        <v>1.1000000000000001</v>
      </c>
      <c r="J20" s="7">
        <v>15.97</v>
      </c>
      <c r="K20" s="7">
        <v>0.18</v>
      </c>
      <c r="L20" s="7">
        <v>2129</v>
      </c>
      <c r="M20" s="7">
        <v>24</v>
      </c>
    </row>
    <row r="21" spans="2:13" x14ac:dyDescent="0.2">
      <c r="B21" s="6" t="s">
        <v>90</v>
      </c>
      <c r="C21" s="7">
        <v>0.40702219247569399</v>
      </c>
      <c r="D21" s="7">
        <v>0.70667594758348595</v>
      </c>
      <c r="E21" s="7">
        <v>57.772730000000003</v>
      </c>
      <c r="F21" s="7">
        <v>100.305584</v>
      </c>
      <c r="G21" s="7">
        <v>148.19</v>
      </c>
      <c r="H21" s="7">
        <v>146.23526100000001</v>
      </c>
      <c r="I21" s="7">
        <v>0.7</v>
      </c>
      <c r="J21" s="7">
        <v>17.07</v>
      </c>
      <c r="K21" s="7">
        <v>0.12</v>
      </c>
      <c r="L21" s="7">
        <v>2530</v>
      </c>
      <c r="M21" s="7">
        <v>19</v>
      </c>
    </row>
    <row r="22" spans="2:13" x14ac:dyDescent="0.2">
      <c r="B22" s="6" t="s">
        <v>65</v>
      </c>
      <c r="C22" s="7">
        <v>0.50087239543726236</v>
      </c>
      <c r="D22" s="7">
        <v>0.82530073510773139</v>
      </c>
      <c r="E22" s="7">
        <v>69.157955999999999</v>
      </c>
      <c r="F22" s="7">
        <v>113.953399</v>
      </c>
      <c r="G22" s="7">
        <v>152.79</v>
      </c>
      <c r="H22" s="7">
        <v>138.074793</v>
      </c>
      <c r="I22" s="7">
        <v>5.0999999999999996</v>
      </c>
      <c r="J22" s="7">
        <v>21.39</v>
      </c>
      <c r="K22" s="7">
        <v>1.0900000000000001</v>
      </c>
      <c r="L22" s="7">
        <v>3269</v>
      </c>
      <c r="M22" s="7">
        <v>167</v>
      </c>
    </row>
    <row r="23" spans="2:13" x14ac:dyDescent="0.2">
      <c r="B23" s="6" t="s">
        <v>79</v>
      </c>
      <c r="C23" s="7">
        <v>0.54430777899786154</v>
      </c>
      <c r="D23" s="7">
        <v>0.84408115644685888</v>
      </c>
      <c r="E23" s="7">
        <v>75.345259999999996</v>
      </c>
      <c r="F23" s="7">
        <v>116.84108999999999</v>
      </c>
      <c r="G23" s="7">
        <v>148.79</v>
      </c>
      <c r="H23" s="7">
        <v>138.42594500000001</v>
      </c>
      <c r="I23" s="7">
        <v>0.6</v>
      </c>
      <c r="J23" s="7">
        <v>20.74</v>
      </c>
      <c r="K23" s="7">
        <v>0.13</v>
      </c>
      <c r="L23" s="7">
        <v>3087</v>
      </c>
      <c r="M23" s="7">
        <v>20</v>
      </c>
    </row>
    <row r="24" spans="2:13" x14ac:dyDescent="0.2">
      <c r="B24" s="6" t="s">
        <v>80</v>
      </c>
      <c r="C24" s="7">
        <v>0.47375073852971045</v>
      </c>
      <c r="D24" s="7">
        <v>0.76530955165092163</v>
      </c>
      <c r="E24" s="7">
        <v>61.581910999999998</v>
      </c>
      <c r="F24" s="7">
        <v>99.481058000000004</v>
      </c>
      <c r="G24" s="7">
        <v>146.59</v>
      </c>
      <c r="H24" s="7">
        <v>134.28411600000001</v>
      </c>
      <c r="I24" s="7">
        <v>0.7</v>
      </c>
      <c r="J24" s="7">
        <v>20.71</v>
      </c>
      <c r="K24" s="7">
        <v>0.16</v>
      </c>
      <c r="L24" s="7">
        <v>3037</v>
      </c>
      <c r="M24" s="7">
        <v>24</v>
      </c>
    </row>
    <row r="25" spans="2:13" x14ac:dyDescent="0.2">
      <c r="B25" s="6" t="s">
        <v>71</v>
      </c>
      <c r="C25" s="7">
        <v>0.51833188332412694</v>
      </c>
      <c r="D25" s="7">
        <v>0.84142174553489235</v>
      </c>
      <c r="E25" s="7">
        <v>67.561451000000005</v>
      </c>
      <c r="F25" s="7">
        <v>109.67427600000001</v>
      </c>
      <c r="G25" s="7">
        <v>142.06</v>
      </c>
      <c r="H25" s="7">
        <v>130.34339399999999</v>
      </c>
      <c r="I25" s="7">
        <v>1.5</v>
      </c>
      <c r="J25" s="7">
        <v>20.97</v>
      </c>
      <c r="K25" s="7">
        <v>0.31</v>
      </c>
      <c r="L25" s="7">
        <v>2979</v>
      </c>
      <c r="M25" s="7">
        <v>45</v>
      </c>
    </row>
    <row r="26" spans="2:13" x14ac:dyDescent="0.2">
      <c r="B26" s="6" t="s">
        <v>91</v>
      </c>
      <c r="C26" s="7">
        <v>0.35491277830744211</v>
      </c>
      <c r="D26" s="7">
        <v>0.63450737479670238</v>
      </c>
      <c r="E26" s="7">
        <v>50.627597999999999</v>
      </c>
      <c r="F26" s="7">
        <v>90.511207999999996</v>
      </c>
      <c r="G26" s="7">
        <v>150.66999999999999</v>
      </c>
      <c r="H26" s="7">
        <v>146.94239999999999</v>
      </c>
      <c r="I26" s="7">
        <v>0.8</v>
      </c>
      <c r="J26" s="7">
        <v>17.16</v>
      </c>
      <c r="K26" s="7">
        <v>0.13</v>
      </c>
      <c r="L26" s="7">
        <v>2586</v>
      </c>
      <c r="M26" s="7">
        <v>21</v>
      </c>
    </row>
    <row r="27" spans="2:13" x14ac:dyDescent="0.2">
      <c r="B27" s="6" t="s">
        <v>92</v>
      </c>
      <c r="C27" s="7">
        <v>0.3982327668426468</v>
      </c>
      <c r="D27" s="7">
        <v>0.69121326384247417</v>
      </c>
      <c r="E27" s="7">
        <v>53.028277000000003</v>
      </c>
      <c r="F27" s="7">
        <v>92.041267000000005</v>
      </c>
      <c r="G27" s="7">
        <v>142.58000000000001</v>
      </c>
      <c r="H27" s="7">
        <v>133.158784</v>
      </c>
      <c r="I27" s="7">
        <v>0.4</v>
      </c>
      <c r="J27" s="7">
        <v>22.78</v>
      </c>
      <c r="K27" s="7">
        <v>0.1</v>
      </c>
      <c r="L27" s="7">
        <v>3249</v>
      </c>
      <c r="M27" s="7">
        <v>15</v>
      </c>
    </row>
    <row r="28" spans="2:13" x14ac:dyDescent="0.2">
      <c r="B28" s="6" t="s">
        <v>72</v>
      </c>
      <c r="C28" s="7">
        <v>0.4747838940247337</v>
      </c>
      <c r="D28" s="7">
        <v>0.78197824323497001</v>
      </c>
      <c r="E28" s="7">
        <v>62.040961000000003</v>
      </c>
      <c r="F28" s="7">
        <v>102.182661</v>
      </c>
      <c r="G28" s="7">
        <v>145.24</v>
      </c>
      <c r="H28" s="7">
        <v>134.99035499999999</v>
      </c>
      <c r="I28" s="7">
        <v>1.6</v>
      </c>
      <c r="J28" s="7">
        <v>24.51</v>
      </c>
      <c r="K28" s="7">
        <v>0.39</v>
      </c>
      <c r="L28" s="7">
        <v>3561</v>
      </c>
      <c r="M28" s="7">
        <v>57</v>
      </c>
    </row>
    <row r="29" spans="2:13" x14ac:dyDescent="0.2">
      <c r="B29" s="6" t="s">
        <v>93</v>
      </c>
      <c r="C29" s="7">
        <v>0.34664349567331754</v>
      </c>
      <c r="D29" s="7">
        <v>0.63622986483587207</v>
      </c>
      <c r="E29" s="7">
        <v>48.471159999999998</v>
      </c>
      <c r="F29" s="7">
        <v>88.964022</v>
      </c>
      <c r="G29" s="7">
        <v>146.28</v>
      </c>
      <c r="H29" s="7">
        <v>144.12563499999999</v>
      </c>
      <c r="I29" s="7">
        <v>0.3</v>
      </c>
      <c r="J29" s="7">
        <v>23.59</v>
      </c>
      <c r="K29" s="7">
        <v>0.08</v>
      </c>
      <c r="L29" s="7">
        <v>3452</v>
      </c>
      <c r="M29" s="7">
        <v>12</v>
      </c>
    </row>
    <row r="30" spans="2:13" x14ac:dyDescent="0.2">
      <c r="B30" s="6" t="s">
        <v>94</v>
      </c>
      <c r="C30" s="7">
        <v>0.41023707298714945</v>
      </c>
      <c r="D30" s="7">
        <v>0.71226096296935149</v>
      </c>
      <c r="E30" s="7">
        <v>52.322867000000002</v>
      </c>
      <c r="F30" s="7">
        <v>90.843900000000005</v>
      </c>
      <c r="G30" s="7">
        <v>135.72</v>
      </c>
      <c r="H30" s="7">
        <v>127.545359</v>
      </c>
      <c r="I30" s="7">
        <v>0.5</v>
      </c>
      <c r="J30" s="7">
        <v>22.15</v>
      </c>
      <c r="K30" s="7">
        <v>0.12</v>
      </c>
      <c r="L30" s="7">
        <v>3007</v>
      </c>
      <c r="M30" s="7">
        <v>17</v>
      </c>
    </row>
    <row r="31" spans="2:13" x14ac:dyDescent="0.2">
      <c r="B31" s="6" t="s">
        <v>66</v>
      </c>
      <c r="C31" s="7">
        <v>0.51301013184673927</v>
      </c>
      <c r="D31" s="7">
        <v>0.82943925316343692</v>
      </c>
      <c r="E31" s="7">
        <v>69.570329999999998</v>
      </c>
      <c r="F31" s="7">
        <v>112.481916</v>
      </c>
      <c r="G31" s="7">
        <v>146.86000000000001</v>
      </c>
      <c r="H31" s="7">
        <v>135.61107000000001</v>
      </c>
      <c r="I31" s="7">
        <v>4.5</v>
      </c>
      <c r="J31" s="7">
        <v>20.03</v>
      </c>
      <c r="K31" s="7">
        <v>0.91</v>
      </c>
      <c r="L31" s="7">
        <v>2943</v>
      </c>
      <c r="M31" s="7">
        <v>135</v>
      </c>
    </row>
    <row r="32" spans="2:13" x14ac:dyDescent="0.2">
      <c r="B32" s="6" t="s">
        <v>81</v>
      </c>
      <c r="C32" s="7">
        <v>0.52039646369908821</v>
      </c>
      <c r="D32" s="7">
        <v>0.8111230854551682</v>
      </c>
      <c r="E32" s="7">
        <v>63.807892000000002</v>
      </c>
      <c r="F32" s="7">
        <v>99.455045999999996</v>
      </c>
      <c r="G32" s="7">
        <v>133.94</v>
      </c>
      <c r="H32" s="7">
        <v>122.61510199999999</v>
      </c>
      <c r="I32" s="7">
        <v>0.8</v>
      </c>
      <c r="J32" s="7">
        <v>18.79</v>
      </c>
      <c r="K32" s="7">
        <v>0.16</v>
      </c>
      <c r="L32" s="7">
        <v>2518</v>
      </c>
      <c r="M32" s="7">
        <v>22</v>
      </c>
    </row>
    <row r="33" spans="2:13" x14ac:dyDescent="0.2">
      <c r="B33" s="6" t="s">
        <v>82</v>
      </c>
      <c r="C33" s="7">
        <v>0.40038286431505959</v>
      </c>
      <c r="D33" s="7">
        <v>0.67816205650167016</v>
      </c>
      <c r="E33" s="7">
        <v>58.376221999999999</v>
      </c>
      <c r="F33" s="7">
        <v>98.876705999999999</v>
      </c>
      <c r="G33" s="7">
        <v>164.66</v>
      </c>
      <c r="H33" s="7">
        <v>145.800487</v>
      </c>
      <c r="I33" s="7">
        <v>0.7</v>
      </c>
      <c r="J33" s="7">
        <v>17.48</v>
      </c>
      <c r="K33" s="7">
        <v>0.13</v>
      </c>
      <c r="L33" s="7">
        <v>2879</v>
      </c>
      <c r="M33" s="7">
        <v>22</v>
      </c>
    </row>
    <row r="34" spans="2:13" x14ac:dyDescent="0.2">
      <c r="B34" s="6" t="s">
        <v>73</v>
      </c>
      <c r="C34" s="7">
        <v>0.5643986156483487</v>
      </c>
      <c r="D34" s="7">
        <v>0.90186314163728687</v>
      </c>
      <c r="E34" s="7">
        <v>69.798047999999994</v>
      </c>
      <c r="F34" s="7">
        <v>111.531611</v>
      </c>
      <c r="G34" s="7">
        <v>140.11000000000001</v>
      </c>
      <c r="H34" s="7">
        <v>127.963403</v>
      </c>
      <c r="I34" s="7">
        <v>1.9</v>
      </c>
      <c r="J34" s="7">
        <v>21.42</v>
      </c>
      <c r="K34" s="7">
        <v>0.42</v>
      </c>
      <c r="L34" s="7">
        <v>3002</v>
      </c>
      <c r="M34" s="7">
        <v>60</v>
      </c>
    </row>
    <row r="35" spans="2:13" x14ac:dyDescent="0.2">
      <c r="B35" s="6" t="s">
        <v>96</v>
      </c>
      <c r="C35" s="7">
        <v>0.44870725912683479</v>
      </c>
      <c r="D35" s="7">
        <v>0.74328068937398062</v>
      </c>
      <c r="E35" s="7">
        <v>57.226329</v>
      </c>
      <c r="F35" s="7">
        <v>94.795045999999999</v>
      </c>
      <c r="G35" s="7">
        <v>137.31</v>
      </c>
      <c r="H35" s="7">
        <v>131.831256</v>
      </c>
      <c r="I35" s="7">
        <v>0.7</v>
      </c>
      <c r="J35" s="7">
        <v>19.489999999999998</v>
      </c>
      <c r="K35" s="7">
        <v>0.14000000000000001</v>
      </c>
      <c r="L35" s="7">
        <v>2677</v>
      </c>
      <c r="M35" s="7">
        <v>20</v>
      </c>
    </row>
    <row r="36" spans="2:13" x14ac:dyDescent="0.2">
      <c r="B36" s="6" t="s">
        <v>95</v>
      </c>
      <c r="C36" s="7">
        <v>0.45348739988416925</v>
      </c>
      <c r="D36" s="7">
        <v>0.75314594663314161</v>
      </c>
      <c r="E36" s="7">
        <v>64.207466999999994</v>
      </c>
      <c r="F36" s="7">
        <v>106.634922</v>
      </c>
      <c r="G36" s="7">
        <v>151.30000000000001</v>
      </c>
      <c r="H36" s="7">
        <v>145.88088099999999</v>
      </c>
      <c r="I36" s="7">
        <v>0.9</v>
      </c>
      <c r="J36" s="7">
        <v>21.93</v>
      </c>
      <c r="K36" s="7">
        <v>0.19</v>
      </c>
      <c r="L36" s="7">
        <v>3319</v>
      </c>
      <c r="M36" s="7">
        <v>30</v>
      </c>
    </row>
    <row r="37" spans="2:13" x14ac:dyDescent="0.2">
      <c r="B37" s="6" t="s">
        <v>74</v>
      </c>
      <c r="C37" s="7">
        <v>0.43824782584699323</v>
      </c>
      <c r="D37" s="7">
        <v>0.73688799268317673</v>
      </c>
      <c r="E37" s="7">
        <v>55.583410000000001</v>
      </c>
      <c r="F37" s="7">
        <v>93.460240999999996</v>
      </c>
      <c r="G37" s="7">
        <v>146.75</v>
      </c>
      <c r="H37" s="7">
        <v>131.12675200000001</v>
      </c>
      <c r="I37" s="7">
        <v>1.4</v>
      </c>
      <c r="J37" s="7">
        <v>22.54</v>
      </c>
      <c r="K37" s="7">
        <v>0.32</v>
      </c>
      <c r="L37" s="7">
        <v>3308</v>
      </c>
      <c r="M37" s="7">
        <v>48</v>
      </c>
    </row>
    <row r="38" spans="2:13" x14ac:dyDescent="0.2">
      <c r="B38" s="6" t="s">
        <v>97</v>
      </c>
      <c r="C38" s="7">
        <v>0.4880173025632597</v>
      </c>
      <c r="D38" s="7">
        <v>0.79593111099489733</v>
      </c>
      <c r="E38" s="7">
        <v>65.322580000000002</v>
      </c>
      <c r="F38" s="7">
        <v>106.537767</v>
      </c>
      <c r="G38" s="7">
        <v>143.49</v>
      </c>
      <c r="H38" s="7">
        <v>133.85468399999999</v>
      </c>
      <c r="I38" s="7">
        <v>0.6</v>
      </c>
      <c r="J38" s="7">
        <v>21.09</v>
      </c>
      <c r="K38" s="7">
        <v>0.13</v>
      </c>
      <c r="L38" s="7">
        <v>3027</v>
      </c>
      <c r="M38" s="7">
        <v>20</v>
      </c>
    </row>
    <row r="39" spans="2:13" x14ac:dyDescent="0.2">
      <c r="B39" s="6" t="s">
        <v>98</v>
      </c>
      <c r="C39" s="7">
        <v>0.30593339396421854</v>
      </c>
      <c r="D39" s="7">
        <v>0.5993458876292167</v>
      </c>
      <c r="E39" s="7">
        <v>44.066952000000001</v>
      </c>
      <c r="F39" s="7">
        <v>86.330381000000003</v>
      </c>
      <c r="G39" s="7">
        <v>160.30000000000001</v>
      </c>
      <c r="H39" s="7">
        <v>144.040526</v>
      </c>
      <c r="I39" s="7">
        <v>1.1000000000000001</v>
      </c>
      <c r="J39" s="7">
        <v>22.06</v>
      </c>
      <c r="K39" s="7">
        <v>0.25</v>
      </c>
      <c r="L39" s="7">
        <v>3537</v>
      </c>
      <c r="M39" s="7">
        <v>41</v>
      </c>
    </row>
    <row r="40" spans="2:13" x14ac:dyDescent="0.2">
      <c r="B40" s="6" t="s">
        <v>56</v>
      </c>
      <c r="C40" s="7">
        <v>0.49613817606904287</v>
      </c>
      <c r="D40" s="7">
        <v>0.80701897467939543</v>
      </c>
      <c r="E40" s="7">
        <v>65.084110888888915</v>
      </c>
      <c r="F40" s="7">
        <v>106.00409080555555</v>
      </c>
      <c r="G40" s="7">
        <v>144.6825</v>
      </c>
      <c r="H40" s="7">
        <v>134.09394175</v>
      </c>
      <c r="I40" s="7">
        <v>2.0833333333333339</v>
      </c>
      <c r="J40" s="7">
        <v>20.208055555555553</v>
      </c>
      <c r="K40" s="7">
        <v>0.37527777777777782</v>
      </c>
      <c r="L40" s="7">
        <v>2920.6666666666665</v>
      </c>
      <c r="M40" s="7">
        <v>55.5</v>
      </c>
    </row>
    <row r="87" spans="1:17" x14ac:dyDescent="0.2">
      <c r="A87" t="s">
        <v>145</v>
      </c>
      <c r="B87" t="s">
        <v>146</v>
      </c>
      <c r="C87" s="4" t="s">
        <v>155</v>
      </c>
      <c r="D87" s="4" t="s">
        <v>156</v>
      </c>
      <c r="E87" s="4" t="s">
        <v>147</v>
      </c>
      <c r="F87" s="4" t="s">
        <v>148</v>
      </c>
      <c r="G87" s="4" t="s">
        <v>149</v>
      </c>
      <c r="H87" s="4" t="s">
        <v>150</v>
      </c>
      <c r="I87" s="4" t="s">
        <v>151</v>
      </c>
      <c r="J87" s="4" t="s">
        <v>152</v>
      </c>
      <c r="K87" s="4" t="s">
        <v>153</v>
      </c>
      <c r="L87" s="4" t="s">
        <v>154</v>
      </c>
      <c r="M87" s="4" t="s">
        <v>157</v>
      </c>
      <c r="Q87" s="4"/>
    </row>
    <row r="88" spans="1:17" x14ac:dyDescent="0.2">
      <c r="A88">
        <v>1</v>
      </c>
      <c r="B88" s="1" t="s">
        <v>63</v>
      </c>
      <c r="C88" s="7">
        <v>0.44837003945609283</v>
      </c>
      <c r="D88" s="7">
        <v>0.80474880164346041</v>
      </c>
      <c r="E88" s="7">
        <v>55.000655999999999</v>
      </c>
      <c r="F88" s="7">
        <v>98.716926000000001</v>
      </c>
      <c r="G88" s="7">
        <v>159.56</v>
      </c>
      <c r="H88" s="7">
        <v>126.96244799999999</v>
      </c>
      <c r="I88" s="7">
        <v>1833</v>
      </c>
      <c r="J88" s="7">
        <v>374</v>
      </c>
      <c r="K88" s="7">
        <v>11.48</v>
      </c>
      <c r="L88" s="7">
        <v>2.34</v>
      </c>
      <c r="M88" s="7">
        <v>20.399999999999999</v>
      </c>
      <c r="Q88" s="7"/>
    </row>
    <row r="89" spans="1:17" x14ac:dyDescent="0.2">
      <c r="A89">
        <v>2</v>
      </c>
      <c r="B89" s="1" t="s">
        <v>64</v>
      </c>
      <c r="C89" s="7">
        <v>0.49527082510220044</v>
      </c>
      <c r="D89" s="7">
        <v>0.89184999314632196</v>
      </c>
      <c r="E89" s="7">
        <v>61.423983</v>
      </c>
      <c r="F89" s="7">
        <v>110.60812799999999</v>
      </c>
      <c r="G89" s="7">
        <v>138.22999999999999</v>
      </c>
      <c r="H89" s="7">
        <v>124.019841</v>
      </c>
      <c r="I89" s="7">
        <v>2671</v>
      </c>
      <c r="J89" s="7">
        <v>334</v>
      </c>
      <c r="K89" s="7">
        <v>19.32</v>
      </c>
      <c r="L89" s="7">
        <v>2.41</v>
      </c>
      <c r="M89" s="7">
        <v>12.5</v>
      </c>
    </row>
    <row r="90" spans="1:17" x14ac:dyDescent="0.2">
      <c r="A90">
        <v>3</v>
      </c>
      <c r="B90" s="1" t="s">
        <v>65</v>
      </c>
      <c r="C90" s="7">
        <v>0.50087239543726236</v>
      </c>
      <c r="D90" s="7">
        <v>0.82530073510773139</v>
      </c>
      <c r="E90" s="7">
        <v>69.157955999999999</v>
      </c>
      <c r="F90" s="7">
        <v>113.953399</v>
      </c>
      <c r="G90" s="7">
        <v>152.79</v>
      </c>
      <c r="H90" s="7">
        <v>138.074793</v>
      </c>
      <c r="I90" s="7">
        <v>3269</v>
      </c>
      <c r="J90" s="7">
        <v>167</v>
      </c>
      <c r="K90" s="7">
        <v>21.39</v>
      </c>
      <c r="L90" s="7">
        <v>1.0900000000000001</v>
      </c>
      <c r="M90" s="7">
        <v>5.0999999999999996</v>
      </c>
    </row>
    <row r="91" spans="1:17" x14ac:dyDescent="0.2">
      <c r="A91">
        <v>4</v>
      </c>
      <c r="B91" s="1" t="s">
        <v>66</v>
      </c>
      <c r="C91" s="7">
        <v>0.51301013184673927</v>
      </c>
      <c r="D91" s="7">
        <v>0.82943925316343692</v>
      </c>
      <c r="E91" s="7">
        <v>69.570329999999998</v>
      </c>
      <c r="F91" s="7">
        <v>112.481916</v>
      </c>
      <c r="G91" s="7">
        <v>146.86000000000001</v>
      </c>
      <c r="H91" s="7">
        <v>135.61107000000001</v>
      </c>
      <c r="I91" s="7">
        <v>2943</v>
      </c>
      <c r="J91" s="7">
        <v>135</v>
      </c>
      <c r="K91" s="7">
        <v>20.03</v>
      </c>
      <c r="L91" s="7">
        <v>0.91</v>
      </c>
      <c r="M91" s="7">
        <v>4.5</v>
      </c>
    </row>
    <row r="92" spans="1:17" x14ac:dyDescent="0.2">
      <c r="A92">
        <v>5</v>
      </c>
      <c r="B92" s="10" t="s">
        <v>67</v>
      </c>
      <c r="C92" s="7">
        <v>0.56371524530572747</v>
      </c>
      <c r="D92" s="7">
        <v>0.92667174653774531</v>
      </c>
      <c r="E92" s="7">
        <v>69.319500000000005</v>
      </c>
      <c r="F92" s="7">
        <v>113.951898</v>
      </c>
      <c r="G92" s="7">
        <v>133.63</v>
      </c>
      <c r="H92" s="7">
        <v>127.26441800000001</v>
      </c>
      <c r="I92" s="7">
        <v>2498</v>
      </c>
      <c r="J92" s="7">
        <v>77</v>
      </c>
      <c r="K92" s="7">
        <v>18.690000000000001</v>
      </c>
      <c r="L92" s="7">
        <v>0.56999999999999995</v>
      </c>
      <c r="M92" s="7">
        <v>3</v>
      </c>
    </row>
    <row r="93" spans="1:17" x14ac:dyDescent="0.2">
      <c r="A93">
        <v>6</v>
      </c>
      <c r="B93" s="10" t="s">
        <v>68</v>
      </c>
      <c r="C93" s="7">
        <v>0.50300177005136315</v>
      </c>
      <c r="D93" s="7">
        <v>0.8176569261161597</v>
      </c>
      <c r="E93" s="7">
        <v>63.654874</v>
      </c>
      <c r="F93" s="7">
        <v>103.474484</v>
      </c>
      <c r="G93" s="7">
        <v>133.82</v>
      </c>
      <c r="H93" s="7">
        <v>130.79389699999999</v>
      </c>
      <c r="I93" s="7">
        <v>2484</v>
      </c>
      <c r="J93" s="7">
        <v>47</v>
      </c>
      <c r="K93" s="7">
        <v>18.559999999999999</v>
      </c>
      <c r="L93" s="7">
        <v>0.35</v>
      </c>
      <c r="M93" s="7">
        <v>1.8</v>
      </c>
    </row>
    <row r="94" spans="1:17" x14ac:dyDescent="0.2">
      <c r="A94">
        <v>7</v>
      </c>
      <c r="B94" s="10" t="s">
        <v>69</v>
      </c>
      <c r="C94" s="7">
        <v>0.43506752484021899</v>
      </c>
      <c r="D94" s="7">
        <v>0.74139558095695857</v>
      </c>
      <c r="E94" s="7">
        <v>57.929676000000001</v>
      </c>
      <c r="F94" s="7">
        <v>98.717562999999998</v>
      </c>
      <c r="G94" s="7">
        <v>142.88</v>
      </c>
      <c r="H94" s="7">
        <v>133.14884699999999</v>
      </c>
      <c r="I94" s="7">
        <v>2661</v>
      </c>
      <c r="J94" s="7">
        <v>49</v>
      </c>
      <c r="K94" s="7">
        <v>18.62</v>
      </c>
      <c r="L94" s="7">
        <v>0.34</v>
      </c>
      <c r="M94" s="7">
        <v>1.8</v>
      </c>
    </row>
    <row r="95" spans="1:17" x14ac:dyDescent="0.2">
      <c r="A95">
        <v>8</v>
      </c>
      <c r="B95" s="10" t="s">
        <v>70</v>
      </c>
      <c r="C95" s="7">
        <v>0.40775072093474973</v>
      </c>
      <c r="D95" s="7">
        <v>0.70253609903327496</v>
      </c>
      <c r="E95" s="7">
        <v>54.579065</v>
      </c>
      <c r="F95" s="7">
        <v>94.037267</v>
      </c>
      <c r="G95" s="7">
        <v>145.82</v>
      </c>
      <c r="H95" s="7">
        <v>138.151184</v>
      </c>
      <c r="I95" s="7">
        <v>2993</v>
      </c>
      <c r="J95" s="7">
        <v>46</v>
      </c>
      <c r="K95" s="7">
        <v>20.52</v>
      </c>
      <c r="L95" s="7">
        <v>0.31</v>
      </c>
      <c r="M95" s="7">
        <v>1.5</v>
      </c>
    </row>
    <row r="96" spans="1:17" x14ac:dyDescent="0.2">
      <c r="A96">
        <v>9</v>
      </c>
      <c r="B96" s="10" t="s">
        <v>71</v>
      </c>
      <c r="C96" s="7">
        <v>0.51833188332412694</v>
      </c>
      <c r="D96" s="7">
        <v>0.84142174553489235</v>
      </c>
      <c r="E96" s="7">
        <v>67.561451000000005</v>
      </c>
      <c r="F96" s="7">
        <v>109.67427600000001</v>
      </c>
      <c r="G96" s="7">
        <v>142.06</v>
      </c>
      <c r="H96" s="7">
        <v>130.34339399999999</v>
      </c>
      <c r="I96" s="7">
        <v>2979</v>
      </c>
      <c r="J96" s="7">
        <v>45</v>
      </c>
      <c r="K96" s="7">
        <v>20.97</v>
      </c>
      <c r="L96" s="7">
        <v>0.31</v>
      </c>
      <c r="M96" s="7">
        <v>1.5</v>
      </c>
    </row>
    <row r="97" spans="1:13" x14ac:dyDescent="0.2">
      <c r="A97">
        <v>10</v>
      </c>
      <c r="B97" s="10" t="s">
        <v>72</v>
      </c>
      <c r="C97" s="7">
        <v>0.4747838940247337</v>
      </c>
      <c r="D97" s="7">
        <v>0.78197824323497001</v>
      </c>
      <c r="E97" s="7">
        <v>62.040961000000003</v>
      </c>
      <c r="F97" s="7">
        <v>102.182661</v>
      </c>
      <c r="G97" s="7">
        <v>145.24</v>
      </c>
      <c r="H97" s="7">
        <v>134.99035499999999</v>
      </c>
      <c r="I97" s="7">
        <v>3561</v>
      </c>
      <c r="J97" s="7">
        <v>57</v>
      </c>
      <c r="K97" s="7">
        <v>24.51</v>
      </c>
      <c r="L97" s="7">
        <v>0.39</v>
      </c>
      <c r="M97" s="7">
        <v>1.6</v>
      </c>
    </row>
    <row r="98" spans="1:13" x14ac:dyDescent="0.2">
      <c r="A98">
        <v>11</v>
      </c>
      <c r="B98" s="10" t="s">
        <v>73</v>
      </c>
      <c r="C98" s="7">
        <v>0.5643986156483487</v>
      </c>
      <c r="D98" s="7">
        <v>0.90186314163728687</v>
      </c>
      <c r="E98" s="7">
        <v>69.798047999999994</v>
      </c>
      <c r="F98" s="7">
        <v>111.531611</v>
      </c>
      <c r="G98" s="7">
        <v>140.11000000000001</v>
      </c>
      <c r="H98" s="7">
        <v>127.963403</v>
      </c>
      <c r="I98" s="7">
        <v>3002</v>
      </c>
      <c r="J98" s="7">
        <v>60</v>
      </c>
      <c r="K98" s="7">
        <v>21.42</v>
      </c>
      <c r="L98" s="7">
        <v>0.42</v>
      </c>
      <c r="M98" s="7">
        <v>1.9</v>
      </c>
    </row>
    <row r="99" spans="1:13" x14ac:dyDescent="0.2">
      <c r="A99">
        <v>12</v>
      </c>
      <c r="B99" s="10" t="s">
        <v>74</v>
      </c>
      <c r="C99" s="7">
        <v>0.43824782584699323</v>
      </c>
      <c r="D99" s="7">
        <v>0.73688799268317673</v>
      </c>
      <c r="E99" s="7">
        <v>55.583410000000001</v>
      </c>
      <c r="F99" s="7">
        <v>93.460240999999996</v>
      </c>
      <c r="G99" s="7">
        <v>146.75</v>
      </c>
      <c r="H99" s="7">
        <v>131.12675200000001</v>
      </c>
      <c r="I99" s="7">
        <v>3308</v>
      </c>
      <c r="J99" s="7">
        <v>48</v>
      </c>
      <c r="K99" s="7">
        <v>22.54</v>
      </c>
      <c r="L99" s="7">
        <v>0.32</v>
      </c>
      <c r="M99" s="7">
        <v>1.4</v>
      </c>
    </row>
    <row r="100" spans="1:13" x14ac:dyDescent="0.2">
      <c r="A100">
        <v>13</v>
      </c>
      <c r="B100" s="8" t="s">
        <v>75</v>
      </c>
      <c r="C100" s="7">
        <v>0.95598374901611582</v>
      </c>
      <c r="D100" s="7">
        <v>1.3162990292342798</v>
      </c>
      <c r="E100" s="7">
        <v>120.240768</v>
      </c>
      <c r="F100" s="7">
        <v>165.56014300000001</v>
      </c>
      <c r="G100" s="7">
        <v>132.69</v>
      </c>
      <c r="H100" s="7">
        <v>130.07252</v>
      </c>
      <c r="I100" s="7">
        <v>2770</v>
      </c>
      <c r="J100" s="7">
        <v>41</v>
      </c>
      <c r="K100" s="7">
        <v>20.87</v>
      </c>
      <c r="L100" s="7">
        <v>0.3</v>
      </c>
      <c r="M100" s="7">
        <v>1.4</v>
      </c>
    </row>
    <row r="101" spans="1:13" x14ac:dyDescent="0.2">
      <c r="A101">
        <v>14</v>
      </c>
      <c r="B101" s="8" t="s">
        <v>76</v>
      </c>
      <c r="C101" s="7">
        <v>0.62450813145230943</v>
      </c>
      <c r="D101" s="7">
        <v>0.95031394727100726</v>
      </c>
      <c r="E101" s="7">
        <v>75.918330999999995</v>
      </c>
      <c r="F101" s="7">
        <v>115.52491499999999</v>
      </c>
      <c r="G101" s="7">
        <v>140.13999999999999</v>
      </c>
      <c r="H101" s="7">
        <v>125.859663</v>
      </c>
      <c r="I101" s="7">
        <v>3073</v>
      </c>
      <c r="J101" s="7">
        <v>41</v>
      </c>
      <c r="K101" s="7">
        <v>21.92</v>
      </c>
      <c r="L101" s="7">
        <v>0.28999999999999998</v>
      </c>
      <c r="M101" s="7">
        <v>1.3</v>
      </c>
    </row>
    <row r="102" spans="1:13" x14ac:dyDescent="0.2">
      <c r="A102">
        <v>15</v>
      </c>
      <c r="B102" s="8" t="s">
        <v>77</v>
      </c>
      <c r="C102" s="7">
        <v>0.90616344666501669</v>
      </c>
      <c r="D102" s="7">
        <v>1.2571232675411459</v>
      </c>
      <c r="E102" s="7">
        <v>117.163309</v>
      </c>
      <c r="F102" s="7">
        <v>162.54101</v>
      </c>
      <c r="G102" s="7">
        <v>137.69</v>
      </c>
      <c r="H102" s="7">
        <v>129.296783</v>
      </c>
      <c r="I102" s="7">
        <v>3480</v>
      </c>
      <c r="J102" s="7">
        <v>32</v>
      </c>
      <c r="K102" s="7">
        <v>25.27</v>
      </c>
      <c r="L102" s="7">
        <v>0.23</v>
      </c>
      <c r="M102" s="7">
        <v>0.9</v>
      </c>
    </row>
    <row r="103" spans="1:13" x14ac:dyDescent="0.2">
      <c r="A103">
        <v>16</v>
      </c>
      <c r="B103" s="8" t="s">
        <v>78</v>
      </c>
      <c r="C103" s="7">
        <v>0.5154816825508507</v>
      </c>
      <c r="D103" s="7">
        <v>0.81578509178713066</v>
      </c>
      <c r="E103" s="7">
        <v>64.472324999999998</v>
      </c>
      <c r="F103" s="7">
        <v>102.031873</v>
      </c>
      <c r="G103" s="7">
        <v>142.46</v>
      </c>
      <c r="H103" s="7">
        <v>125.075866</v>
      </c>
      <c r="I103" s="7">
        <v>2956</v>
      </c>
      <c r="J103" s="7">
        <v>27</v>
      </c>
      <c r="K103" s="7">
        <v>20.74</v>
      </c>
      <c r="L103" s="7">
        <v>0.18</v>
      </c>
      <c r="M103" s="7">
        <v>0.9</v>
      </c>
    </row>
    <row r="104" spans="1:13" x14ac:dyDescent="0.2">
      <c r="A104">
        <v>17</v>
      </c>
      <c r="B104" s="8" t="s">
        <v>79</v>
      </c>
      <c r="C104" s="7">
        <v>0.54430777899786154</v>
      </c>
      <c r="D104" s="7">
        <v>0.84408115644685888</v>
      </c>
      <c r="E104" s="7">
        <v>75.345259999999996</v>
      </c>
      <c r="F104" s="7">
        <v>116.84108999999999</v>
      </c>
      <c r="G104" s="7">
        <v>148.79</v>
      </c>
      <c r="H104" s="7">
        <v>138.42594500000001</v>
      </c>
      <c r="I104" s="7">
        <v>3087</v>
      </c>
      <c r="J104" s="7">
        <v>20</v>
      </c>
      <c r="K104" s="7">
        <v>20.74</v>
      </c>
      <c r="L104" s="7">
        <v>0.13</v>
      </c>
      <c r="M104" s="7">
        <v>0.6</v>
      </c>
    </row>
    <row r="105" spans="1:13" x14ac:dyDescent="0.2">
      <c r="A105">
        <v>18</v>
      </c>
      <c r="B105" s="8" t="s">
        <v>80</v>
      </c>
      <c r="C105" s="7">
        <v>0.47375073852971045</v>
      </c>
      <c r="D105" s="7">
        <v>0.76530955165092163</v>
      </c>
      <c r="E105" s="7">
        <v>61.581910999999998</v>
      </c>
      <c r="F105" s="7">
        <v>99.481058000000004</v>
      </c>
      <c r="G105" s="7">
        <v>146.59</v>
      </c>
      <c r="H105" s="7">
        <v>134.28411600000001</v>
      </c>
      <c r="I105" s="7">
        <v>3037</v>
      </c>
      <c r="J105" s="7">
        <v>24</v>
      </c>
      <c r="K105" s="7">
        <v>20.71</v>
      </c>
      <c r="L105" s="7">
        <v>0.16</v>
      </c>
      <c r="M105" s="7">
        <v>0.7</v>
      </c>
    </row>
    <row r="106" spans="1:13" x14ac:dyDescent="0.2">
      <c r="A106">
        <v>19</v>
      </c>
      <c r="B106" s="8" t="s">
        <v>81</v>
      </c>
      <c r="C106" s="7">
        <v>0.46038966400707393</v>
      </c>
      <c r="D106" s="7">
        <v>0.74464257097841924</v>
      </c>
      <c r="E106" s="7">
        <v>61.092056999999997</v>
      </c>
      <c r="F106" s="7">
        <v>99.165875999999997</v>
      </c>
      <c r="G106" s="7">
        <v>149.30000000000001</v>
      </c>
      <c r="H106" s="7">
        <v>134.20779450000001</v>
      </c>
      <c r="I106" s="7">
        <v>2698.5</v>
      </c>
      <c r="J106" s="7">
        <v>22</v>
      </c>
      <c r="K106" s="7">
        <v>18.134999999999998</v>
      </c>
      <c r="L106" s="7">
        <v>0.14500000000000002</v>
      </c>
      <c r="M106" s="7">
        <v>0.75</v>
      </c>
    </row>
    <row r="107" spans="1:13" x14ac:dyDescent="0.2">
      <c r="A107">
        <v>20</v>
      </c>
      <c r="B107" s="8" t="s">
        <v>81</v>
      </c>
      <c r="C107" s="7">
        <v>0.40038286431505959</v>
      </c>
      <c r="D107" s="7">
        <v>0.67816205650167016</v>
      </c>
      <c r="E107" s="7">
        <v>58.376221999999999</v>
      </c>
      <c r="F107" s="7">
        <v>98.876705999999999</v>
      </c>
      <c r="G107" s="7">
        <v>164.66</v>
      </c>
      <c r="H107" s="7">
        <v>145.800487</v>
      </c>
      <c r="I107" s="7">
        <v>2879</v>
      </c>
      <c r="J107" s="7">
        <v>22</v>
      </c>
      <c r="K107" s="7">
        <v>17.48</v>
      </c>
      <c r="L107" s="7">
        <v>0.13</v>
      </c>
      <c r="M107" s="7">
        <v>0.7</v>
      </c>
    </row>
    <row r="108" spans="1:13" x14ac:dyDescent="0.2">
      <c r="A108">
        <v>21</v>
      </c>
      <c r="B108" s="9" t="s">
        <v>83</v>
      </c>
      <c r="C108" s="7">
        <v>0.50441599622422306</v>
      </c>
      <c r="D108" s="7">
        <v>0.80216033981992452</v>
      </c>
      <c r="E108" s="7">
        <v>69.468170999999998</v>
      </c>
      <c r="F108" s="7">
        <v>110.473522</v>
      </c>
      <c r="G108" s="7">
        <v>151.13</v>
      </c>
      <c r="H108" s="7">
        <v>137.71905799999999</v>
      </c>
      <c r="I108" s="7">
        <v>2555</v>
      </c>
      <c r="J108" s="7">
        <v>14</v>
      </c>
      <c r="K108" s="7">
        <v>16.899999999999999</v>
      </c>
      <c r="L108" s="7">
        <v>0.09</v>
      </c>
      <c r="M108" s="7">
        <v>0.5</v>
      </c>
    </row>
    <row r="109" spans="1:13" x14ac:dyDescent="0.2">
      <c r="A109">
        <v>22</v>
      </c>
      <c r="B109" s="9" t="s">
        <v>84</v>
      </c>
      <c r="C109" s="7">
        <v>0.40119192653877622</v>
      </c>
      <c r="D109" s="7">
        <v>0.687782910334506</v>
      </c>
      <c r="E109" s="7">
        <v>57.365229999999997</v>
      </c>
      <c r="F109" s="7">
        <v>98.344014999999999</v>
      </c>
      <c r="G109" s="7">
        <v>159.13</v>
      </c>
      <c r="H109" s="7">
        <v>147.28142299999999</v>
      </c>
      <c r="I109" s="7">
        <v>2747</v>
      </c>
      <c r="J109" s="7">
        <v>16</v>
      </c>
      <c r="K109" s="7">
        <v>17.260000000000002</v>
      </c>
      <c r="L109" s="7">
        <v>0.1</v>
      </c>
      <c r="M109" s="7">
        <v>0.5</v>
      </c>
    </row>
    <row r="110" spans="1:13" x14ac:dyDescent="0.2">
      <c r="A110">
        <v>23</v>
      </c>
      <c r="B110" s="9" t="s">
        <v>85</v>
      </c>
      <c r="C110" s="7">
        <v>0.56411811987493365</v>
      </c>
      <c r="D110" s="7">
        <v>0.86755057961182225</v>
      </c>
      <c r="E110" s="7">
        <v>76.498930000000001</v>
      </c>
      <c r="F110" s="7">
        <v>117.646799</v>
      </c>
      <c r="G110" s="7">
        <v>147.4</v>
      </c>
      <c r="H110" s="7">
        <v>135.60961</v>
      </c>
      <c r="I110" s="7">
        <v>3428</v>
      </c>
      <c r="J110" s="7">
        <v>13</v>
      </c>
      <c r="K110" s="7">
        <v>23.25</v>
      </c>
      <c r="L110" s="7">
        <v>0.08</v>
      </c>
      <c r="M110" s="7">
        <v>0.3</v>
      </c>
    </row>
    <row r="111" spans="1:13" x14ac:dyDescent="0.2">
      <c r="A111">
        <v>24</v>
      </c>
      <c r="B111" s="9" t="s">
        <v>86</v>
      </c>
      <c r="C111" s="7">
        <v>0.48747343102654594</v>
      </c>
      <c r="D111" s="7">
        <v>0.78311678686512198</v>
      </c>
      <c r="E111" s="7">
        <v>63.537286999999999</v>
      </c>
      <c r="F111" s="7">
        <v>102.071442</v>
      </c>
      <c r="G111" s="7">
        <v>148.35</v>
      </c>
      <c r="H111" s="7">
        <v>130.34038200000001</v>
      </c>
      <c r="I111" s="7">
        <v>3395</v>
      </c>
      <c r="J111" s="7">
        <v>20</v>
      </c>
      <c r="K111" s="7">
        <v>22.88</v>
      </c>
      <c r="L111" s="7">
        <v>0.13</v>
      </c>
      <c r="M111" s="7">
        <v>0.5</v>
      </c>
    </row>
    <row r="112" spans="1:13" x14ac:dyDescent="0.2">
      <c r="A112">
        <v>25</v>
      </c>
      <c r="B112" s="9" t="s">
        <v>87</v>
      </c>
      <c r="C112" s="7">
        <v>0.56695096399878664</v>
      </c>
      <c r="D112" s="7">
        <v>0.87750570466405864</v>
      </c>
      <c r="E112" s="7">
        <v>72.897987999999998</v>
      </c>
      <c r="F112" s="7">
        <v>112.828806</v>
      </c>
      <c r="G112" s="7">
        <v>143.41999999999999</v>
      </c>
      <c r="H112" s="7">
        <v>132.87552099999999</v>
      </c>
      <c r="I112" s="7">
        <v>3189</v>
      </c>
      <c r="J112" s="7">
        <v>20</v>
      </c>
      <c r="K112" s="7">
        <v>22.23</v>
      </c>
      <c r="L112" s="7">
        <v>0.13</v>
      </c>
      <c r="M112" s="7">
        <v>0.6</v>
      </c>
    </row>
    <row r="113" spans="1:14" x14ac:dyDescent="0.2">
      <c r="A113">
        <v>26</v>
      </c>
      <c r="B113" s="9" t="s">
        <v>88</v>
      </c>
      <c r="C113" s="7">
        <v>0.48136750787416882</v>
      </c>
      <c r="D113" s="7">
        <v>0.78161948905393319</v>
      </c>
      <c r="E113" s="7">
        <v>61.896641000000002</v>
      </c>
      <c r="F113" s="7">
        <v>100.504542</v>
      </c>
      <c r="G113" s="7">
        <v>135.30000000000001</v>
      </c>
      <c r="H113" s="7">
        <v>132.878207</v>
      </c>
      <c r="I113" s="7">
        <v>2315</v>
      </c>
      <c r="J113" s="7">
        <v>28</v>
      </c>
      <c r="K113" s="7">
        <v>17.11</v>
      </c>
      <c r="L113" s="7">
        <v>0.2</v>
      </c>
      <c r="M113" s="7">
        <v>1.2</v>
      </c>
    </row>
    <row r="114" spans="1:14" x14ac:dyDescent="0.2">
      <c r="A114">
        <v>27</v>
      </c>
      <c r="B114" s="9" t="s">
        <v>89</v>
      </c>
      <c r="C114" s="7">
        <v>0.43846700407880984</v>
      </c>
      <c r="D114" s="7">
        <v>0.74040878476615613</v>
      </c>
      <c r="E114" s="7">
        <v>55.791857</v>
      </c>
      <c r="F114" s="7">
        <v>94.211834999999994</v>
      </c>
      <c r="G114" s="7">
        <v>133.29</v>
      </c>
      <c r="H114" s="7">
        <v>127.18203200000001</v>
      </c>
      <c r="I114" s="7">
        <v>2129</v>
      </c>
      <c r="J114" s="7">
        <v>24</v>
      </c>
      <c r="K114" s="7">
        <v>15.97</v>
      </c>
      <c r="L114" s="7">
        <v>0.18</v>
      </c>
      <c r="M114" s="7">
        <v>1.1000000000000001</v>
      </c>
    </row>
    <row r="115" spans="1:14" x14ac:dyDescent="0.2">
      <c r="A115">
        <v>28</v>
      </c>
      <c r="B115" s="9" t="s">
        <v>90</v>
      </c>
      <c r="C115" s="7">
        <v>0.40702219247569399</v>
      </c>
      <c r="D115" s="7">
        <v>0.70667594758348595</v>
      </c>
      <c r="E115" s="7">
        <v>57.772730000000003</v>
      </c>
      <c r="F115" s="7">
        <v>100.305584</v>
      </c>
      <c r="G115" s="7">
        <v>148.19</v>
      </c>
      <c r="H115" s="7">
        <v>146.23526100000001</v>
      </c>
      <c r="I115" s="7">
        <v>2530</v>
      </c>
      <c r="J115" s="7">
        <v>19</v>
      </c>
      <c r="K115" s="7">
        <v>17.07</v>
      </c>
      <c r="L115" s="7">
        <v>0.12</v>
      </c>
      <c r="M115" s="7">
        <v>0.7</v>
      </c>
    </row>
    <row r="116" spans="1:14" x14ac:dyDescent="0.2">
      <c r="A116">
        <v>29</v>
      </c>
      <c r="B116" s="9" t="s">
        <v>91</v>
      </c>
      <c r="C116" s="7">
        <v>0.35491277830744211</v>
      </c>
      <c r="D116" s="7">
        <v>0.63450737479670238</v>
      </c>
      <c r="E116" s="7">
        <v>50.627597999999999</v>
      </c>
      <c r="F116" s="7">
        <v>90.511207999999996</v>
      </c>
      <c r="G116" s="7">
        <v>150.66999999999999</v>
      </c>
      <c r="H116" s="7">
        <v>146.94239999999999</v>
      </c>
      <c r="I116" s="7">
        <v>2586</v>
      </c>
      <c r="J116" s="7">
        <v>21</v>
      </c>
      <c r="K116" s="7">
        <v>17.16</v>
      </c>
      <c r="L116" s="7">
        <v>0.13</v>
      </c>
      <c r="M116" s="7">
        <v>0.8</v>
      </c>
    </row>
    <row r="117" spans="1:14" x14ac:dyDescent="0.2">
      <c r="A117">
        <v>30</v>
      </c>
      <c r="B117" s="9" t="s">
        <v>92</v>
      </c>
      <c r="C117" s="7">
        <v>0.3982327668426468</v>
      </c>
      <c r="D117" s="7">
        <v>0.69121326384247417</v>
      </c>
      <c r="E117" s="7">
        <v>53.028277000000003</v>
      </c>
      <c r="F117" s="7">
        <v>92.041267000000005</v>
      </c>
      <c r="G117" s="7">
        <v>142.58000000000001</v>
      </c>
      <c r="H117" s="7">
        <v>133.158784</v>
      </c>
      <c r="I117" s="7">
        <v>3249</v>
      </c>
      <c r="J117" s="7">
        <v>15</v>
      </c>
      <c r="K117" s="7">
        <v>22.78</v>
      </c>
      <c r="L117" s="7">
        <v>0.1</v>
      </c>
      <c r="M117" s="7">
        <v>0.4</v>
      </c>
    </row>
    <row r="118" spans="1:14" x14ac:dyDescent="0.2">
      <c r="A118">
        <v>31</v>
      </c>
      <c r="B118" s="9" t="s">
        <v>93</v>
      </c>
      <c r="C118" s="7">
        <v>0.34664349567331754</v>
      </c>
      <c r="D118" s="7">
        <v>0.63622986483587207</v>
      </c>
      <c r="E118" s="7">
        <v>48.471159999999998</v>
      </c>
      <c r="F118" s="7">
        <v>88.964022</v>
      </c>
      <c r="G118" s="7">
        <v>146.28</v>
      </c>
      <c r="H118" s="7">
        <v>144.12563499999999</v>
      </c>
      <c r="I118" s="7">
        <v>3452</v>
      </c>
      <c r="J118" s="7">
        <v>12</v>
      </c>
      <c r="K118" s="7">
        <v>23.59</v>
      </c>
      <c r="L118" s="7">
        <v>0.08</v>
      </c>
      <c r="M118" s="7">
        <v>0.3</v>
      </c>
    </row>
    <row r="119" spans="1:14" x14ac:dyDescent="0.2">
      <c r="A119">
        <v>32</v>
      </c>
      <c r="B119" s="9" t="s">
        <v>94</v>
      </c>
      <c r="C119" s="7">
        <v>0.41023707298714945</v>
      </c>
      <c r="D119" s="7">
        <v>0.71226096296935149</v>
      </c>
      <c r="E119" s="7">
        <v>52.322867000000002</v>
      </c>
      <c r="F119" s="7">
        <v>90.843900000000005</v>
      </c>
      <c r="G119" s="7">
        <v>135.72</v>
      </c>
      <c r="H119" s="7">
        <v>127.545359</v>
      </c>
      <c r="I119" s="7">
        <v>3007</v>
      </c>
      <c r="J119" s="7">
        <v>17</v>
      </c>
      <c r="K119" s="7">
        <v>22.15</v>
      </c>
      <c r="L119" s="7">
        <v>0.12</v>
      </c>
      <c r="M119" s="7">
        <v>0.5</v>
      </c>
    </row>
    <row r="120" spans="1:14" x14ac:dyDescent="0.2">
      <c r="A120">
        <v>33</v>
      </c>
      <c r="B120" s="9" t="s">
        <v>96</v>
      </c>
      <c r="C120" s="7">
        <v>0.44870725912683479</v>
      </c>
      <c r="D120" s="7">
        <v>0.74328068937398062</v>
      </c>
      <c r="E120" s="7">
        <v>57.226329</v>
      </c>
      <c r="F120" s="7">
        <v>94.795045999999999</v>
      </c>
      <c r="G120" s="7">
        <v>137.31</v>
      </c>
      <c r="H120" s="7">
        <v>131.831256</v>
      </c>
      <c r="I120" s="7">
        <v>2677</v>
      </c>
      <c r="J120" s="7">
        <v>20</v>
      </c>
      <c r="K120" s="7">
        <v>19.489999999999998</v>
      </c>
      <c r="L120" s="7">
        <v>0.14000000000000001</v>
      </c>
      <c r="M120" s="7">
        <v>0.7</v>
      </c>
    </row>
    <row r="121" spans="1:14" x14ac:dyDescent="0.2">
      <c r="A121">
        <v>34</v>
      </c>
      <c r="B121" s="9" t="s">
        <v>95</v>
      </c>
      <c r="C121" s="7">
        <v>0.45348739988416925</v>
      </c>
      <c r="D121" s="7">
        <v>0.75314594663314161</v>
      </c>
      <c r="E121" s="7">
        <v>64.207466999999994</v>
      </c>
      <c r="F121" s="7">
        <v>106.634922</v>
      </c>
      <c r="G121" s="7">
        <v>151.30000000000001</v>
      </c>
      <c r="H121" s="7">
        <v>145.88088099999999</v>
      </c>
      <c r="I121" s="7">
        <v>3319</v>
      </c>
      <c r="J121" s="7">
        <v>30</v>
      </c>
      <c r="K121" s="7">
        <v>21.93</v>
      </c>
      <c r="L121" s="7">
        <v>0.19</v>
      </c>
      <c r="M121" s="7">
        <v>0.9</v>
      </c>
    </row>
    <row r="122" spans="1:14" x14ac:dyDescent="0.2">
      <c r="A122">
        <v>35</v>
      </c>
      <c r="B122" s="9" t="s">
        <v>97</v>
      </c>
      <c r="C122" s="7">
        <v>0.4880173025632597</v>
      </c>
      <c r="D122" s="7">
        <v>0.79593111099489733</v>
      </c>
      <c r="E122" s="7">
        <v>65.322580000000002</v>
      </c>
      <c r="F122" s="7">
        <v>106.537767</v>
      </c>
      <c r="G122" s="7">
        <v>143.49</v>
      </c>
      <c r="H122" s="7">
        <v>133.85468399999999</v>
      </c>
      <c r="I122" s="7">
        <v>3027</v>
      </c>
      <c r="J122" s="7">
        <v>20</v>
      </c>
      <c r="K122" s="7">
        <v>21.09</v>
      </c>
      <c r="L122" s="7">
        <v>0.13</v>
      </c>
      <c r="M122" s="7">
        <v>0.6</v>
      </c>
    </row>
    <row r="123" spans="1:14" x14ac:dyDescent="0.2">
      <c r="A123">
        <v>36</v>
      </c>
      <c r="B123" s="9" t="s">
        <v>98</v>
      </c>
      <c r="C123" s="7">
        <v>0.30593339396421854</v>
      </c>
      <c r="D123" s="7">
        <v>0.5993458876292167</v>
      </c>
      <c r="E123" s="7">
        <v>44.066952000000001</v>
      </c>
      <c r="F123" s="7">
        <v>86.330381000000003</v>
      </c>
      <c r="G123" s="7">
        <v>160.30000000000001</v>
      </c>
      <c r="H123" s="7">
        <v>144.040526</v>
      </c>
      <c r="I123" s="7">
        <v>3537</v>
      </c>
      <c r="J123" s="7">
        <v>41</v>
      </c>
      <c r="K123" s="7">
        <v>22.06</v>
      </c>
      <c r="L123" s="7">
        <v>0.25</v>
      </c>
      <c r="M123" s="7">
        <v>1.1000000000000001</v>
      </c>
    </row>
    <row r="127" spans="1:14" x14ac:dyDescent="0.2">
      <c r="C127" s="6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x14ac:dyDescent="0.2">
      <c r="C128" s="6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3:14" x14ac:dyDescent="0.2">
      <c r="C129" s="6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3:14" x14ac:dyDescent="0.2">
      <c r="C130" s="6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3:14" x14ac:dyDescent="0.2">
      <c r="C131" s="6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3:14" x14ac:dyDescent="0.2">
      <c r="C132" s="6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3:14" x14ac:dyDescent="0.2">
      <c r="C133" s="6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3:14" x14ac:dyDescent="0.2">
      <c r="C134" s="6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spans="3:14" x14ac:dyDescent="0.2">
      <c r="C135" s="6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spans="3:14" x14ac:dyDescent="0.2">
      <c r="C136" s="6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3:14" x14ac:dyDescent="0.2">
      <c r="C137" s="6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spans="3:14" x14ac:dyDescent="0.2">
      <c r="C138" s="6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3:14" x14ac:dyDescent="0.2">
      <c r="C139" s="6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3:14" x14ac:dyDescent="0.2">
      <c r="C140" s="6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3:14" x14ac:dyDescent="0.2">
      <c r="C141" s="6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3:14" x14ac:dyDescent="0.2">
      <c r="C142" s="6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3:14" x14ac:dyDescent="0.2">
      <c r="C143" s="6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spans="3:14" x14ac:dyDescent="0.2">
      <c r="C144" s="6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spans="3:14" x14ac:dyDescent="0.2">
      <c r="C145" s="6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spans="3:14" x14ac:dyDescent="0.2">
      <c r="C146" s="6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3:14" x14ac:dyDescent="0.2">
      <c r="C147" s="6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3:14" x14ac:dyDescent="0.2">
      <c r="C148" s="6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spans="3:14" x14ac:dyDescent="0.2">
      <c r="C149" s="6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spans="3:14" x14ac:dyDescent="0.2">
      <c r="C150" s="6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spans="3:14" x14ac:dyDescent="0.2">
      <c r="C151" s="6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3:14" x14ac:dyDescent="0.2">
      <c r="C152" s="6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spans="3:14" x14ac:dyDescent="0.2">
      <c r="C153" s="6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spans="3:14" x14ac:dyDescent="0.2">
      <c r="C154" s="6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3:14" x14ac:dyDescent="0.2">
      <c r="C155" s="6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3:14" x14ac:dyDescent="0.2">
      <c r="C156" s="6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3:14" x14ac:dyDescent="0.2">
      <c r="C157" s="6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 spans="3:14" x14ac:dyDescent="0.2">
      <c r="C158" s="6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 spans="3:14" x14ac:dyDescent="0.2">
      <c r="C159" s="6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spans="3:14" x14ac:dyDescent="0.2">
      <c r="C160" s="6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 spans="3:14" x14ac:dyDescent="0.2">
      <c r="C161" s="6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spans="3:14" x14ac:dyDescent="0.2">
      <c r="C162" s="6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3829-580C-7849-AEC9-469B328E0B61}">
  <dimension ref="A1:BH73"/>
  <sheetViews>
    <sheetView topLeftCell="B1" workbookViewId="0">
      <selection activeCell="C39" sqref="C39"/>
    </sheetView>
  </sheetViews>
  <sheetFormatPr baseColWidth="10" defaultRowHeight="16" x14ac:dyDescent="0.2"/>
  <cols>
    <col min="1" max="1" width="16.83203125" customWidth="1"/>
    <col min="56" max="56" width="19.5" customWidth="1"/>
  </cols>
  <sheetData>
    <row r="1" spans="1:60" x14ac:dyDescent="0.2">
      <c r="A1" t="s">
        <v>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134</v>
      </c>
      <c r="BF1" s="3" t="s">
        <v>135</v>
      </c>
      <c r="BG1" s="3" t="s">
        <v>136</v>
      </c>
      <c r="BH1" s="3" t="s">
        <v>137</v>
      </c>
    </row>
    <row r="2" spans="1:60" x14ac:dyDescent="0.2">
      <c r="A2" t="s">
        <v>63</v>
      </c>
      <c r="B2">
        <v>-1.5217099999999999</v>
      </c>
      <c r="C2">
        <v>-193.2</v>
      </c>
      <c r="D2">
        <v>126.96244799999999</v>
      </c>
      <c r="E2">
        <v>4.5999999999999996</v>
      </c>
      <c r="F2">
        <v>734.19</v>
      </c>
      <c r="G2">
        <v>159.56</v>
      </c>
      <c r="H2">
        <v>374</v>
      </c>
      <c r="I2">
        <v>1833</v>
      </c>
      <c r="J2">
        <v>2.34</v>
      </c>
      <c r="K2">
        <v>11.48</v>
      </c>
      <c r="L2">
        <v>20.399999999999999</v>
      </c>
      <c r="M2">
        <v>194196385</v>
      </c>
      <c r="N2">
        <v>291297475</v>
      </c>
      <c r="O2">
        <v>3063673429</v>
      </c>
      <c r="P2">
        <v>388633789</v>
      </c>
      <c r="Q2">
        <v>1923784150</v>
      </c>
      <c r="R2">
        <v>1101927202</v>
      </c>
      <c r="S2">
        <v>2807831218</v>
      </c>
      <c r="T2">
        <v>727382493</v>
      </c>
      <c r="U2">
        <v>2229894198</v>
      </c>
      <c r="V2">
        <v>194319053</v>
      </c>
      <c r="W2">
        <v>292591519</v>
      </c>
      <c r="X2">
        <v>3081785028</v>
      </c>
      <c r="Y2">
        <v>389628069</v>
      </c>
      <c r="Z2">
        <v>1924898467</v>
      </c>
      <c r="AA2">
        <v>1104308608</v>
      </c>
      <c r="AB2">
        <v>2859336151</v>
      </c>
      <c r="AC2">
        <v>730668025</v>
      </c>
      <c r="AD2">
        <v>2249925013</v>
      </c>
      <c r="AE2">
        <f>V2-M2</f>
        <v>122668</v>
      </c>
      <c r="AF2">
        <f>W2-N2</f>
        <v>1294044</v>
      </c>
      <c r="AG2">
        <f t="shared" ref="AG2:AM2" si="0">X2-O2</f>
        <v>18111599</v>
      </c>
      <c r="AH2">
        <f t="shared" si="0"/>
        <v>994280</v>
      </c>
      <c r="AI2">
        <f t="shared" si="0"/>
        <v>1114317</v>
      </c>
      <c r="AJ2">
        <f t="shared" si="0"/>
        <v>2381406</v>
      </c>
      <c r="AK2">
        <f t="shared" si="0"/>
        <v>51504933</v>
      </c>
      <c r="AL2">
        <f t="shared" si="0"/>
        <v>3285532</v>
      </c>
      <c r="AM2">
        <f t="shared" si="0"/>
        <v>20030815</v>
      </c>
      <c r="AN2">
        <f>AE2/1000</f>
        <v>122.66800000000001</v>
      </c>
      <c r="AO2">
        <f>AF2/100000</f>
        <v>12.940440000000001</v>
      </c>
      <c r="AP2">
        <f>AG2/100000</f>
        <v>181.11599000000001</v>
      </c>
      <c r="AQ2">
        <f t="shared" ref="AQ2:AU2" si="1">AH2/100000</f>
        <v>9.9428000000000001</v>
      </c>
      <c r="AR2">
        <f t="shared" si="1"/>
        <v>11.14317</v>
      </c>
      <c r="AS2">
        <f t="shared" si="1"/>
        <v>23.814060000000001</v>
      </c>
      <c r="AT2">
        <f t="shared" si="1"/>
        <v>515.04933000000005</v>
      </c>
      <c r="AU2">
        <f t="shared" si="1"/>
        <v>32.855319999999999</v>
      </c>
      <c r="AV2">
        <f>AM2/100000</f>
        <v>200.30815000000001</v>
      </c>
      <c r="AW2">
        <f>AO2/AN2</f>
        <v>0.10549157074379627</v>
      </c>
      <c r="AX2">
        <f>AP2/AN2</f>
        <v>1.4764730002934752</v>
      </c>
      <c r="AY2">
        <f>AQ2/AN2</f>
        <v>8.1054553754850489E-2</v>
      </c>
      <c r="AZ2">
        <f>AR2/AN2</f>
        <v>9.0840072390517487E-2</v>
      </c>
      <c r="BA2">
        <f>AS2/AN2</f>
        <v>0.19413424854077674</v>
      </c>
      <c r="BB2">
        <f>AT2/AN2</f>
        <v>4.1987260736296346</v>
      </c>
      <c r="BC2">
        <f>AU2/AN2</f>
        <v>0.26783937131118135</v>
      </c>
      <c r="BD2">
        <f>AV2/AN2</f>
        <v>1.632929125770372</v>
      </c>
      <c r="BE2">
        <f>(AF2+AG2+AH2+AI2+AJ2+AK2+AL2+AM2)/1000000</f>
        <v>98.716926000000001</v>
      </c>
      <c r="BF2">
        <f>(AI2+AJ2+AK2)/1000000</f>
        <v>55.000655999999999</v>
      </c>
      <c r="BG2">
        <f>BE2/AN2</f>
        <v>0.80474880164346041</v>
      </c>
      <c r="BH2">
        <f>BF2/AN2</f>
        <v>0.44837003945609283</v>
      </c>
    </row>
    <row r="3" spans="1:60" x14ac:dyDescent="0.2">
      <c r="A3" t="s">
        <v>99</v>
      </c>
      <c r="B3">
        <v>-1.5217099999999999</v>
      </c>
      <c r="C3">
        <v>-193.2</v>
      </c>
      <c r="D3">
        <v>126.96244799999999</v>
      </c>
      <c r="E3">
        <v>4.5999999999999996</v>
      </c>
      <c r="F3">
        <v>734.19</v>
      </c>
      <c r="G3">
        <v>159.56</v>
      </c>
      <c r="H3">
        <v>535</v>
      </c>
      <c r="I3">
        <v>1024</v>
      </c>
      <c r="J3">
        <v>3.35</v>
      </c>
      <c r="K3">
        <v>6.41</v>
      </c>
      <c r="L3">
        <v>52.2</v>
      </c>
      <c r="M3">
        <v>194196385</v>
      </c>
      <c r="N3">
        <v>291297475</v>
      </c>
      <c r="O3">
        <v>3063673429</v>
      </c>
      <c r="P3">
        <v>388633789</v>
      </c>
      <c r="Q3">
        <v>1923784150</v>
      </c>
      <c r="R3">
        <v>1101927202</v>
      </c>
      <c r="S3">
        <v>2807831218</v>
      </c>
      <c r="T3">
        <v>727382493</v>
      </c>
      <c r="U3">
        <v>2229894198</v>
      </c>
      <c r="V3">
        <v>194319053</v>
      </c>
      <c r="W3">
        <v>292591519</v>
      </c>
      <c r="X3">
        <v>3081785028</v>
      </c>
      <c r="Y3">
        <v>389628069</v>
      </c>
      <c r="Z3">
        <v>1924898467</v>
      </c>
      <c r="AA3">
        <v>1104308608</v>
      </c>
      <c r="AB3">
        <v>2859336151</v>
      </c>
      <c r="AC3">
        <v>730668025</v>
      </c>
      <c r="AD3">
        <v>2249925013</v>
      </c>
      <c r="AE3">
        <f t="shared" ref="AE3:AE66" si="2">V3-M3</f>
        <v>122668</v>
      </c>
      <c r="AF3">
        <f t="shared" ref="AF3:AF66" si="3">W3-N3</f>
        <v>1294044</v>
      </c>
      <c r="AG3">
        <f t="shared" ref="AG3:AG66" si="4">X3-O3</f>
        <v>18111599</v>
      </c>
      <c r="AH3">
        <f t="shared" ref="AH3:AH66" si="5">Y3-P3</f>
        <v>994280</v>
      </c>
      <c r="AI3">
        <f t="shared" ref="AI3:AI66" si="6">Z3-Q3</f>
        <v>1114317</v>
      </c>
      <c r="AJ3">
        <f t="shared" ref="AJ3:AJ66" si="7">AA3-R3</f>
        <v>2381406</v>
      </c>
      <c r="AK3">
        <f t="shared" ref="AK3:AK66" si="8">AB3-S3</f>
        <v>51504933</v>
      </c>
      <c r="AL3">
        <f t="shared" ref="AL3:AL66" si="9">AC3-T3</f>
        <v>3285532</v>
      </c>
      <c r="AM3">
        <f t="shared" ref="AM3:AM66" si="10">AD3-U3</f>
        <v>20030815</v>
      </c>
      <c r="AN3">
        <f t="shared" ref="AN3:AN66" si="11">AE3/1000</f>
        <v>122.66800000000001</v>
      </c>
      <c r="AO3">
        <f t="shared" ref="AO3:AO66" si="12">AF3/100000</f>
        <v>12.940440000000001</v>
      </c>
      <c r="AP3">
        <f t="shared" ref="AP3:AP66" si="13">AG3/100000</f>
        <v>181.11599000000001</v>
      </c>
      <c r="AQ3">
        <f t="shared" ref="AQ3:AQ66" si="14">AH3/100000</f>
        <v>9.9428000000000001</v>
      </c>
      <c r="AR3">
        <f t="shared" ref="AR3:AR66" si="15">AI3/100000</f>
        <v>11.14317</v>
      </c>
      <c r="AS3">
        <f t="shared" ref="AS3:AS66" si="16">AJ3/100000</f>
        <v>23.814060000000001</v>
      </c>
      <c r="AT3">
        <f t="shared" ref="AT3:AT66" si="17">AK3/100000</f>
        <v>515.04933000000005</v>
      </c>
      <c r="AU3">
        <f t="shared" ref="AU3:AU66" si="18">AL3/100000</f>
        <v>32.855319999999999</v>
      </c>
      <c r="AV3">
        <f t="shared" ref="AV3:AV66" si="19">AM3/100000</f>
        <v>200.30815000000001</v>
      </c>
      <c r="AW3">
        <f t="shared" ref="AW3:AW66" si="20">AO3/AN3</f>
        <v>0.10549157074379627</v>
      </c>
      <c r="AX3">
        <f t="shared" ref="AX3:AX66" si="21">AP3/AN3</f>
        <v>1.4764730002934752</v>
      </c>
      <c r="AY3">
        <f t="shared" ref="AY3:AY66" si="22">AQ3/AN3</f>
        <v>8.1054553754850489E-2</v>
      </c>
      <c r="AZ3">
        <f t="shared" ref="AZ3:AZ66" si="23">AR3/AN3</f>
        <v>9.0840072390517487E-2</v>
      </c>
      <c r="BA3">
        <f t="shared" ref="BA3:BA66" si="24">AS3/AN3</f>
        <v>0.19413424854077674</v>
      </c>
      <c r="BB3">
        <f t="shared" ref="BB3:BB66" si="25">AT3/AN3</f>
        <v>4.1987260736296346</v>
      </c>
      <c r="BC3">
        <f t="shared" ref="BC3:BC66" si="26">AU3/AN3</f>
        <v>0.26783937131118135</v>
      </c>
      <c r="BD3">
        <f t="shared" ref="BD3:BD66" si="27">AV3/AN3</f>
        <v>1.632929125770372</v>
      </c>
      <c r="BE3">
        <f t="shared" ref="BE3:BE66" si="28">(AF3+AG3+AH3+AI3+AJ3+AK3+AL3+AM3)/1000000</f>
        <v>98.716926000000001</v>
      </c>
      <c r="BF3">
        <f t="shared" ref="BF3:BF66" si="29">(AI3+AJ3+AK3)/1000000</f>
        <v>55.000655999999999</v>
      </c>
      <c r="BG3">
        <f t="shared" ref="BG3:BG66" si="30">BE3/AN3</f>
        <v>0.80474880164346041</v>
      </c>
      <c r="BH3">
        <f t="shared" ref="BH3:BH66" si="31">BF3/AN3</f>
        <v>0.44837003945609283</v>
      </c>
    </row>
    <row r="4" spans="1:60" x14ac:dyDescent="0.2">
      <c r="A4" t="s">
        <v>64</v>
      </c>
      <c r="B4">
        <v>-1.7803599999999999</v>
      </c>
      <c r="C4">
        <v>-220.8</v>
      </c>
      <c r="D4">
        <v>124.019841</v>
      </c>
      <c r="E4">
        <v>5.28</v>
      </c>
      <c r="F4">
        <v>730.16</v>
      </c>
      <c r="G4">
        <v>138.22999999999999</v>
      </c>
      <c r="H4">
        <v>334</v>
      </c>
      <c r="I4">
        <v>2671</v>
      </c>
      <c r="J4">
        <v>2.41</v>
      </c>
      <c r="K4">
        <v>19.32</v>
      </c>
      <c r="L4">
        <v>12.5</v>
      </c>
      <c r="M4">
        <v>253220985</v>
      </c>
      <c r="N4">
        <v>394209518</v>
      </c>
      <c r="O4">
        <v>4093167933</v>
      </c>
      <c r="P4">
        <v>528758852</v>
      </c>
      <c r="Q4">
        <v>2735495231</v>
      </c>
      <c r="R4">
        <v>1578378855</v>
      </c>
      <c r="S4">
        <v>4889034387</v>
      </c>
      <c r="T4">
        <v>1003866231</v>
      </c>
      <c r="U4">
        <v>3257171912</v>
      </c>
      <c r="V4">
        <v>253345006</v>
      </c>
      <c r="W4">
        <v>395517848</v>
      </c>
      <c r="X4">
        <v>4117859032</v>
      </c>
      <c r="Y4">
        <v>529659424</v>
      </c>
      <c r="Z4">
        <v>2736712704</v>
      </c>
      <c r="AA4">
        <v>1580544264</v>
      </c>
      <c r="AB4">
        <v>4947075488</v>
      </c>
      <c r="AC4">
        <v>1007503335</v>
      </c>
      <c r="AD4">
        <v>3275818952</v>
      </c>
      <c r="AE4">
        <f t="shared" si="2"/>
        <v>124021</v>
      </c>
      <c r="AF4">
        <f t="shared" si="3"/>
        <v>1308330</v>
      </c>
      <c r="AG4">
        <f t="shared" si="4"/>
        <v>24691099</v>
      </c>
      <c r="AH4">
        <f t="shared" si="5"/>
        <v>900572</v>
      </c>
      <c r="AI4">
        <f t="shared" si="6"/>
        <v>1217473</v>
      </c>
      <c r="AJ4">
        <f t="shared" si="7"/>
        <v>2165409</v>
      </c>
      <c r="AK4">
        <f t="shared" si="8"/>
        <v>58041101</v>
      </c>
      <c r="AL4">
        <f t="shared" si="9"/>
        <v>3637104</v>
      </c>
      <c r="AM4">
        <f t="shared" si="10"/>
        <v>18647040</v>
      </c>
      <c r="AN4">
        <f t="shared" si="11"/>
        <v>124.021</v>
      </c>
      <c r="AO4">
        <f t="shared" si="12"/>
        <v>13.083299999999999</v>
      </c>
      <c r="AP4">
        <f t="shared" si="13"/>
        <v>246.91099</v>
      </c>
      <c r="AQ4">
        <f t="shared" si="14"/>
        <v>9.0057200000000002</v>
      </c>
      <c r="AR4">
        <f t="shared" si="15"/>
        <v>12.17473</v>
      </c>
      <c r="AS4">
        <f t="shared" si="16"/>
        <v>21.65409</v>
      </c>
      <c r="AT4">
        <f t="shared" si="17"/>
        <v>580.41101000000003</v>
      </c>
      <c r="AU4">
        <f t="shared" si="18"/>
        <v>36.371040000000001</v>
      </c>
      <c r="AV4">
        <f t="shared" si="19"/>
        <v>186.47040000000001</v>
      </c>
      <c r="AW4">
        <f t="shared" si="20"/>
        <v>0.10549261818562986</v>
      </c>
      <c r="AX4">
        <f t="shared" si="21"/>
        <v>1.9908804960450246</v>
      </c>
      <c r="AY4">
        <f t="shared" si="22"/>
        <v>7.2614476580579096E-2</v>
      </c>
      <c r="AZ4">
        <f t="shared" si="23"/>
        <v>9.8166681449109422E-2</v>
      </c>
      <c r="BA4">
        <f t="shared" si="24"/>
        <v>0.17460018867772392</v>
      </c>
      <c r="BB4">
        <f t="shared" si="25"/>
        <v>4.6799413808951709</v>
      </c>
      <c r="BC4">
        <f t="shared" si="26"/>
        <v>0.29326517283363301</v>
      </c>
      <c r="BD4">
        <f t="shared" si="27"/>
        <v>1.5035389167963491</v>
      </c>
      <c r="BE4">
        <f t="shared" si="28"/>
        <v>110.60812799999999</v>
      </c>
      <c r="BF4">
        <f t="shared" si="29"/>
        <v>61.423983</v>
      </c>
      <c r="BG4">
        <f t="shared" si="30"/>
        <v>0.89184999314632196</v>
      </c>
      <c r="BH4">
        <f t="shared" si="31"/>
        <v>0.49527082510220044</v>
      </c>
    </row>
    <row r="5" spans="1:60" x14ac:dyDescent="0.2">
      <c r="A5" t="s">
        <v>100</v>
      </c>
      <c r="B5">
        <v>-1.7803599999999999</v>
      </c>
      <c r="C5">
        <v>-220.8</v>
      </c>
      <c r="D5">
        <v>124.019841</v>
      </c>
      <c r="E5">
        <v>5.28</v>
      </c>
      <c r="F5">
        <v>730.16</v>
      </c>
      <c r="G5">
        <v>138.22999999999999</v>
      </c>
      <c r="H5">
        <v>314</v>
      </c>
      <c r="I5">
        <v>1649</v>
      </c>
      <c r="J5">
        <v>2.27</v>
      </c>
      <c r="K5">
        <v>11.92</v>
      </c>
      <c r="L5">
        <v>19</v>
      </c>
      <c r="M5">
        <v>253220985</v>
      </c>
      <c r="N5">
        <v>394209518</v>
      </c>
      <c r="O5">
        <v>4093167933</v>
      </c>
      <c r="P5">
        <v>528758852</v>
      </c>
      <c r="Q5">
        <v>2735495231</v>
      </c>
      <c r="R5">
        <v>1578378855</v>
      </c>
      <c r="S5">
        <v>4889034387</v>
      </c>
      <c r="T5">
        <v>1003866231</v>
      </c>
      <c r="U5">
        <v>3257171912</v>
      </c>
      <c r="V5">
        <v>253345006</v>
      </c>
      <c r="W5">
        <v>395517848</v>
      </c>
      <c r="X5">
        <v>4117859032</v>
      </c>
      <c r="Y5">
        <v>529659424</v>
      </c>
      <c r="Z5">
        <v>2736712704</v>
      </c>
      <c r="AA5">
        <v>1580544264</v>
      </c>
      <c r="AB5">
        <v>4947075488</v>
      </c>
      <c r="AC5">
        <v>1007503335</v>
      </c>
      <c r="AD5">
        <v>3275818952</v>
      </c>
      <c r="AE5">
        <f t="shared" si="2"/>
        <v>124021</v>
      </c>
      <c r="AF5">
        <f t="shared" si="3"/>
        <v>1308330</v>
      </c>
      <c r="AG5">
        <f t="shared" si="4"/>
        <v>24691099</v>
      </c>
      <c r="AH5">
        <f t="shared" si="5"/>
        <v>900572</v>
      </c>
      <c r="AI5">
        <f t="shared" si="6"/>
        <v>1217473</v>
      </c>
      <c r="AJ5">
        <f t="shared" si="7"/>
        <v>2165409</v>
      </c>
      <c r="AK5">
        <f t="shared" si="8"/>
        <v>58041101</v>
      </c>
      <c r="AL5">
        <f t="shared" si="9"/>
        <v>3637104</v>
      </c>
      <c r="AM5">
        <f t="shared" si="10"/>
        <v>18647040</v>
      </c>
      <c r="AN5">
        <f t="shared" si="11"/>
        <v>124.021</v>
      </c>
      <c r="AO5">
        <f t="shared" si="12"/>
        <v>13.083299999999999</v>
      </c>
      <c r="AP5">
        <f t="shared" si="13"/>
        <v>246.91099</v>
      </c>
      <c r="AQ5">
        <f t="shared" si="14"/>
        <v>9.0057200000000002</v>
      </c>
      <c r="AR5">
        <f t="shared" si="15"/>
        <v>12.17473</v>
      </c>
      <c r="AS5">
        <f t="shared" si="16"/>
        <v>21.65409</v>
      </c>
      <c r="AT5">
        <f t="shared" si="17"/>
        <v>580.41101000000003</v>
      </c>
      <c r="AU5">
        <f t="shared" si="18"/>
        <v>36.371040000000001</v>
      </c>
      <c r="AV5">
        <f t="shared" si="19"/>
        <v>186.47040000000001</v>
      </c>
      <c r="AW5">
        <f t="shared" si="20"/>
        <v>0.10549261818562986</v>
      </c>
      <c r="AX5">
        <f t="shared" si="21"/>
        <v>1.9908804960450246</v>
      </c>
      <c r="AY5">
        <f t="shared" si="22"/>
        <v>7.2614476580579096E-2</v>
      </c>
      <c r="AZ5">
        <f t="shared" si="23"/>
        <v>9.8166681449109422E-2</v>
      </c>
      <c r="BA5">
        <f t="shared" si="24"/>
        <v>0.17460018867772392</v>
      </c>
      <c r="BB5">
        <f t="shared" si="25"/>
        <v>4.6799413808951709</v>
      </c>
      <c r="BC5">
        <f t="shared" si="26"/>
        <v>0.29326517283363301</v>
      </c>
      <c r="BD5">
        <f t="shared" si="27"/>
        <v>1.5035389167963491</v>
      </c>
      <c r="BE5">
        <f t="shared" si="28"/>
        <v>110.60812799999999</v>
      </c>
      <c r="BF5">
        <f t="shared" si="29"/>
        <v>61.423983</v>
      </c>
      <c r="BG5">
        <f t="shared" si="30"/>
        <v>0.89184999314632196</v>
      </c>
      <c r="BH5">
        <f t="shared" si="31"/>
        <v>0.49527082510220044</v>
      </c>
    </row>
    <row r="6" spans="1:60" x14ac:dyDescent="0.2">
      <c r="A6" t="s">
        <v>65</v>
      </c>
      <c r="B6">
        <v>-1.5991329999999999</v>
      </c>
      <c r="C6">
        <v>-220.8</v>
      </c>
      <c r="D6">
        <v>138.074793</v>
      </c>
      <c r="E6">
        <v>5.17</v>
      </c>
      <c r="F6">
        <v>790.09</v>
      </c>
      <c r="G6">
        <v>152.79</v>
      </c>
      <c r="H6">
        <v>167</v>
      </c>
      <c r="I6">
        <v>3269</v>
      </c>
      <c r="J6">
        <v>1.0900000000000001</v>
      </c>
      <c r="K6">
        <v>21.39</v>
      </c>
      <c r="L6">
        <v>5.0999999999999996</v>
      </c>
      <c r="M6">
        <v>194572648</v>
      </c>
      <c r="N6">
        <v>295266586</v>
      </c>
      <c r="O6">
        <v>3118079840</v>
      </c>
      <c r="P6">
        <v>392173488</v>
      </c>
      <c r="Q6">
        <v>1927201994</v>
      </c>
      <c r="R6">
        <v>1109231491</v>
      </c>
      <c r="S6">
        <v>2978320776</v>
      </c>
      <c r="T6">
        <v>738198389</v>
      </c>
      <c r="U6">
        <v>2293079939</v>
      </c>
      <c r="V6">
        <v>194710723</v>
      </c>
      <c r="W6">
        <v>296723176</v>
      </c>
      <c r="X6">
        <v>3138588268</v>
      </c>
      <c r="Y6">
        <v>393562189</v>
      </c>
      <c r="Z6">
        <v>1928456281</v>
      </c>
      <c r="AA6">
        <v>1111912025</v>
      </c>
      <c r="AB6">
        <v>3043543911</v>
      </c>
      <c r="AC6">
        <v>742589153</v>
      </c>
      <c r="AD6">
        <v>2310130899</v>
      </c>
      <c r="AE6">
        <f t="shared" si="2"/>
        <v>138075</v>
      </c>
      <c r="AF6">
        <f t="shared" si="3"/>
        <v>1456590</v>
      </c>
      <c r="AG6">
        <f t="shared" si="4"/>
        <v>20508428</v>
      </c>
      <c r="AH6">
        <f t="shared" si="5"/>
        <v>1388701</v>
      </c>
      <c r="AI6">
        <f t="shared" si="6"/>
        <v>1254287</v>
      </c>
      <c r="AJ6">
        <f t="shared" si="7"/>
        <v>2680534</v>
      </c>
      <c r="AK6">
        <f t="shared" si="8"/>
        <v>65223135</v>
      </c>
      <c r="AL6">
        <f t="shared" si="9"/>
        <v>4390764</v>
      </c>
      <c r="AM6">
        <f t="shared" si="10"/>
        <v>17050960</v>
      </c>
      <c r="AN6">
        <f t="shared" si="11"/>
        <v>138.07499999999999</v>
      </c>
      <c r="AO6">
        <f t="shared" si="12"/>
        <v>14.565899999999999</v>
      </c>
      <c r="AP6">
        <f t="shared" si="13"/>
        <v>205.08428000000001</v>
      </c>
      <c r="AQ6">
        <f t="shared" si="14"/>
        <v>13.88701</v>
      </c>
      <c r="AR6">
        <f t="shared" si="15"/>
        <v>12.542870000000001</v>
      </c>
      <c r="AS6">
        <f t="shared" si="16"/>
        <v>26.805340000000001</v>
      </c>
      <c r="AT6">
        <f t="shared" si="17"/>
        <v>652.23135000000002</v>
      </c>
      <c r="AU6">
        <f t="shared" si="18"/>
        <v>43.907640000000001</v>
      </c>
      <c r="AV6">
        <f t="shared" si="19"/>
        <v>170.50960000000001</v>
      </c>
      <c r="AW6">
        <f t="shared" si="20"/>
        <v>0.10549266702878871</v>
      </c>
      <c r="AX6">
        <f t="shared" si="21"/>
        <v>1.4853107369183416</v>
      </c>
      <c r="AY6">
        <f t="shared" si="22"/>
        <v>0.10057584646025712</v>
      </c>
      <c r="AZ6">
        <f t="shared" si="23"/>
        <v>9.0840992214376262E-2</v>
      </c>
      <c r="BA6">
        <f t="shared" si="24"/>
        <v>0.1941360854608003</v>
      </c>
      <c r="BB6">
        <f t="shared" si="25"/>
        <v>4.7237468766974473</v>
      </c>
      <c r="BC6">
        <f t="shared" si="26"/>
        <v>0.31799847908745249</v>
      </c>
      <c r="BD6">
        <f t="shared" si="27"/>
        <v>1.23490566720985</v>
      </c>
      <c r="BE6">
        <f t="shared" si="28"/>
        <v>113.953399</v>
      </c>
      <c r="BF6">
        <f t="shared" si="29"/>
        <v>69.157955999999999</v>
      </c>
      <c r="BG6">
        <f t="shared" si="30"/>
        <v>0.82530073510773139</v>
      </c>
      <c r="BH6">
        <f t="shared" si="31"/>
        <v>0.50087239543726236</v>
      </c>
    </row>
    <row r="7" spans="1:60" x14ac:dyDescent="0.2">
      <c r="A7" t="s">
        <v>101</v>
      </c>
      <c r="B7">
        <v>-1.5991329999999999</v>
      </c>
      <c r="C7">
        <v>-220.8</v>
      </c>
      <c r="D7">
        <v>138.074793</v>
      </c>
      <c r="E7">
        <v>5.17</v>
      </c>
      <c r="F7">
        <v>790.09</v>
      </c>
      <c r="G7">
        <v>152.79</v>
      </c>
      <c r="H7">
        <v>209</v>
      </c>
      <c r="I7">
        <v>1818</v>
      </c>
      <c r="J7">
        <v>1.36</v>
      </c>
      <c r="K7">
        <v>11.89</v>
      </c>
      <c r="L7">
        <v>11.4</v>
      </c>
      <c r="M7">
        <v>194572648</v>
      </c>
      <c r="N7">
        <v>295266586</v>
      </c>
      <c r="O7">
        <v>3118079840</v>
      </c>
      <c r="P7">
        <v>392173488</v>
      </c>
      <c r="Q7">
        <v>1927201994</v>
      </c>
      <c r="R7">
        <v>1109231491</v>
      </c>
      <c r="S7">
        <v>2978320776</v>
      </c>
      <c r="T7">
        <v>738198389</v>
      </c>
      <c r="U7">
        <v>2293079939</v>
      </c>
      <c r="V7">
        <v>194710723</v>
      </c>
      <c r="W7">
        <v>296723176</v>
      </c>
      <c r="X7">
        <v>3138588268</v>
      </c>
      <c r="Y7">
        <v>393562189</v>
      </c>
      <c r="Z7">
        <v>1928456281</v>
      </c>
      <c r="AA7">
        <v>1111912025</v>
      </c>
      <c r="AB7">
        <v>3043543911</v>
      </c>
      <c r="AC7">
        <v>742589153</v>
      </c>
      <c r="AD7">
        <v>2310130899</v>
      </c>
      <c r="AE7">
        <f t="shared" si="2"/>
        <v>138075</v>
      </c>
      <c r="AF7">
        <f t="shared" si="3"/>
        <v>1456590</v>
      </c>
      <c r="AG7">
        <f t="shared" si="4"/>
        <v>20508428</v>
      </c>
      <c r="AH7">
        <f t="shared" si="5"/>
        <v>1388701</v>
      </c>
      <c r="AI7">
        <f t="shared" si="6"/>
        <v>1254287</v>
      </c>
      <c r="AJ7">
        <f t="shared" si="7"/>
        <v>2680534</v>
      </c>
      <c r="AK7">
        <f t="shared" si="8"/>
        <v>65223135</v>
      </c>
      <c r="AL7">
        <f t="shared" si="9"/>
        <v>4390764</v>
      </c>
      <c r="AM7">
        <f t="shared" si="10"/>
        <v>17050960</v>
      </c>
      <c r="AN7">
        <f t="shared" si="11"/>
        <v>138.07499999999999</v>
      </c>
      <c r="AO7">
        <f t="shared" si="12"/>
        <v>14.565899999999999</v>
      </c>
      <c r="AP7">
        <f t="shared" si="13"/>
        <v>205.08428000000001</v>
      </c>
      <c r="AQ7">
        <f t="shared" si="14"/>
        <v>13.88701</v>
      </c>
      <c r="AR7">
        <f t="shared" si="15"/>
        <v>12.542870000000001</v>
      </c>
      <c r="AS7">
        <f t="shared" si="16"/>
        <v>26.805340000000001</v>
      </c>
      <c r="AT7">
        <f t="shared" si="17"/>
        <v>652.23135000000002</v>
      </c>
      <c r="AU7">
        <f t="shared" si="18"/>
        <v>43.907640000000001</v>
      </c>
      <c r="AV7">
        <f t="shared" si="19"/>
        <v>170.50960000000001</v>
      </c>
      <c r="AW7">
        <f t="shared" si="20"/>
        <v>0.10549266702878871</v>
      </c>
      <c r="AX7">
        <f t="shared" si="21"/>
        <v>1.4853107369183416</v>
      </c>
      <c r="AY7">
        <f t="shared" si="22"/>
        <v>0.10057584646025712</v>
      </c>
      <c r="AZ7">
        <f t="shared" si="23"/>
        <v>9.0840992214376262E-2</v>
      </c>
      <c r="BA7">
        <f t="shared" si="24"/>
        <v>0.1941360854608003</v>
      </c>
      <c r="BB7">
        <f t="shared" si="25"/>
        <v>4.7237468766974473</v>
      </c>
      <c r="BC7">
        <f t="shared" si="26"/>
        <v>0.31799847908745249</v>
      </c>
      <c r="BD7">
        <f t="shared" si="27"/>
        <v>1.23490566720985</v>
      </c>
      <c r="BE7">
        <f t="shared" si="28"/>
        <v>113.953399</v>
      </c>
      <c r="BF7">
        <f t="shared" si="29"/>
        <v>69.157955999999999</v>
      </c>
      <c r="BG7">
        <f t="shared" si="30"/>
        <v>0.82530073510773139</v>
      </c>
      <c r="BH7">
        <f t="shared" si="31"/>
        <v>0.50087239543726236</v>
      </c>
    </row>
    <row r="8" spans="1:60" x14ac:dyDescent="0.2">
      <c r="A8" t="s">
        <v>66</v>
      </c>
      <c r="B8">
        <v>-1.6281859999999999</v>
      </c>
      <c r="C8">
        <v>-220.8</v>
      </c>
      <c r="D8">
        <v>135.61107000000001</v>
      </c>
      <c r="E8">
        <v>5.29</v>
      </c>
      <c r="F8">
        <v>777.23</v>
      </c>
      <c r="G8">
        <v>146.86000000000001</v>
      </c>
      <c r="H8">
        <v>135</v>
      </c>
      <c r="I8">
        <v>2943</v>
      </c>
      <c r="J8">
        <v>0.91</v>
      </c>
      <c r="K8">
        <v>20.03</v>
      </c>
      <c r="L8">
        <v>4.5</v>
      </c>
      <c r="M8">
        <v>194746194</v>
      </c>
      <c r="N8">
        <v>297097305</v>
      </c>
      <c r="O8">
        <v>3143782549</v>
      </c>
      <c r="P8">
        <v>393942291</v>
      </c>
      <c r="Q8">
        <v>1928778449</v>
      </c>
      <c r="R8">
        <v>1112600535</v>
      </c>
      <c r="S8">
        <v>3060663522</v>
      </c>
      <c r="T8">
        <v>743722454</v>
      </c>
      <c r="U8">
        <v>2316088967</v>
      </c>
      <c r="V8">
        <v>194881806</v>
      </c>
      <c r="W8">
        <v>298527902</v>
      </c>
      <c r="X8">
        <v>3163982786</v>
      </c>
      <c r="Y8">
        <v>395263722</v>
      </c>
      <c r="Z8">
        <v>1930010351</v>
      </c>
      <c r="AA8">
        <v>1115233233</v>
      </c>
      <c r="AB8">
        <v>3126369252</v>
      </c>
      <c r="AC8">
        <v>748136388</v>
      </c>
      <c r="AD8">
        <v>2331634354</v>
      </c>
      <c r="AE8">
        <f t="shared" si="2"/>
        <v>135612</v>
      </c>
      <c r="AF8">
        <f t="shared" si="3"/>
        <v>1430597</v>
      </c>
      <c r="AG8">
        <f t="shared" si="4"/>
        <v>20200237</v>
      </c>
      <c r="AH8">
        <f t="shared" si="5"/>
        <v>1321431</v>
      </c>
      <c r="AI8">
        <f t="shared" si="6"/>
        <v>1231902</v>
      </c>
      <c r="AJ8">
        <f t="shared" si="7"/>
        <v>2632698</v>
      </c>
      <c r="AK8">
        <f t="shared" si="8"/>
        <v>65705730</v>
      </c>
      <c r="AL8">
        <f t="shared" si="9"/>
        <v>4413934</v>
      </c>
      <c r="AM8">
        <f t="shared" si="10"/>
        <v>15545387</v>
      </c>
      <c r="AN8">
        <f t="shared" si="11"/>
        <v>135.61199999999999</v>
      </c>
      <c r="AO8">
        <f t="shared" si="12"/>
        <v>14.30597</v>
      </c>
      <c r="AP8">
        <f t="shared" si="13"/>
        <v>202.00237000000001</v>
      </c>
      <c r="AQ8">
        <f t="shared" si="14"/>
        <v>13.214309999999999</v>
      </c>
      <c r="AR8">
        <f t="shared" si="15"/>
        <v>12.31902</v>
      </c>
      <c r="AS8">
        <f t="shared" si="16"/>
        <v>26.326979999999999</v>
      </c>
      <c r="AT8">
        <f t="shared" si="17"/>
        <v>657.05730000000005</v>
      </c>
      <c r="AU8">
        <f t="shared" si="18"/>
        <v>44.139339999999997</v>
      </c>
      <c r="AV8">
        <f t="shared" si="19"/>
        <v>155.45386999999999</v>
      </c>
      <c r="AW8">
        <f t="shared" si="20"/>
        <v>0.10549191811934047</v>
      </c>
      <c r="AX8">
        <f t="shared" si="21"/>
        <v>1.4895611745273281</v>
      </c>
      <c r="AY8">
        <f t="shared" si="22"/>
        <v>9.7442040527386961E-2</v>
      </c>
      <c r="AZ8">
        <f t="shared" si="23"/>
        <v>9.0840191133528009E-2</v>
      </c>
      <c r="BA8">
        <f t="shared" si="24"/>
        <v>0.19413458985930448</v>
      </c>
      <c r="BB8">
        <f t="shared" si="25"/>
        <v>4.8451265374745605</v>
      </c>
      <c r="BC8">
        <f t="shared" si="26"/>
        <v>0.32548255316638647</v>
      </c>
      <c r="BD8">
        <f t="shared" si="27"/>
        <v>1.1463135268265345</v>
      </c>
      <c r="BE8">
        <f t="shared" si="28"/>
        <v>112.481916</v>
      </c>
      <c r="BF8">
        <f t="shared" si="29"/>
        <v>69.570329999999998</v>
      </c>
      <c r="BG8">
        <f t="shared" si="30"/>
        <v>0.82943925316343692</v>
      </c>
      <c r="BH8">
        <f t="shared" si="31"/>
        <v>0.51301013184673927</v>
      </c>
    </row>
    <row r="9" spans="1:60" x14ac:dyDescent="0.2">
      <c r="A9" t="s">
        <v>102</v>
      </c>
      <c r="B9">
        <v>-1.6281859999999999</v>
      </c>
      <c r="C9">
        <v>-220.8</v>
      </c>
      <c r="D9">
        <v>135.61107000000001</v>
      </c>
      <c r="E9">
        <v>5.29</v>
      </c>
      <c r="F9">
        <v>777.23</v>
      </c>
      <c r="G9">
        <v>146.86000000000001</v>
      </c>
      <c r="H9">
        <v>364</v>
      </c>
      <c r="I9">
        <v>2479</v>
      </c>
      <c r="J9">
        <v>2.4700000000000002</v>
      </c>
      <c r="K9">
        <v>16.88</v>
      </c>
      <c r="L9">
        <v>14.6</v>
      </c>
      <c r="M9">
        <v>194746194</v>
      </c>
      <c r="N9">
        <v>297097305</v>
      </c>
      <c r="O9">
        <v>3143782549</v>
      </c>
      <c r="P9">
        <v>393942291</v>
      </c>
      <c r="Q9">
        <v>1928778449</v>
      </c>
      <c r="R9">
        <v>1112600535</v>
      </c>
      <c r="S9">
        <v>3060663522</v>
      </c>
      <c r="T9">
        <v>743722454</v>
      </c>
      <c r="U9">
        <v>2316088967</v>
      </c>
      <c r="V9">
        <v>194881806</v>
      </c>
      <c r="W9">
        <v>298527902</v>
      </c>
      <c r="X9">
        <v>3163982786</v>
      </c>
      <c r="Y9">
        <v>395263722</v>
      </c>
      <c r="Z9">
        <v>1930010351</v>
      </c>
      <c r="AA9">
        <v>1115233233</v>
      </c>
      <c r="AB9">
        <v>3126369252</v>
      </c>
      <c r="AC9">
        <v>748136388</v>
      </c>
      <c r="AD9">
        <v>2331634354</v>
      </c>
      <c r="AE9">
        <f t="shared" si="2"/>
        <v>135612</v>
      </c>
      <c r="AF9">
        <f t="shared" si="3"/>
        <v>1430597</v>
      </c>
      <c r="AG9">
        <f t="shared" si="4"/>
        <v>20200237</v>
      </c>
      <c r="AH9">
        <f t="shared" si="5"/>
        <v>1321431</v>
      </c>
      <c r="AI9">
        <f t="shared" si="6"/>
        <v>1231902</v>
      </c>
      <c r="AJ9">
        <f t="shared" si="7"/>
        <v>2632698</v>
      </c>
      <c r="AK9">
        <f t="shared" si="8"/>
        <v>65705730</v>
      </c>
      <c r="AL9">
        <f t="shared" si="9"/>
        <v>4413934</v>
      </c>
      <c r="AM9">
        <f t="shared" si="10"/>
        <v>15545387</v>
      </c>
      <c r="AN9">
        <f t="shared" si="11"/>
        <v>135.61199999999999</v>
      </c>
      <c r="AO9">
        <f t="shared" si="12"/>
        <v>14.30597</v>
      </c>
      <c r="AP9">
        <f t="shared" si="13"/>
        <v>202.00237000000001</v>
      </c>
      <c r="AQ9">
        <f t="shared" si="14"/>
        <v>13.214309999999999</v>
      </c>
      <c r="AR9">
        <f t="shared" si="15"/>
        <v>12.31902</v>
      </c>
      <c r="AS9">
        <f t="shared" si="16"/>
        <v>26.326979999999999</v>
      </c>
      <c r="AT9">
        <f t="shared" si="17"/>
        <v>657.05730000000005</v>
      </c>
      <c r="AU9">
        <f t="shared" si="18"/>
        <v>44.139339999999997</v>
      </c>
      <c r="AV9">
        <f t="shared" si="19"/>
        <v>155.45386999999999</v>
      </c>
      <c r="AW9">
        <f t="shared" si="20"/>
        <v>0.10549191811934047</v>
      </c>
      <c r="AX9">
        <f t="shared" si="21"/>
        <v>1.4895611745273281</v>
      </c>
      <c r="AY9">
        <f t="shared" si="22"/>
        <v>9.7442040527386961E-2</v>
      </c>
      <c r="AZ9">
        <f t="shared" si="23"/>
        <v>9.0840191133528009E-2</v>
      </c>
      <c r="BA9">
        <f t="shared" si="24"/>
        <v>0.19413458985930448</v>
      </c>
      <c r="BB9">
        <f t="shared" si="25"/>
        <v>4.8451265374745605</v>
      </c>
      <c r="BC9">
        <f t="shared" si="26"/>
        <v>0.32548255316638647</v>
      </c>
      <c r="BD9">
        <f t="shared" si="27"/>
        <v>1.1463135268265345</v>
      </c>
      <c r="BE9">
        <f t="shared" si="28"/>
        <v>112.481916</v>
      </c>
      <c r="BF9">
        <f t="shared" si="29"/>
        <v>69.570329999999998</v>
      </c>
      <c r="BG9">
        <f t="shared" si="30"/>
        <v>0.82943925316343692</v>
      </c>
      <c r="BH9">
        <f t="shared" si="31"/>
        <v>0.51301013184673927</v>
      </c>
    </row>
    <row r="10" spans="1:60" x14ac:dyDescent="0.2">
      <c r="A10" t="s">
        <v>67</v>
      </c>
      <c r="B10">
        <v>-1.7349699999999999</v>
      </c>
      <c r="C10">
        <v>-220.8</v>
      </c>
      <c r="D10">
        <v>127.26441800000001</v>
      </c>
      <c r="E10">
        <v>5.77</v>
      </c>
      <c r="F10">
        <v>771.36</v>
      </c>
      <c r="G10">
        <v>133.63</v>
      </c>
      <c r="H10">
        <v>77</v>
      </c>
      <c r="I10">
        <v>2498</v>
      </c>
      <c r="J10">
        <v>0.56999999999999995</v>
      </c>
      <c r="K10">
        <v>18.690000000000001</v>
      </c>
      <c r="L10">
        <v>3</v>
      </c>
      <c r="M10">
        <v>194916588</v>
      </c>
      <c r="N10">
        <v>298894775</v>
      </c>
      <c r="O10">
        <v>3169099697</v>
      </c>
      <c r="P10">
        <v>395626110</v>
      </c>
      <c r="Q10">
        <v>1930326268</v>
      </c>
      <c r="R10">
        <v>1116756144</v>
      </c>
      <c r="S10">
        <v>3140997401</v>
      </c>
      <c r="T10">
        <v>749234867</v>
      </c>
      <c r="U10">
        <v>2336660693</v>
      </c>
      <c r="V10">
        <v>195039557</v>
      </c>
      <c r="W10">
        <v>300192006</v>
      </c>
      <c r="X10">
        <v>3187894244</v>
      </c>
      <c r="Y10">
        <v>396974309</v>
      </c>
      <c r="Z10">
        <v>1931443327</v>
      </c>
      <c r="AA10">
        <v>1140397152</v>
      </c>
      <c r="AB10">
        <v>3185558834</v>
      </c>
      <c r="AC10">
        <v>753110359</v>
      </c>
      <c r="AD10">
        <v>2355977622</v>
      </c>
      <c r="AE10">
        <f t="shared" si="2"/>
        <v>122969</v>
      </c>
      <c r="AF10">
        <f t="shared" si="3"/>
        <v>1297231</v>
      </c>
      <c r="AG10">
        <f t="shared" si="4"/>
        <v>18794547</v>
      </c>
      <c r="AH10">
        <f t="shared" si="5"/>
        <v>1348199</v>
      </c>
      <c r="AI10">
        <f t="shared" si="6"/>
        <v>1117059</v>
      </c>
      <c r="AJ10">
        <f t="shared" si="7"/>
        <v>23641008</v>
      </c>
      <c r="AK10">
        <f t="shared" si="8"/>
        <v>44561433</v>
      </c>
      <c r="AL10">
        <f t="shared" si="9"/>
        <v>3875492</v>
      </c>
      <c r="AM10">
        <f t="shared" si="10"/>
        <v>19316929</v>
      </c>
      <c r="AN10">
        <f t="shared" si="11"/>
        <v>122.96899999999999</v>
      </c>
      <c r="AO10">
        <f t="shared" si="12"/>
        <v>12.97231</v>
      </c>
      <c r="AP10">
        <f t="shared" si="13"/>
        <v>187.94547</v>
      </c>
      <c r="AQ10">
        <f t="shared" si="14"/>
        <v>13.48199</v>
      </c>
      <c r="AR10">
        <f t="shared" si="15"/>
        <v>11.170590000000001</v>
      </c>
      <c r="AS10">
        <f t="shared" si="16"/>
        <v>236.41007999999999</v>
      </c>
      <c r="AT10">
        <f t="shared" si="17"/>
        <v>445.61433</v>
      </c>
      <c r="AU10">
        <f t="shared" si="18"/>
        <v>38.754919999999998</v>
      </c>
      <c r="AV10">
        <f t="shared" si="19"/>
        <v>193.16928999999999</v>
      </c>
      <c r="AW10">
        <f t="shared" si="20"/>
        <v>0.10549252250567216</v>
      </c>
      <c r="AX10">
        <f t="shared" si="21"/>
        <v>1.5283971570070507</v>
      </c>
      <c r="AY10">
        <f t="shared" si="22"/>
        <v>0.10963730696354367</v>
      </c>
      <c r="AZ10">
        <f t="shared" si="23"/>
        <v>9.0840699688539403E-2</v>
      </c>
      <c r="BA10">
        <f t="shared" si="24"/>
        <v>1.9225177077149527</v>
      </c>
      <c r="BB10">
        <f t="shared" si="25"/>
        <v>3.6237940456537827</v>
      </c>
      <c r="BC10">
        <f t="shared" si="26"/>
        <v>0.31516008099602338</v>
      </c>
      <c r="BD10">
        <f t="shared" si="27"/>
        <v>1.5708779448478885</v>
      </c>
      <c r="BE10">
        <f t="shared" si="28"/>
        <v>113.951898</v>
      </c>
      <c r="BF10">
        <f t="shared" si="29"/>
        <v>69.319500000000005</v>
      </c>
      <c r="BG10">
        <f t="shared" si="30"/>
        <v>0.92667174653774531</v>
      </c>
      <c r="BH10">
        <f t="shared" si="31"/>
        <v>0.56371524530572747</v>
      </c>
    </row>
    <row r="11" spans="1:60" x14ac:dyDescent="0.2">
      <c r="A11" t="s">
        <v>103</v>
      </c>
      <c r="B11">
        <v>-1.7349699999999999</v>
      </c>
      <c r="C11">
        <v>-220.8</v>
      </c>
      <c r="D11">
        <v>127.26441800000001</v>
      </c>
      <c r="E11">
        <v>5.77</v>
      </c>
      <c r="F11">
        <v>771.36</v>
      </c>
      <c r="G11">
        <v>133.63</v>
      </c>
      <c r="H11">
        <v>168</v>
      </c>
      <c r="I11">
        <v>2225</v>
      </c>
      <c r="J11">
        <v>1.25</v>
      </c>
      <c r="K11">
        <v>16.649999999999999</v>
      </c>
      <c r="L11">
        <v>7.5</v>
      </c>
      <c r="M11">
        <v>194916588</v>
      </c>
      <c r="N11">
        <v>298894775</v>
      </c>
      <c r="O11">
        <v>3169099697</v>
      </c>
      <c r="P11">
        <v>395626110</v>
      </c>
      <c r="Q11">
        <v>1930326268</v>
      </c>
      <c r="R11">
        <v>1116756144</v>
      </c>
      <c r="S11">
        <v>3140997401</v>
      </c>
      <c r="T11">
        <v>749234867</v>
      </c>
      <c r="U11">
        <v>2336660693</v>
      </c>
      <c r="V11">
        <v>195039557</v>
      </c>
      <c r="W11">
        <v>300192006</v>
      </c>
      <c r="X11">
        <v>3187894244</v>
      </c>
      <c r="Y11">
        <v>396974309</v>
      </c>
      <c r="Z11">
        <v>1931443327</v>
      </c>
      <c r="AA11">
        <v>1140397152</v>
      </c>
      <c r="AB11">
        <v>3185558834</v>
      </c>
      <c r="AC11">
        <v>753110359</v>
      </c>
      <c r="AD11">
        <v>2355977622</v>
      </c>
      <c r="AE11">
        <f t="shared" si="2"/>
        <v>122969</v>
      </c>
      <c r="AF11">
        <f t="shared" si="3"/>
        <v>1297231</v>
      </c>
      <c r="AG11">
        <f t="shared" si="4"/>
        <v>18794547</v>
      </c>
      <c r="AH11">
        <f t="shared" si="5"/>
        <v>1348199</v>
      </c>
      <c r="AI11">
        <f t="shared" si="6"/>
        <v>1117059</v>
      </c>
      <c r="AJ11">
        <f t="shared" si="7"/>
        <v>23641008</v>
      </c>
      <c r="AK11">
        <f t="shared" si="8"/>
        <v>44561433</v>
      </c>
      <c r="AL11">
        <f t="shared" si="9"/>
        <v>3875492</v>
      </c>
      <c r="AM11">
        <f t="shared" si="10"/>
        <v>19316929</v>
      </c>
      <c r="AN11">
        <f t="shared" si="11"/>
        <v>122.96899999999999</v>
      </c>
      <c r="AO11">
        <f t="shared" si="12"/>
        <v>12.97231</v>
      </c>
      <c r="AP11">
        <f t="shared" si="13"/>
        <v>187.94547</v>
      </c>
      <c r="AQ11">
        <f t="shared" si="14"/>
        <v>13.48199</v>
      </c>
      <c r="AR11">
        <f t="shared" si="15"/>
        <v>11.170590000000001</v>
      </c>
      <c r="AS11">
        <f t="shared" si="16"/>
        <v>236.41007999999999</v>
      </c>
      <c r="AT11">
        <f t="shared" si="17"/>
        <v>445.61433</v>
      </c>
      <c r="AU11">
        <f t="shared" si="18"/>
        <v>38.754919999999998</v>
      </c>
      <c r="AV11">
        <f t="shared" si="19"/>
        <v>193.16928999999999</v>
      </c>
      <c r="AW11">
        <f t="shared" si="20"/>
        <v>0.10549252250567216</v>
      </c>
      <c r="AX11">
        <f t="shared" si="21"/>
        <v>1.5283971570070507</v>
      </c>
      <c r="AY11">
        <f t="shared" si="22"/>
        <v>0.10963730696354367</v>
      </c>
      <c r="AZ11">
        <f t="shared" si="23"/>
        <v>9.0840699688539403E-2</v>
      </c>
      <c r="BA11">
        <f t="shared" si="24"/>
        <v>1.9225177077149527</v>
      </c>
      <c r="BB11">
        <f t="shared" si="25"/>
        <v>3.6237940456537827</v>
      </c>
      <c r="BC11">
        <f t="shared" si="26"/>
        <v>0.31516008099602338</v>
      </c>
      <c r="BD11">
        <f t="shared" si="27"/>
        <v>1.5708779448478885</v>
      </c>
      <c r="BE11">
        <f t="shared" si="28"/>
        <v>113.951898</v>
      </c>
      <c r="BF11">
        <f t="shared" si="29"/>
        <v>69.319500000000005</v>
      </c>
      <c r="BG11">
        <f t="shared" si="30"/>
        <v>0.92667174653774531</v>
      </c>
      <c r="BH11">
        <f t="shared" si="31"/>
        <v>0.56371524530572747</v>
      </c>
    </row>
    <row r="12" spans="1:60" x14ac:dyDescent="0.2">
      <c r="A12" t="s">
        <v>68</v>
      </c>
      <c r="B12">
        <v>-1.6881520000000001</v>
      </c>
      <c r="C12">
        <v>-220.8</v>
      </c>
      <c r="D12">
        <v>130.79389699999999</v>
      </c>
      <c r="E12">
        <v>5.23</v>
      </c>
      <c r="F12">
        <v>700.9</v>
      </c>
      <c r="G12">
        <v>133.82</v>
      </c>
      <c r="H12">
        <v>47</v>
      </c>
      <c r="I12">
        <v>2484</v>
      </c>
      <c r="J12">
        <v>0.35</v>
      </c>
      <c r="K12">
        <v>18.559999999999999</v>
      </c>
      <c r="L12">
        <v>1.8</v>
      </c>
      <c r="M12">
        <v>195070749</v>
      </c>
      <c r="N12">
        <v>300520997</v>
      </c>
      <c r="O12">
        <v>3192513809</v>
      </c>
      <c r="P12">
        <v>397337225</v>
      </c>
      <c r="Q12">
        <v>1931726621</v>
      </c>
      <c r="R12">
        <v>1145294496</v>
      </c>
      <c r="S12">
        <v>3194402601</v>
      </c>
      <c r="T12">
        <v>754044387</v>
      </c>
      <c r="U12">
        <v>2360823212</v>
      </c>
      <c r="V12">
        <v>195197299</v>
      </c>
      <c r="W12">
        <v>301855892</v>
      </c>
      <c r="X12">
        <v>3211183867</v>
      </c>
      <c r="Y12">
        <v>398685802</v>
      </c>
      <c r="Z12">
        <v>1932876110</v>
      </c>
      <c r="AA12">
        <v>1163776295</v>
      </c>
      <c r="AB12">
        <v>3238426187</v>
      </c>
      <c r="AC12">
        <v>758033018</v>
      </c>
      <c r="AD12">
        <v>2375300661</v>
      </c>
      <c r="AE12">
        <f t="shared" si="2"/>
        <v>126550</v>
      </c>
      <c r="AF12">
        <f t="shared" si="3"/>
        <v>1334895</v>
      </c>
      <c r="AG12">
        <f t="shared" si="4"/>
        <v>18670058</v>
      </c>
      <c r="AH12">
        <f t="shared" si="5"/>
        <v>1348577</v>
      </c>
      <c r="AI12">
        <f t="shared" si="6"/>
        <v>1149489</v>
      </c>
      <c r="AJ12">
        <f t="shared" si="7"/>
        <v>18481799</v>
      </c>
      <c r="AK12">
        <f t="shared" si="8"/>
        <v>44023586</v>
      </c>
      <c r="AL12">
        <f t="shared" si="9"/>
        <v>3988631</v>
      </c>
      <c r="AM12">
        <f t="shared" si="10"/>
        <v>14477449</v>
      </c>
      <c r="AN12">
        <f t="shared" si="11"/>
        <v>126.55</v>
      </c>
      <c r="AO12">
        <f t="shared" si="12"/>
        <v>13.34895</v>
      </c>
      <c r="AP12">
        <f t="shared" si="13"/>
        <v>186.70058</v>
      </c>
      <c r="AQ12">
        <f t="shared" si="14"/>
        <v>13.48577</v>
      </c>
      <c r="AR12">
        <f t="shared" si="15"/>
        <v>11.49489</v>
      </c>
      <c r="AS12">
        <f t="shared" si="16"/>
        <v>184.81799000000001</v>
      </c>
      <c r="AT12">
        <f t="shared" si="17"/>
        <v>440.23586</v>
      </c>
      <c r="AU12">
        <f t="shared" si="18"/>
        <v>39.886310000000002</v>
      </c>
      <c r="AV12">
        <f t="shared" si="19"/>
        <v>144.77448999999999</v>
      </c>
      <c r="AW12">
        <f t="shared" si="20"/>
        <v>0.10548360331884631</v>
      </c>
      <c r="AX12">
        <f t="shared" si="21"/>
        <v>1.4753107862504939</v>
      </c>
      <c r="AY12">
        <f t="shared" si="22"/>
        <v>0.10656475701303833</v>
      </c>
      <c r="AZ12">
        <f t="shared" si="23"/>
        <v>9.0832793362307387E-2</v>
      </c>
      <c r="BA12">
        <f t="shared" si="24"/>
        <v>1.4604345318056104</v>
      </c>
      <c r="BB12">
        <f t="shared" si="25"/>
        <v>3.4787503753457134</v>
      </c>
      <c r="BC12">
        <f t="shared" si="26"/>
        <v>0.31518222046621891</v>
      </c>
      <c r="BD12">
        <f t="shared" si="27"/>
        <v>1.1440101935993678</v>
      </c>
      <c r="BE12">
        <f t="shared" si="28"/>
        <v>103.474484</v>
      </c>
      <c r="BF12">
        <f t="shared" si="29"/>
        <v>63.654874</v>
      </c>
      <c r="BG12">
        <f t="shared" si="30"/>
        <v>0.8176569261161597</v>
      </c>
      <c r="BH12">
        <f t="shared" si="31"/>
        <v>0.50300177005136315</v>
      </c>
    </row>
    <row r="13" spans="1:60" x14ac:dyDescent="0.2">
      <c r="A13" t="s">
        <v>104</v>
      </c>
      <c r="B13">
        <v>-1.6881520000000001</v>
      </c>
      <c r="C13">
        <v>-220.8</v>
      </c>
      <c r="D13">
        <v>130.79389699999999</v>
      </c>
      <c r="E13">
        <v>5.23</v>
      </c>
      <c r="F13">
        <v>700.9</v>
      </c>
      <c r="G13">
        <v>133.82</v>
      </c>
      <c r="H13">
        <v>66</v>
      </c>
      <c r="I13">
        <v>1964</v>
      </c>
      <c r="J13">
        <v>0.49</v>
      </c>
      <c r="K13">
        <v>14.67</v>
      </c>
      <c r="L13">
        <v>3.3</v>
      </c>
      <c r="M13">
        <v>195070749</v>
      </c>
      <c r="N13">
        <v>300520997</v>
      </c>
      <c r="O13">
        <v>3192513809</v>
      </c>
      <c r="P13">
        <v>397337225</v>
      </c>
      <c r="Q13">
        <v>1931726621</v>
      </c>
      <c r="R13">
        <v>1145294496</v>
      </c>
      <c r="S13">
        <v>3194402601</v>
      </c>
      <c r="T13">
        <v>754044387</v>
      </c>
      <c r="U13">
        <v>2360823212</v>
      </c>
      <c r="V13">
        <v>195197299</v>
      </c>
      <c r="W13">
        <v>301855892</v>
      </c>
      <c r="X13">
        <v>3211183867</v>
      </c>
      <c r="Y13">
        <v>398685802</v>
      </c>
      <c r="Z13">
        <v>1932876110</v>
      </c>
      <c r="AA13">
        <v>1163776295</v>
      </c>
      <c r="AB13">
        <v>3238426187</v>
      </c>
      <c r="AC13">
        <v>758033018</v>
      </c>
      <c r="AD13">
        <v>2375300661</v>
      </c>
      <c r="AE13">
        <f t="shared" si="2"/>
        <v>126550</v>
      </c>
      <c r="AF13">
        <f t="shared" si="3"/>
        <v>1334895</v>
      </c>
      <c r="AG13">
        <f t="shared" si="4"/>
        <v>18670058</v>
      </c>
      <c r="AH13">
        <f t="shared" si="5"/>
        <v>1348577</v>
      </c>
      <c r="AI13">
        <f t="shared" si="6"/>
        <v>1149489</v>
      </c>
      <c r="AJ13">
        <f t="shared" si="7"/>
        <v>18481799</v>
      </c>
      <c r="AK13">
        <f t="shared" si="8"/>
        <v>44023586</v>
      </c>
      <c r="AL13">
        <f t="shared" si="9"/>
        <v>3988631</v>
      </c>
      <c r="AM13">
        <f t="shared" si="10"/>
        <v>14477449</v>
      </c>
      <c r="AN13">
        <f t="shared" si="11"/>
        <v>126.55</v>
      </c>
      <c r="AO13">
        <f t="shared" si="12"/>
        <v>13.34895</v>
      </c>
      <c r="AP13">
        <f t="shared" si="13"/>
        <v>186.70058</v>
      </c>
      <c r="AQ13">
        <f t="shared" si="14"/>
        <v>13.48577</v>
      </c>
      <c r="AR13">
        <f t="shared" si="15"/>
        <v>11.49489</v>
      </c>
      <c r="AS13">
        <f t="shared" si="16"/>
        <v>184.81799000000001</v>
      </c>
      <c r="AT13">
        <f t="shared" si="17"/>
        <v>440.23586</v>
      </c>
      <c r="AU13">
        <f t="shared" si="18"/>
        <v>39.886310000000002</v>
      </c>
      <c r="AV13">
        <f t="shared" si="19"/>
        <v>144.77448999999999</v>
      </c>
      <c r="AW13">
        <f t="shared" si="20"/>
        <v>0.10548360331884631</v>
      </c>
      <c r="AX13">
        <f t="shared" si="21"/>
        <v>1.4753107862504939</v>
      </c>
      <c r="AY13">
        <f t="shared" si="22"/>
        <v>0.10656475701303833</v>
      </c>
      <c r="AZ13">
        <f t="shared" si="23"/>
        <v>9.0832793362307387E-2</v>
      </c>
      <c r="BA13">
        <f t="shared" si="24"/>
        <v>1.4604345318056104</v>
      </c>
      <c r="BB13">
        <f t="shared" si="25"/>
        <v>3.4787503753457134</v>
      </c>
      <c r="BC13">
        <f t="shared" si="26"/>
        <v>0.31518222046621891</v>
      </c>
      <c r="BD13">
        <f t="shared" si="27"/>
        <v>1.1440101935993678</v>
      </c>
      <c r="BE13">
        <f t="shared" si="28"/>
        <v>103.474484</v>
      </c>
      <c r="BF13">
        <f t="shared" si="29"/>
        <v>63.654874</v>
      </c>
      <c r="BG13">
        <f t="shared" si="30"/>
        <v>0.8176569261161597</v>
      </c>
      <c r="BH13">
        <f t="shared" si="31"/>
        <v>0.50300177005136315</v>
      </c>
    </row>
    <row r="14" spans="1:60" x14ac:dyDescent="0.2">
      <c r="A14" t="s">
        <v>69</v>
      </c>
      <c r="B14">
        <v>-1.4510080000000001</v>
      </c>
      <c r="C14">
        <v>-193.2</v>
      </c>
      <c r="D14">
        <v>133.14884699999999</v>
      </c>
      <c r="E14">
        <v>4.74</v>
      </c>
      <c r="F14">
        <v>678.1</v>
      </c>
      <c r="G14">
        <v>142.88</v>
      </c>
      <c r="H14">
        <v>49</v>
      </c>
      <c r="I14">
        <v>2661</v>
      </c>
      <c r="J14">
        <v>0.34</v>
      </c>
      <c r="K14">
        <v>18.62</v>
      </c>
      <c r="L14">
        <v>1.8</v>
      </c>
      <c r="M14">
        <v>195229273</v>
      </c>
      <c r="N14">
        <v>302193109</v>
      </c>
      <c r="O14">
        <v>3215900965</v>
      </c>
      <c r="P14">
        <v>399074910</v>
      </c>
      <c r="Q14">
        <v>1933166489</v>
      </c>
      <c r="R14">
        <v>1171025054</v>
      </c>
      <c r="S14">
        <v>3249612959</v>
      </c>
      <c r="T14">
        <v>759051407</v>
      </c>
      <c r="U14">
        <v>2380598467</v>
      </c>
      <c r="V14">
        <v>195362424</v>
      </c>
      <c r="W14">
        <v>303597641</v>
      </c>
      <c r="X14">
        <v>3235530799</v>
      </c>
      <c r="Y14">
        <v>400408677</v>
      </c>
      <c r="Z14">
        <v>1934375944</v>
      </c>
      <c r="AA14">
        <v>1186936852</v>
      </c>
      <c r="AB14">
        <v>3290421382</v>
      </c>
      <c r="AC14">
        <v>763143488</v>
      </c>
      <c r="AD14">
        <v>2394926140</v>
      </c>
      <c r="AE14">
        <f t="shared" si="2"/>
        <v>133151</v>
      </c>
      <c r="AF14">
        <f t="shared" si="3"/>
        <v>1404532</v>
      </c>
      <c r="AG14">
        <f t="shared" si="4"/>
        <v>19629834</v>
      </c>
      <c r="AH14">
        <f t="shared" si="5"/>
        <v>1333767</v>
      </c>
      <c r="AI14">
        <f t="shared" si="6"/>
        <v>1209455</v>
      </c>
      <c r="AJ14">
        <f t="shared" si="7"/>
        <v>15911798</v>
      </c>
      <c r="AK14">
        <f t="shared" si="8"/>
        <v>40808423</v>
      </c>
      <c r="AL14">
        <f t="shared" si="9"/>
        <v>4092081</v>
      </c>
      <c r="AM14">
        <f t="shared" si="10"/>
        <v>14327673</v>
      </c>
      <c r="AN14">
        <f t="shared" si="11"/>
        <v>133.15100000000001</v>
      </c>
      <c r="AO14">
        <f t="shared" si="12"/>
        <v>14.04532</v>
      </c>
      <c r="AP14">
        <f t="shared" si="13"/>
        <v>196.29834</v>
      </c>
      <c r="AQ14">
        <f t="shared" si="14"/>
        <v>13.337669999999999</v>
      </c>
      <c r="AR14">
        <f t="shared" si="15"/>
        <v>12.09455</v>
      </c>
      <c r="AS14">
        <f t="shared" si="16"/>
        <v>159.11797999999999</v>
      </c>
      <c r="AT14">
        <f t="shared" si="17"/>
        <v>408.08422999999999</v>
      </c>
      <c r="AU14">
        <f t="shared" si="18"/>
        <v>40.920810000000003</v>
      </c>
      <c r="AV14">
        <f t="shared" si="19"/>
        <v>143.27672999999999</v>
      </c>
      <c r="AW14">
        <f t="shared" si="20"/>
        <v>0.10548414957454318</v>
      </c>
      <c r="AX14">
        <f t="shared" si="21"/>
        <v>1.4742535917867683</v>
      </c>
      <c r="AY14">
        <f t="shared" si="22"/>
        <v>0.10016950680054974</v>
      </c>
      <c r="AZ14">
        <f t="shared" si="23"/>
        <v>9.083333959189191E-2</v>
      </c>
      <c r="BA14">
        <f t="shared" si="24"/>
        <v>1.1950190385351966</v>
      </c>
      <c r="BB14">
        <f t="shared" si="25"/>
        <v>3.0648228702751008</v>
      </c>
      <c r="BC14">
        <f t="shared" si="26"/>
        <v>0.30732634377511248</v>
      </c>
      <c r="BD14">
        <f t="shared" si="27"/>
        <v>1.0760469692304224</v>
      </c>
      <c r="BE14">
        <f t="shared" si="28"/>
        <v>98.717562999999998</v>
      </c>
      <c r="BF14">
        <f t="shared" si="29"/>
        <v>57.929676000000001</v>
      </c>
      <c r="BG14">
        <f t="shared" si="30"/>
        <v>0.74139558095695857</v>
      </c>
      <c r="BH14">
        <f t="shared" si="31"/>
        <v>0.43506752484021899</v>
      </c>
    </row>
    <row r="15" spans="1:60" x14ac:dyDescent="0.2">
      <c r="A15" t="s">
        <v>105</v>
      </c>
      <c r="B15">
        <v>-1.4510080000000001</v>
      </c>
      <c r="C15">
        <v>-193.2</v>
      </c>
      <c r="D15">
        <v>133.14884699999999</v>
      </c>
      <c r="E15">
        <v>4.74</v>
      </c>
      <c r="F15">
        <v>678.1</v>
      </c>
      <c r="G15">
        <v>142.88</v>
      </c>
      <c r="H15">
        <v>71</v>
      </c>
      <c r="I15">
        <v>1865</v>
      </c>
      <c r="J15">
        <v>0.49</v>
      </c>
      <c r="K15">
        <v>13.05</v>
      </c>
      <c r="L15">
        <v>3.8</v>
      </c>
      <c r="M15">
        <v>195229273</v>
      </c>
      <c r="N15">
        <v>302193109</v>
      </c>
      <c r="O15">
        <v>3215900965</v>
      </c>
      <c r="P15">
        <v>399074910</v>
      </c>
      <c r="Q15">
        <v>1933166489</v>
      </c>
      <c r="R15">
        <v>1171025054</v>
      </c>
      <c r="S15">
        <v>3249612959</v>
      </c>
      <c r="T15">
        <v>759051407</v>
      </c>
      <c r="U15">
        <v>2380598467</v>
      </c>
      <c r="V15">
        <v>195362424</v>
      </c>
      <c r="W15">
        <v>303597641</v>
      </c>
      <c r="X15">
        <v>3235530799</v>
      </c>
      <c r="Y15">
        <v>400408677</v>
      </c>
      <c r="Z15">
        <v>1934375944</v>
      </c>
      <c r="AA15">
        <v>1186936852</v>
      </c>
      <c r="AB15">
        <v>3290421382</v>
      </c>
      <c r="AC15">
        <v>763143488</v>
      </c>
      <c r="AD15">
        <v>2394926140</v>
      </c>
      <c r="AE15">
        <f t="shared" si="2"/>
        <v>133151</v>
      </c>
      <c r="AF15">
        <f t="shared" si="3"/>
        <v>1404532</v>
      </c>
      <c r="AG15">
        <f t="shared" si="4"/>
        <v>19629834</v>
      </c>
      <c r="AH15">
        <f t="shared" si="5"/>
        <v>1333767</v>
      </c>
      <c r="AI15">
        <f t="shared" si="6"/>
        <v>1209455</v>
      </c>
      <c r="AJ15">
        <f t="shared" si="7"/>
        <v>15911798</v>
      </c>
      <c r="AK15">
        <f t="shared" si="8"/>
        <v>40808423</v>
      </c>
      <c r="AL15">
        <f t="shared" si="9"/>
        <v>4092081</v>
      </c>
      <c r="AM15">
        <f t="shared" si="10"/>
        <v>14327673</v>
      </c>
      <c r="AN15">
        <f t="shared" si="11"/>
        <v>133.15100000000001</v>
      </c>
      <c r="AO15">
        <f t="shared" si="12"/>
        <v>14.04532</v>
      </c>
      <c r="AP15">
        <f t="shared" si="13"/>
        <v>196.29834</v>
      </c>
      <c r="AQ15">
        <f t="shared" si="14"/>
        <v>13.337669999999999</v>
      </c>
      <c r="AR15">
        <f t="shared" si="15"/>
        <v>12.09455</v>
      </c>
      <c r="AS15">
        <f t="shared" si="16"/>
        <v>159.11797999999999</v>
      </c>
      <c r="AT15">
        <f t="shared" si="17"/>
        <v>408.08422999999999</v>
      </c>
      <c r="AU15">
        <f t="shared" si="18"/>
        <v>40.920810000000003</v>
      </c>
      <c r="AV15">
        <f t="shared" si="19"/>
        <v>143.27672999999999</v>
      </c>
      <c r="AW15">
        <f t="shared" si="20"/>
        <v>0.10548414957454318</v>
      </c>
      <c r="AX15">
        <f t="shared" si="21"/>
        <v>1.4742535917867683</v>
      </c>
      <c r="AY15">
        <f t="shared" si="22"/>
        <v>0.10016950680054974</v>
      </c>
      <c r="AZ15">
        <f t="shared" si="23"/>
        <v>9.083333959189191E-2</v>
      </c>
      <c r="BA15">
        <f t="shared" si="24"/>
        <v>1.1950190385351966</v>
      </c>
      <c r="BB15">
        <f t="shared" si="25"/>
        <v>3.0648228702751008</v>
      </c>
      <c r="BC15">
        <f t="shared" si="26"/>
        <v>0.30732634377511248</v>
      </c>
      <c r="BD15">
        <f t="shared" si="27"/>
        <v>1.0760469692304224</v>
      </c>
      <c r="BE15">
        <f t="shared" si="28"/>
        <v>98.717562999999998</v>
      </c>
      <c r="BF15">
        <f t="shared" si="29"/>
        <v>57.929676000000001</v>
      </c>
      <c r="BG15">
        <f t="shared" si="30"/>
        <v>0.74139558095695857</v>
      </c>
      <c r="BH15">
        <f t="shared" si="31"/>
        <v>0.43506752484021899</v>
      </c>
    </row>
    <row r="16" spans="1:60" x14ac:dyDescent="0.2">
      <c r="A16" t="s">
        <v>70</v>
      </c>
      <c r="B16">
        <v>-1.398468</v>
      </c>
      <c r="C16">
        <v>-193.2</v>
      </c>
      <c r="D16">
        <v>138.151184</v>
      </c>
      <c r="E16">
        <v>4.58</v>
      </c>
      <c r="F16">
        <v>668.58</v>
      </c>
      <c r="G16">
        <v>145.82</v>
      </c>
      <c r="H16">
        <v>46</v>
      </c>
      <c r="I16">
        <v>2993</v>
      </c>
      <c r="J16">
        <v>0.31</v>
      </c>
      <c r="K16">
        <v>20.52</v>
      </c>
      <c r="L16">
        <v>1.5</v>
      </c>
      <c r="M16">
        <v>195397208</v>
      </c>
      <c r="N16">
        <v>303964502</v>
      </c>
      <c r="O16">
        <v>3240671907</v>
      </c>
      <c r="P16">
        <v>400866187</v>
      </c>
      <c r="Q16">
        <v>1934691851</v>
      </c>
      <c r="R16">
        <v>1195010050</v>
      </c>
      <c r="S16">
        <v>3304859192</v>
      </c>
      <c r="T16">
        <v>764293863</v>
      </c>
      <c r="U16">
        <v>2401368030</v>
      </c>
      <c r="V16">
        <v>195531062</v>
      </c>
      <c r="W16">
        <v>305376440</v>
      </c>
      <c r="X16">
        <v>3260328904</v>
      </c>
      <c r="Y16">
        <v>402197213</v>
      </c>
      <c r="Z16">
        <v>1935907682</v>
      </c>
      <c r="AA16">
        <v>1209999369</v>
      </c>
      <c r="AB16">
        <v>3343233107</v>
      </c>
      <c r="AC16">
        <v>768727245</v>
      </c>
      <c r="AD16">
        <v>2413992889</v>
      </c>
      <c r="AE16">
        <f t="shared" si="2"/>
        <v>133854</v>
      </c>
      <c r="AF16">
        <f t="shared" si="3"/>
        <v>1411938</v>
      </c>
      <c r="AG16">
        <f t="shared" si="4"/>
        <v>19656997</v>
      </c>
      <c r="AH16">
        <f t="shared" si="5"/>
        <v>1331026</v>
      </c>
      <c r="AI16">
        <f t="shared" si="6"/>
        <v>1215831</v>
      </c>
      <c r="AJ16">
        <f t="shared" si="7"/>
        <v>14989319</v>
      </c>
      <c r="AK16">
        <f t="shared" si="8"/>
        <v>38373915</v>
      </c>
      <c r="AL16">
        <f t="shared" si="9"/>
        <v>4433382</v>
      </c>
      <c r="AM16">
        <f t="shared" si="10"/>
        <v>12624859</v>
      </c>
      <c r="AN16">
        <f t="shared" si="11"/>
        <v>133.85400000000001</v>
      </c>
      <c r="AO16">
        <f t="shared" si="12"/>
        <v>14.11938</v>
      </c>
      <c r="AP16">
        <f t="shared" si="13"/>
        <v>196.56997000000001</v>
      </c>
      <c r="AQ16">
        <f t="shared" si="14"/>
        <v>13.31026</v>
      </c>
      <c r="AR16">
        <f t="shared" si="15"/>
        <v>12.15831</v>
      </c>
      <c r="AS16">
        <f t="shared" si="16"/>
        <v>149.89319</v>
      </c>
      <c r="AT16">
        <f t="shared" si="17"/>
        <v>383.73915</v>
      </c>
      <c r="AU16">
        <f t="shared" si="18"/>
        <v>44.333820000000003</v>
      </c>
      <c r="AV16">
        <f t="shared" si="19"/>
        <v>126.24858999999999</v>
      </c>
      <c r="AW16">
        <f t="shared" si="20"/>
        <v>0.10548343717782059</v>
      </c>
      <c r="AX16">
        <f t="shared" si="21"/>
        <v>1.468540125808717</v>
      </c>
      <c r="AY16">
        <f t="shared" si="22"/>
        <v>9.9438642102589375E-2</v>
      </c>
      <c r="AZ16">
        <f t="shared" si="23"/>
        <v>9.0832623604823151E-2</v>
      </c>
      <c r="BA16">
        <f t="shared" si="24"/>
        <v>1.1198260044526125</v>
      </c>
      <c r="BB16">
        <f t="shared" si="25"/>
        <v>2.8668485812900619</v>
      </c>
      <c r="BC16">
        <f t="shared" si="26"/>
        <v>0.33121027388049668</v>
      </c>
      <c r="BD16">
        <f t="shared" si="27"/>
        <v>0.94318130201562878</v>
      </c>
      <c r="BE16">
        <f t="shared" si="28"/>
        <v>94.037267</v>
      </c>
      <c r="BF16">
        <f t="shared" si="29"/>
        <v>54.579065</v>
      </c>
      <c r="BG16">
        <f t="shared" si="30"/>
        <v>0.70253609903327496</v>
      </c>
      <c r="BH16">
        <f t="shared" si="31"/>
        <v>0.40775072093474973</v>
      </c>
    </row>
    <row r="17" spans="1:60" x14ac:dyDescent="0.2">
      <c r="A17" t="s">
        <v>106</v>
      </c>
      <c r="B17">
        <v>-1.398468</v>
      </c>
      <c r="C17">
        <v>-193.2</v>
      </c>
      <c r="D17">
        <v>138.151184</v>
      </c>
      <c r="E17">
        <v>4.58</v>
      </c>
      <c r="F17">
        <v>668.58</v>
      </c>
      <c r="G17">
        <v>145.82</v>
      </c>
      <c r="H17">
        <v>61</v>
      </c>
      <c r="I17">
        <v>1909</v>
      </c>
      <c r="J17">
        <v>0.41</v>
      </c>
      <c r="K17">
        <v>13.09</v>
      </c>
      <c r="L17">
        <v>3.1</v>
      </c>
      <c r="M17">
        <v>195397208</v>
      </c>
      <c r="N17">
        <v>303964502</v>
      </c>
      <c r="O17">
        <v>3240671907</v>
      </c>
      <c r="P17">
        <v>400866187</v>
      </c>
      <c r="Q17">
        <v>1934691851</v>
      </c>
      <c r="R17">
        <v>1195010050</v>
      </c>
      <c r="S17">
        <v>3304859192</v>
      </c>
      <c r="T17">
        <v>764293863</v>
      </c>
      <c r="U17">
        <v>2401368030</v>
      </c>
      <c r="V17">
        <v>195531062</v>
      </c>
      <c r="W17">
        <v>305376440</v>
      </c>
      <c r="X17">
        <v>3260328904</v>
      </c>
      <c r="Y17">
        <v>402197213</v>
      </c>
      <c r="Z17">
        <v>1935907682</v>
      </c>
      <c r="AA17">
        <v>1209999369</v>
      </c>
      <c r="AB17">
        <v>3343233107</v>
      </c>
      <c r="AC17">
        <v>768727245</v>
      </c>
      <c r="AD17">
        <v>2413992889</v>
      </c>
      <c r="AE17">
        <f t="shared" si="2"/>
        <v>133854</v>
      </c>
      <c r="AF17">
        <f t="shared" si="3"/>
        <v>1411938</v>
      </c>
      <c r="AG17">
        <f t="shared" si="4"/>
        <v>19656997</v>
      </c>
      <c r="AH17">
        <f t="shared" si="5"/>
        <v>1331026</v>
      </c>
      <c r="AI17">
        <f t="shared" si="6"/>
        <v>1215831</v>
      </c>
      <c r="AJ17">
        <f t="shared" si="7"/>
        <v>14989319</v>
      </c>
      <c r="AK17">
        <f t="shared" si="8"/>
        <v>38373915</v>
      </c>
      <c r="AL17">
        <f t="shared" si="9"/>
        <v>4433382</v>
      </c>
      <c r="AM17">
        <f t="shared" si="10"/>
        <v>12624859</v>
      </c>
      <c r="AN17">
        <f t="shared" si="11"/>
        <v>133.85400000000001</v>
      </c>
      <c r="AO17">
        <f t="shared" si="12"/>
        <v>14.11938</v>
      </c>
      <c r="AP17">
        <f t="shared" si="13"/>
        <v>196.56997000000001</v>
      </c>
      <c r="AQ17">
        <f t="shared" si="14"/>
        <v>13.31026</v>
      </c>
      <c r="AR17">
        <f t="shared" si="15"/>
        <v>12.15831</v>
      </c>
      <c r="AS17">
        <f t="shared" si="16"/>
        <v>149.89319</v>
      </c>
      <c r="AT17">
        <f t="shared" si="17"/>
        <v>383.73915</v>
      </c>
      <c r="AU17">
        <f t="shared" si="18"/>
        <v>44.333820000000003</v>
      </c>
      <c r="AV17">
        <f t="shared" si="19"/>
        <v>126.24858999999999</v>
      </c>
      <c r="AW17">
        <f t="shared" si="20"/>
        <v>0.10548343717782059</v>
      </c>
      <c r="AX17">
        <f t="shared" si="21"/>
        <v>1.468540125808717</v>
      </c>
      <c r="AY17">
        <f t="shared" si="22"/>
        <v>9.9438642102589375E-2</v>
      </c>
      <c r="AZ17">
        <f t="shared" si="23"/>
        <v>9.0832623604823151E-2</v>
      </c>
      <c r="BA17">
        <f t="shared" si="24"/>
        <v>1.1198260044526125</v>
      </c>
      <c r="BB17">
        <f t="shared" si="25"/>
        <v>2.8668485812900619</v>
      </c>
      <c r="BC17">
        <f t="shared" si="26"/>
        <v>0.33121027388049668</v>
      </c>
      <c r="BD17">
        <f t="shared" si="27"/>
        <v>0.94318130201562878</v>
      </c>
      <c r="BE17">
        <f t="shared" si="28"/>
        <v>94.037267</v>
      </c>
      <c r="BF17">
        <f t="shared" si="29"/>
        <v>54.579065</v>
      </c>
      <c r="BG17">
        <f t="shared" si="30"/>
        <v>0.70253609903327496</v>
      </c>
      <c r="BH17">
        <f t="shared" si="31"/>
        <v>0.40775072093474973</v>
      </c>
    </row>
    <row r="18" spans="1:60" x14ac:dyDescent="0.2">
      <c r="A18" t="s">
        <v>71</v>
      </c>
      <c r="B18">
        <v>-1.6939869999999999</v>
      </c>
      <c r="C18">
        <v>-220.8</v>
      </c>
      <c r="D18">
        <v>130.34339399999999</v>
      </c>
      <c r="E18">
        <v>5.51</v>
      </c>
      <c r="F18">
        <v>783.52</v>
      </c>
      <c r="G18">
        <v>142.06</v>
      </c>
      <c r="H18">
        <v>45</v>
      </c>
      <c r="I18">
        <v>2979</v>
      </c>
      <c r="J18">
        <v>0.31</v>
      </c>
      <c r="K18">
        <v>20.97</v>
      </c>
      <c r="L18">
        <v>1.5</v>
      </c>
      <c r="M18">
        <v>195565140</v>
      </c>
      <c r="N18">
        <v>305735875</v>
      </c>
      <c r="O18">
        <v>3265485030</v>
      </c>
      <c r="P18">
        <v>402618936</v>
      </c>
      <c r="Q18">
        <v>1936217194</v>
      </c>
      <c r="R18">
        <v>1216520554</v>
      </c>
      <c r="S18">
        <v>3354231514</v>
      </c>
      <c r="T18">
        <v>769808903</v>
      </c>
      <c r="U18">
        <v>2418844687</v>
      </c>
      <c r="V18">
        <v>195695484</v>
      </c>
      <c r="W18">
        <v>307110784</v>
      </c>
      <c r="X18">
        <v>3284951809</v>
      </c>
      <c r="Y18">
        <v>404041062</v>
      </c>
      <c r="Z18">
        <v>1937401141</v>
      </c>
      <c r="AA18">
        <v>1233548981</v>
      </c>
      <c r="AB18">
        <v>3403580591</v>
      </c>
      <c r="AC18">
        <v>774163422</v>
      </c>
      <c r="AD18">
        <v>2434339179</v>
      </c>
      <c r="AE18">
        <f t="shared" si="2"/>
        <v>130344</v>
      </c>
      <c r="AF18">
        <f t="shared" si="3"/>
        <v>1374909</v>
      </c>
      <c r="AG18">
        <f t="shared" si="4"/>
        <v>19466779</v>
      </c>
      <c r="AH18">
        <f t="shared" si="5"/>
        <v>1422126</v>
      </c>
      <c r="AI18">
        <f t="shared" si="6"/>
        <v>1183947</v>
      </c>
      <c r="AJ18">
        <f t="shared" si="7"/>
        <v>17028427</v>
      </c>
      <c r="AK18">
        <f t="shared" si="8"/>
        <v>49349077</v>
      </c>
      <c r="AL18">
        <f t="shared" si="9"/>
        <v>4354519</v>
      </c>
      <c r="AM18">
        <f t="shared" si="10"/>
        <v>15494492</v>
      </c>
      <c r="AN18">
        <f t="shared" si="11"/>
        <v>130.34399999999999</v>
      </c>
      <c r="AO18">
        <f t="shared" si="12"/>
        <v>13.749090000000001</v>
      </c>
      <c r="AP18">
        <f t="shared" si="13"/>
        <v>194.66779</v>
      </c>
      <c r="AQ18">
        <f t="shared" si="14"/>
        <v>14.221259999999999</v>
      </c>
      <c r="AR18">
        <f t="shared" si="15"/>
        <v>11.83947</v>
      </c>
      <c r="AS18">
        <f t="shared" si="16"/>
        <v>170.28426999999999</v>
      </c>
      <c r="AT18">
        <f t="shared" si="17"/>
        <v>493.49077</v>
      </c>
      <c r="AU18">
        <f t="shared" si="18"/>
        <v>43.545189999999998</v>
      </c>
      <c r="AV18">
        <f t="shared" si="19"/>
        <v>154.94492</v>
      </c>
      <c r="AW18">
        <f t="shared" si="20"/>
        <v>0.1054831062419444</v>
      </c>
      <c r="AX18">
        <f t="shared" si="21"/>
        <v>1.4934925274657829</v>
      </c>
      <c r="AY18">
        <f t="shared" si="22"/>
        <v>0.10910559749585712</v>
      </c>
      <c r="AZ18">
        <f t="shared" si="23"/>
        <v>9.0832489412631195E-2</v>
      </c>
      <c r="BA18">
        <f t="shared" si="24"/>
        <v>1.3064220063831093</v>
      </c>
      <c r="BB18">
        <f t="shared" si="25"/>
        <v>3.7860643374455289</v>
      </c>
      <c r="BC18">
        <f t="shared" si="26"/>
        <v>0.33407897563370775</v>
      </c>
      <c r="BD18">
        <f t="shared" si="27"/>
        <v>1.1887384152703615</v>
      </c>
      <c r="BE18">
        <f t="shared" si="28"/>
        <v>109.67427600000001</v>
      </c>
      <c r="BF18">
        <f t="shared" si="29"/>
        <v>67.561451000000005</v>
      </c>
      <c r="BG18">
        <f t="shared" si="30"/>
        <v>0.84142174553489235</v>
      </c>
      <c r="BH18">
        <f t="shared" si="31"/>
        <v>0.51833188332412694</v>
      </c>
    </row>
    <row r="19" spans="1:60" x14ac:dyDescent="0.2">
      <c r="A19" t="s">
        <v>107</v>
      </c>
      <c r="B19">
        <v>-1.6939869999999999</v>
      </c>
      <c r="C19">
        <v>-220.8</v>
      </c>
      <c r="D19">
        <v>130.34339399999999</v>
      </c>
      <c r="E19">
        <v>5.51</v>
      </c>
      <c r="F19">
        <v>783.52</v>
      </c>
      <c r="G19">
        <v>142.06</v>
      </c>
      <c r="H19">
        <v>73</v>
      </c>
      <c r="I19">
        <v>2102</v>
      </c>
      <c r="J19">
        <v>0.51</v>
      </c>
      <c r="K19">
        <v>14.79</v>
      </c>
      <c r="L19">
        <v>3.4</v>
      </c>
      <c r="M19">
        <v>195565140</v>
      </c>
      <c r="N19">
        <v>305735875</v>
      </c>
      <c r="O19">
        <v>3265485030</v>
      </c>
      <c r="P19">
        <v>402618936</v>
      </c>
      <c r="Q19">
        <v>1936217194</v>
      </c>
      <c r="R19">
        <v>1216520554</v>
      </c>
      <c r="S19">
        <v>3354231514</v>
      </c>
      <c r="T19">
        <v>769808903</v>
      </c>
      <c r="U19">
        <v>2418844687</v>
      </c>
      <c r="V19">
        <v>195695484</v>
      </c>
      <c r="W19">
        <v>307110784</v>
      </c>
      <c r="X19">
        <v>3284951809</v>
      </c>
      <c r="Y19">
        <v>404041062</v>
      </c>
      <c r="Z19">
        <v>1937401141</v>
      </c>
      <c r="AA19">
        <v>1233548981</v>
      </c>
      <c r="AB19">
        <v>3403580591</v>
      </c>
      <c r="AC19">
        <v>774163422</v>
      </c>
      <c r="AD19">
        <v>2434339179</v>
      </c>
      <c r="AE19">
        <f t="shared" si="2"/>
        <v>130344</v>
      </c>
      <c r="AF19">
        <f t="shared" si="3"/>
        <v>1374909</v>
      </c>
      <c r="AG19">
        <f t="shared" si="4"/>
        <v>19466779</v>
      </c>
      <c r="AH19">
        <f t="shared" si="5"/>
        <v>1422126</v>
      </c>
      <c r="AI19">
        <f t="shared" si="6"/>
        <v>1183947</v>
      </c>
      <c r="AJ19">
        <f t="shared" si="7"/>
        <v>17028427</v>
      </c>
      <c r="AK19">
        <f t="shared" si="8"/>
        <v>49349077</v>
      </c>
      <c r="AL19">
        <f t="shared" si="9"/>
        <v>4354519</v>
      </c>
      <c r="AM19">
        <f t="shared" si="10"/>
        <v>15494492</v>
      </c>
      <c r="AN19">
        <f t="shared" si="11"/>
        <v>130.34399999999999</v>
      </c>
      <c r="AO19">
        <f t="shared" si="12"/>
        <v>13.749090000000001</v>
      </c>
      <c r="AP19">
        <f t="shared" si="13"/>
        <v>194.66779</v>
      </c>
      <c r="AQ19">
        <f t="shared" si="14"/>
        <v>14.221259999999999</v>
      </c>
      <c r="AR19">
        <f t="shared" si="15"/>
        <v>11.83947</v>
      </c>
      <c r="AS19">
        <f t="shared" si="16"/>
        <v>170.28426999999999</v>
      </c>
      <c r="AT19">
        <f t="shared" si="17"/>
        <v>493.49077</v>
      </c>
      <c r="AU19">
        <f t="shared" si="18"/>
        <v>43.545189999999998</v>
      </c>
      <c r="AV19">
        <f t="shared" si="19"/>
        <v>154.94492</v>
      </c>
      <c r="AW19">
        <f t="shared" si="20"/>
        <v>0.1054831062419444</v>
      </c>
      <c r="AX19">
        <f t="shared" si="21"/>
        <v>1.4934925274657829</v>
      </c>
      <c r="AY19">
        <f t="shared" si="22"/>
        <v>0.10910559749585712</v>
      </c>
      <c r="AZ19">
        <f t="shared" si="23"/>
        <v>9.0832489412631195E-2</v>
      </c>
      <c r="BA19">
        <f t="shared" si="24"/>
        <v>1.3064220063831093</v>
      </c>
      <c r="BB19">
        <f t="shared" si="25"/>
        <v>3.7860643374455289</v>
      </c>
      <c r="BC19">
        <f t="shared" si="26"/>
        <v>0.33407897563370775</v>
      </c>
      <c r="BD19">
        <f t="shared" si="27"/>
        <v>1.1887384152703615</v>
      </c>
      <c r="BE19">
        <f t="shared" si="28"/>
        <v>109.67427600000001</v>
      </c>
      <c r="BF19">
        <f t="shared" si="29"/>
        <v>67.561451000000005</v>
      </c>
      <c r="BG19">
        <f t="shared" si="30"/>
        <v>0.84142174553489235</v>
      </c>
      <c r="BH19">
        <f t="shared" si="31"/>
        <v>0.51833188332412694</v>
      </c>
    </row>
    <row r="20" spans="1:60" x14ac:dyDescent="0.2">
      <c r="A20" t="s">
        <v>72</v>
      </c>
      <c r="B20">
        <v>-1.635672</v>
      </c>
      <c r="C20">
        <v>-220.8</v>
      </c>
      <c r="D20">
        <v>134.99035499999999</v>
      </c>
      <c r="E20">
        <v>5.16</v>
      </c>
      <c r="F20">
        <v>750.85</v>
      </c>
      <c r="G20">
        <v>145.24</v>
      </c>
      <c r="H20">
        <v>57</v>
      </c>
      <c r="I20">
        <v>3561</v>
      </c>
      <c r="J20">
        <v>0.39</v>
      </c>
      <c r="K20">
        <v>24.51</v>
      </c>
      <c r="L20">
        <v>1.6</v>
      </c>
      <c r="M20">
        <v>195732727</v>
      </c>
      <c r="N20">
        <v>307503574</v>
      </c>
      <c r="O20">
        <v>3290423338</v>
      </c>
      <c r="P20">
        <v>404575473</v>
      </c>
      <c r="Q20">
        <v>1937739377</v>
      </c>
      <c r="R20">
        <v>1240390702</v>
      </c>
      <c r="S20">
        <v>3420852575</v>
      </c>
      <c r="T20">
        <v>775490335</v>
      </c>
      <c r="U20">
        <v>2441081513</v>
      </c>
      <c r="V20">
        <v>195863399</v>
      </c>
      <c r="W20">
        <v>308881977</v>
      </c>
      <c r="X20">
        <v>3309908061</v>
      </c>
      <c r="Y20">
        <v>406002855</v>
      </c>
      <c r="Z20">
        <v>1938926331</v>
      </c>
      <c r="AA20">
        <v>1256489614</v>
      </c>
      <c r="AB20">
        <v>3465607670</v>
      </c>
      <c r="AC20">
        <v>779874581</v>
      </c>
      <c r="AD20">
        <v>2454548459</v>
      </c>
      <c r="AE20">
        <f t="shared" si="2"/>
        <v>130672</v>
      </c>
      <c r="AF20">
        <f t="shared" si="3"/>
        <v>1378403</v>
      </c>
      <c r="AG20">
        <f t="shared" si="4"/>
        <v>19484723</v>
      </c>
      <c r="AH20">
        <f t="shared" si="5"/>
        <v>1427382</v>
      </c>
      <c r="AI20">
        <f t="shared" si="6"/>
        <v>1186954</v>
      </c>
      <c r="AJ20">
        <f t="shared" si="7"/>
        <v>16098912</v>
      </c>
      <c r="AK20">
        <f t="shared" si="8"/>
        <v>44755095</v>
      </c>
      <c r="AL20">
        <f t="shared" si="9"/>
        <v>4384246</v>
      </c>
      <c r="AM20">
        <f t="shared" si="10"/>
        <v>13466946</v>
      </c>
      <c r="AN20">
        <f t="shared" si="11"/>
        <v>130.672</v>
      </c>
      <c r="AO20">
        <f t="shared" si="12"/>
        <v>13.78403</v>
      </c>
      <c r="AP20">
        <f t="shared" si="13"/>
        <v>194.84723</v>
      </c>
      <c r="AQ20">
        <f t="shared" si="14"/>
        <v>14.273820000000001</v>
      </c>
      <c r="AR20">
        <f t="shared" si="15"/>
        <v>11.869540000000001</v>
      </c>
      <c r="AS20">
        <f t="shared" si="16"/>
        <v>160.98912000000001</v>
      </c>
      <c r="AT20">
        <f t="shared" si="17"/>
        <v>447.55095</v>
      </c>
      <c r="AU20">
        <f t="shared" si="18"/>
        <v>43.842460000000003</v>
      </c>
      <c r="AV20">
        <f t="shared" si="19"/>
        <v>134.66945999999999</v>
      </c>
      <c r="AW20">
        <f t="shared" si="20"/>
        <v>0.10548571997061344</v>
      </c>
      <c r="AX20">
        <f t="shared" si="21"/>
        <v>1.491116918697196</v>
      </c>
      <c r="AY20">
        <f t="shared" si="22"/>
        <v>0.10923395983837395</v>
      </c>
      <c r="AZ20">
        <f t="shared" si="23"/>
        <v>9.0834608791477908E-2</v>
      </c>
      <c r="BA20">
        <f t="shared" si="24"/>
        <v>1.2320093057426229</v>
      </c>
      <c r="BB20">
        <f t="shared" si="25"/>
        <v>3.4249950257132364</v>
      </c>
      <c r="BC20">
        <f t="shared" si="26"/>
        <v>0.3355153361087303</v>
      </c>
      <c r="BD20">
        <f t="shared" si="27"/>
        <v>1.0305915574874494</v>
      </c>
      <c r="BE20">
        <f t="shared" si="28"/>
        <v>102.182661</v>
      </c>
      <c r="BF20">
        <f t="shared" si="29"/>
        <v>62.040961000000003</v>
      </c>
      <c r="BG20">
        <f t="shared" si="30"/>
        <v>0.78197824323497001</v>
      </c>
      <c r="BH20">
        <f t="shared" si="31"/>
        <v>0.4747838940247337</v>
      </c>
    </row>
    <row r="21" spans="1:60" x14ac:dyDescent="0.2">
      <c r="A21" t="s">
        <v>108</v>
      </c>
      <c r="B21">
        <v>-1.635672</v>
      </c>
      <c r="C21">
        <v>-220.8</v>
      </c>
      <c r="D21">
        <v>134.99035499999999</v>
      </c>
      <c r="E21">
        <v>5.16</v>
      </c>
      <c r="F21">
        <v>750.85</v>
      </c>
      <c r="G21">
        <v>145.24</v>
      </c>
      <c r="H21">
        <v>57</v>
      </c>
      <c r="I21">
        <v>1979</v>
      </c>
      <c r="J21">
        <v>0.39</v>
      </c>
      <c r="K21">
        <v>13.62</v>
      </c>
      <c r="L21">
        <v>2.8</v>
      </c>
      <c r="M21">
        <v>195732727</v>
      </c>
      <c r="N21">
        <v>307503574</v>
      </c>
      <c r="O21">
        <v>3290423338</v>
      </c>
      <c r="P21">
        <v>404575473</v>
      </c>
      <c r="Q21">
        <v>1937739377</v>
      </c>
      <c r="R21">
        <v>1240390702</v>
      </c>
      <c r="S21">
        <v>3420852575</v>
      </c>
      <c r="T21">
        <v>775490335</v>
      </c>
      <c r="U21">
        <v>2441081513</v>
      </c>
      <c r="V21">
        <v>195863399</v>
      </c>
      <c r="W21">
        <v>308881977</v>
      </c>
      <c r="X21">
        <v>3309908061</v>
      </c>
      <c r="Y21">
        <v>406002855</v>
      </c>
      <c r="Z21">
        <v>1938926331</v>
      </c>
      <c r="AA21">
        <v>1256489614</v>
      </c>
      <c r="AB21">
        <v>3465607670</v>
      </c>
      <c r="AC21">
        <v>779874581</v>
      </c>
      <c r="AD21">
        <v>2454548459</v>
      </c>
      <c r="AE21">
        <f t="shared" si="2"/>
        <v>130672</v>
      </c>
      <c r="AF21">
        <f t="shared" si="3"/>
        <v>1378403</v>
      </c>
      <c r="AG21">
        <f t="shared" si="4"/>
        <v>19484723</v>
      </c>
      <c r="AH21">
        <f t="shared" si="5"/>
        <v>1427382</v>
      </c>
      <c r="AI21">
        <f t="shared" si="6"/>
        <v>1186954</v>
      </c>
      <c r="AJ21">
        <f t="shared" si="7"/>
        <v>16098912</v>
      </c>
      <c r="AK21">
        <f t="shared" si="8"/>
        <v>44755095</v>
      </c>
      <c r="AL21">
        <f t="shared" si="9"/>
        <v>4384246</v>
      </c>
      <c r="AM21">
        <f t="shared" si="10"/>
        <v>13466946</v>
      </c>
      <c r="AN21">
        <f t="shared" si="11"/>
        <v>130.672</v>
      </c>
      <c r="AO21">
        <f t="shared" si="12"/>
        <v>13.78403</v>
      </c>
      <c r="AP21">
        <f t="shared" si="13"/>
        <v>194.84723</v>
      </c>
      <c r="AQ21">
        <f t="shared" si="14"/>
        <v>14.273820000000001</v>
      </c>
      <c r="AR21">
        <f t="shared" si="15"/>
        <v>11.869540000000001</v>
      </c>
      <c r="AS21">
        <f t="shared" si="16"/>
        <v>160.98912000000001</v>
      </c>
      <c r="AT21">
        <f t="shared" si="17"/>
        <v>447.55095</v>
      </c>
      <c r="AU21">
        <f t="shared" si="18"/>
        <v>43.842460000000003</v>
      </c>
      <c r="AV21">
        <f t="shared" si="19"/>
        <v>134.66945999999999</v>
      </c>
      <c r="AW21">
        <f t="shared" si="20"/>
        <v>0.10548571997061344</v>
      </c>
      <c r="AX21">
        <f t="shared" si="21"/>
        <v>1.491116918697196</v>
      </c>
      <c r="AY21">
        <f t="shared" si="22"/>
        <v>0.10923395983837395</v>
      </c>
      <c r="AZ21">
        <f t="shared" si="23"/>
        <v>9.0834608791477908E-2</v>
      </c>
      <c r="BA21">
        <f t="shared" si="24"/>
        <v>1.2320093057426229</v>
      </c>
      <c r="BB21">
        <f t="shared" si="25"/>
        <v>3.4249950257132364</v>
      </c>
      <c r="BC21">
        <f t="shared" si="26"/>
        <v>0.3355153361087303</v>
      </c>
      <c r="BD21">
        <f t="shared" si="27"/>
        <v>1.0305915574874494</v>
      </c>
      <c r="BE21">
        <f t="shared" si="28"/>
        <v>102.182661</v>
      </c>
      <c r="BF21">
        <f t="shared" si="29"/>
        <v>62.040961000000003</v>
      </c>
      <c r="BG21">
        <f t="shared" si="30"/>
        <v>0.78197824323497001</v>
      </c>
      <c r="BH21">
        <f t="shared" si="31"/>
        <v>0.4747838940247337</v>
      </c>
    </row>
    <row r="22" spans="1:60" x14ac:dyDescent="0.2">
      <c r="A22" t="s">
        <v>73</v>
      </c>
      <c r="B22">
        <v>-1.7254929999999999</v>
      </c>
      <c r="C22">
        <v>-220.8</v>
      </c>
      <c r="D22">
        <v>127.963403</v>
      </c>
      <c r="E22">
        <v>5.84</v>
      </c>
      <c r="F22">
        <v>819.17</v>
      </c>
      <c r="G22">
        <v>140.11000000000001</v>
      </c>
      <c r="H22">
        <v>60</v>
      </c>
      <c r="I22">
        <v>3002</v>
      </c>
      <c r="J22">
        <v>0.42</v>
      </c>
      <c r="K22">
        <v>21.42</v>
      </c>
      <c r="L22">
        <v>1.9</v>
      </c>
      <c r="M22">
        <v>195902425</v>
      </c>
      <c r="N22">
        <v>309293586</v>
      </c>
      <c r="O22">
        <v>3315838672</v>
      </c>
      <c r="P22">
        <v>406502820</v>
      </c>
      <c r="Q22">
        <v>1939280769</v>
      </c>
      <c r="R22">
        <v>1263025635</v>
      </c>
      <c r="S22">
        <v>3480757604</v>
      </c>
      <c r="T22">
        <v>781206201</v>
      </c>
      <c r="U22">
        <v>2460311085</v>
      </c>
      <c r="V22">
        <v>196026093</v>
      </c>
      <c r="W22">
        <v>310598063</v>
      </c>
      <c r="X22">
        <v>3335197882</v>
      </c>
      <c r="Y22">
        <v>407947049</v>
      </c>
      <c r="Z22">
        <v>1940404068</v>
      </c>
      <c r="AA22">
        <v>1278930731</v>
      </c>
      <c r="AB22">
        <v>3533527257</v>
      </c>
      <c r="AC22">
        <v>785338212</v>
      </c>
      <c r="AD22">
        <v>2475804721</v>
      </c>
      <c r="AE22">
        <f t="shared" si="2"/>
        <v>123668</v>
      </c>
      <c r="AF22">
        <f t="shared" si="3"/>
        <v>1304477</v>
      </c>
      <c r="AG22">
        <f t="shared" si="4"/>
        <v>19359210</v>
      </c>
      <c r="AH22">
        <f t="shared" si="5"/>
        <v>1444229</v>
      </c>
      <c r="AI22">
        <f t="shared" si="6"/>
        <v>1123299</v>
      </c>
      <c r="AJ22">
        <f t="shared" si="7"/>
        <v>15905096</v>
      </c>
      <c r="AK22">
        <f t="shared" si="8"/>
        <v>52769653</v>
      </c>
      <c r="AL22">
        <f t="shared" si="9"/>
        <v>4132011</v>
      </c>
      <c r="AM22">
        <f t="shared" si="10"/>
        <v>15493636</v>
      </c>
      <c r="AN22">
        <f t="shared" si="11"/>
        <v>123.66800000000001</v>
      </c>
      <c r="AO22">
        <f t="shared" si="12"/>
        <v>13.04477</v>
      </c>
      <c r="AP22">
        <f t="shared" si="13"/>
        <v>193.59209999999999</v>
      </c>
      <c r="AQ22">
        <f t="shared" si="14"/>
        <v>14.44229</v>
      </c>
      <c r="AR22">
        <f t="shared" si="15"/>
        <v>11.232989999999999</v>
      </c>
      <c r="AS22">
        <f t="shared" si="16"/>
        <v>159.05096</v>
      </c>
      <c r="AT22">
        <f t="shared" si="17"/>
        <v>527.69653000000005</v>
      </c>
      <c r="AU22">
        <f t="shared" si="18"/>
        <v>41.32011</v>
      </c>
      <c r="AV22">
        <f t="shared" si="19"/>
        <v>154.93636000000001</v>
      </c>
      <c r="AW22">
        <f t="shared" si="20"/>
        <v>0.1054821780897241</v>
      </c>
      <c r="AX22">
        <f t="shared" si="21"/>
        <v>1.5654178930685381</v>
      </c>
      <c r="AY22">
        <f t="shared" si="22"/>
        <v>0.11678275705922307</v>
      </c>
      <c r="AZ22">
        <f t="shared" si="23"/>
        <v>9.0831823915645107E-2</v>
      </c>
      <c r="BA22">
        <f t="shared" si="24"/>
        <v>1.2861124947439919</v>
      </c>
      <c r="BB22">
        <f t="shared" si="25"/>
        <v>4.267041837823851</v>
      </c>
      <c r="BC22">
        <f t="shared" si="26"/>
        <v>0.33412127632047089</v>
      </c>
      <c r="BD22">
        <f t="shared" si="27"/>
        <v>1.2528411553514247</v>
      </c>
      <c r="BE22">
        <f t="shared" si="28"/>
        <v>111.531611</v>
      </c>
      <c r="BF22">
        <f t="shared" si="29"/>
        <v>69.798047999999994</v>
      </c>
      <c r="BG22">
        <f t="shared" si="30"/>
        <v>0.90186314163728687</v>
      </c>
      <c r="BH22">
        <f t="shared" si="31"/>
        <v>0.5643986156483487</v>
      </c>
    </row>
    <row r="23" spans="1:60" x14ac:dyDescent="0.2">
      <c r="A23" t="s">
        <v>110</v>
      </c>
      <c r="B23">
        <v>-1.7254929999999999</v>
      </c>
      <c r="C23">
        <v>-220.8</v>
      </c>
      <c r="D23">
        <v>127.963403</v>
      </c>
      <c r="E23">
        <v>5.84</v>
      </c>
      <c r="F23">
        <v>819.17</v>
      </c>
      <c r="G23">
        <v>140.11000000000001</v>
      </c>
      <c r="H23">
        <v>68</v>
      </c>
      <c r="I23">
        <v>2014</v>
      </c>
      <c r="J23">
        <v>0.48</v>
      </c>
      <c r="K23">
        <v>14.37</v>
      </c>
      <c r="L23">
        <v>3.3</v>
      </c>
      <c r="M23">
        <v>195902425</v>
      </c>
      <c r="N23">
        <v>309293586</v>
      </c>
      <c r="O23">
        <v>3315838672</v>
      </c>
      <c r="P23">
        <v>406502820</v>
      </c>
      <c r="Q23">
        <v>1939280769</v>
      </c>
      <c r="R23">
        <v>1263025635</v>
      </c>
      <c r="S23">
        <v>3480757604</v>
      </c>
      <c r="T23">
        <v>781206201</v>
      </c>
      <c r="U23">
        <v>2460311085</v>
      </c>
      <c r="V23">
        <v>196026093</v>
      </c>
      <c r="W23">
        <v>310598063</v>
      </c>
      <c r="X23">
        <v>3335197882</v>
      </c>
      <c r="Y23">
        <v>407947049</v>
      </c>
      <c r="Z23">
        <v>1940404068</v>
      </c>
      <c r="AA23">
        <v>1278930731</v>
      </c>
      <c r="AB23">
        <v>3533527257</v>
      </c>
      <c r="AC23">
        <v>785338212</v>
      </c>
      <c r="AD23">
        <v>2475804721</v>
      </c>
      <c r="AE23">
        <f t="shared" si="2"/>
        <v>123668</v>
      </c>
      <c r="AF23">
        <f t="shared" si="3"/>
        <v>1304477</v>
      </c>
      <c r="AG23">
        <f t="shared" si="4"/>
        <v>19359210</v>
      </c>
      <c r="AH23">
        <f t="shared" si="5"/>
        <v>1444229</v>
      </c>
      <c r="AI23">
        <f t="shared" si="6"/>
        <v>1123299</v>
      </c>
      <c r="AJ23">
        <f t="shared" si="7"/>
        <v>15905096</v>
      </c>
      <c r="AK23">
        <f t="shared" si="8"/>
        <v>52769653</v>
      </c>
      <c r="AL23">
        <f t="shared" si="9"/>
        <v>4132011</v>
      </c>
      <c r="AM23">
        <f t="shared" si="10"/>
        <v>15493636</v>
      </c>
      <c r="AN23">
        <f t="shared" si="11"/>
        <v>123.66800000000001</v>
      </c>
      <c r="AO23">
        <f t="shared" si="12"/>
        <v>13.04477</v>
      </c>
      <c r="AP23">
        <f t="shared" si="13"/>
        <v>193.59209999999999</v>
      </c>
      <c r="AQ23">
        <f t="shared" si="14"/>
        <v>14.44229</v>
      </c>
      <c r="AR23">
        <f t="shared" si="15"/>
        <v>11.232989999999999</v>
      </c>
      <c r="AS23">
        <f t="shared" si="16"/>
        <v>159.05096</v>
      </c>
      <c r="AT23">
        <f t="shared" si="17"/>
        <v>527.69653000000005</v>
      </c>
      <c r="AU23">
        <f t="shared" si="18"/>
        <v>41.32011</v>
      </c>
      <c r="AV23">
        <f t="shared" si="19"/>
        <v>154.93636000000001</v>
      </c>
      <c r="AW23">
        <f t="shared" si="20"/>
        <v>0.1054821780897241</v>
      </c>
      <c r="AX23">
        <f t="shared" si="21"/>
        <v>1.5654178930685381</v>
      </c>
      <c r="AY23">
        <f t="shared" si="22"/>
        <v>0.11678275705922307</v>
      </c>
      <c r="AZ23">
        <f t="shared" si="23"/>
        <v>9.0831823915645107E-2</v>
      </c>
      <c r="BA23">
        <f t="shared" si="24"/>
        <v>1.2861124947439919</v>
      </c>
      <c r="BB23">
        <f t="shared" si="25"/>
        <v>4.267041837823851</v>
      </c>
      <c r="BC23">
        <f t="shared" si="26"/>
        <v>0.33412127632047089</v>
      </c>
      <c r="BD23">
        <f t="shared" si="27"/>
        <v>1.2528411553514247</v>
      </c>
      <c r="BE23">
        <f t="shared" si="28"/>
        <v>111.531611</v>
      </c>
      <c r="BF23">
        <f t="shared" si="29"/>
        <v>69.798047999999994</v>
      </c>
      <c r="BG23">
        <f t="shared" si="30"/>
        <v>0.90186314163728687</v>
      </c>
      <c r="BH23">
        <f t="shared" si="31"/>
        <v>0.5643986156483487</v>
      </c>
    </row>
    <row r="24" spans="1:60" x14ac:dyDescent="0.2">
      <c r="A24" t="s">
        <v>74</v>
      </c>
      <c r="B24">
        <v>-1.473384</v>
      </c>
      <c r="C24">
        <v>-193.2</v>
      </c>
      <c r="D24">
        <v>131.12675200000001</v>
      </c>
      <c r="E24">
        <v>4.66</v>
      </c>
      <c r="F24">
        <v>684.59</v>
      </c>
      <c r="G24">
        <v>146.75</v>
      </c>
      <c r="H24">
        <v>48</v>
      </c>
      <c r="I24">
        <v>3308</v>
      </c>
      <c r="J24">
        <v>0.32</v>
      </c>
      <c r="K24">
        <v>22.54</v>
      </c>
      <c r="L24">
        <v>1.4</v>
      </c>
      <c r="M24">
        <v>196068607</v>
      </c>
      <c r="N24">
        <v>311046472</v>
      </c>
      <c r="O24">
        <v>3341825238</v>
      </c>
      <c r="P24">
        <v>408467244</v>
      </c>
      <c r="Q24">
        <v>1940790196</v>
      </c>
      <c r="R24">
        <v>1284143390</v>
      </c>
      <c r="S24">
        <v>3550686130</v>
      </c>
      <c r="T24">
        <v>786773216</v>
      </c>
      <c r="U24">
        <v>2481649247</v>
      </c>
      <c r="V24">
        <v>196195438</v>
      </c>
      <c r="W24">
        <v>312384333</v>
      </c>
      <c r="X24">
        <v>3360782107</v>
      </c>
      <c r="Y24">
        <v>409804811</v>
      </c>
      <c r="Z24">
        <v>1941942240</v>
      </c>
      <c r="AA24">
        <v>1296404845</v>
      </c>
      <c r="AB24">
        <v>3592856041</v>
      </c>
      <c r="AC24">
        <v>791078434</v>
      </c>
      <c r="AD24">
        <v>2493588563</v>
      </c>
      <c r="AE24">
        <f t="shared" si="2"/>
        <v>126831</v>
      </c>
      <c r="AF24">
        <f t="shared" si="3"/>
        <v>1337861</v>
      </c>
      <c r="AG24">
        <f t="shared" si="4"/>
        <v>18956869</v>
      </c>
      <c r="AH24">
        <f t="shared" si="5"/>
        <v>1337567</v>
      </c>
      <c r="AI24">
        <f t="shared" si="6"/>
        <v>1152044</v>
      </c>
      <c r="AJ24">
        <f t="shared" si="7"/>
        <v>12261455</v>
      </c>
      <c r="AK24">
        <f t="shared" si="8"/>
        <v>42169911</v>
      </c>
      <c r="AL24">
        <f t="shared" si="9"/>
        <v>4305218</v>
      </c>
      <c r="AM24">
        <f t="shared" si="10"/>
        <v>11939316</v>
      </c>
      <c r="AN24">
        <f t="shared" si="11"/>
        <v>126.831</v>
      </c>
      <c r="AO24">
        <f t="shared" si="12"/>
        <v>13.37861</v>
      </c>
      <c r="AP24">
        <f t="shared" si="13"/>
        <v>189.56869</v>
      </c>
      <c r="AQ24">
        <f t="shared" si="14"/>
        <v>13.37567</v>
      </c>
      <c r="AR24">
        <f t="shared" si="15"/>
        <v>11.520440000000001</v>
      </c>
      <c r="AS24">
        <f t="shared" si="16"/>
        <v>122.61454999999999</v>
      </c>
      <c r="AT24">
        <f t="shared" si="17"/>
        <v>421.69911000000002</v>
      </c>
      <c r="AU24">
        <f t="shared" si="18"/>
        <v>43.05218</v>
      </c>
      <c r="AV24">
        <f t="shared" si="19"/>
        <v>119.39315999999999</v>
      </c>
      <c r="AW24">
        <f t="shared" si="20"/>
        <v>0.10548375397182076</v>
      </c>
      <c r="AX24">
        <f t="shared" si="21"/>
        <v>1.4946558018150136</v>
      </c>
      <c r="AY24">
        <f t="shared" si="22"/>
        <v>0.10546057351909233</v>
      </c>
      <c r="AZ24">
        <f t="shared" si="23"/>
        <v>9.0832998241754781E-2</v>
      </c>
      <c r="BA24">
        <f t="shared" si="24"/>
        <v>0.96675536737863765</v>
      </c>
      <c r="BB24">
        <f t="shared" si="25"/>
        <v>3.3248898928495398</v>
      </c>
      <c r="BC24">
        <f t="shared" si="26"/>
        <v>0.33944524603606374</v>
      </c>
      <c r="BD24">
        <f t="shared" si="27"/>
        <v>0.94135629301984525</v>
      </c>
      <c r="BE24">
        <f t="shared" si="28"/>
        <v>93.460240999999996</v>
      </c>
      <c r="BF24">
        <f t="shared" si="29"/>
        <v>55.583410000000001</v>
      </c>
      <c r="BG24">
        <f t="shared" si="30"/>
        <v>0.73688799268317673</v>
      </c>
      <c r="BH24">
        <f t="shared" si="31"/>
        <v>0.43824782584699323</v>
      </c>
    </row>
    <row r="25" spans="1:60" x14ac:dyDescent="0.2">
      <c r="A25" t="s">
        <v>109</v>
      </c>
      <c r="B25">
        <v>-1.473384</v>
      </c>
      <c r="C25">
        <v>-193.2</v>
      </c>
      <c r="D25">
        <v>131.12675200000001</v>
      </c>
      <c r="E25">
        <v>4.66</v>
      </c>
      <c r="F25">
        <v>684.59</v>
      </c>
      <c r="G25">
        <v>146.75</v>
      </c>
      <c r="H25">
        <v>41</v>
      </c>
      <c r="I25">
        <v>1993</v>
      </c>
      <c r="J25">
        <v>0.27</v>
      </c>
      <c r="K25">
        <v>13.58</v>
      </c>
      <c r="L25">
        <v>2</v>
      </c>
      <c r="M25">
        <v>196068607</v>
      </c>
      <c r="N25">
        <v>311046472</v>
      </c>
      <c r="O25">
        <v>3341825238</v>
      </c>
      <c r="P25">
        <v>408467244</v>
      </c>
      <c r="Q25">
        <v>1940790196</v>
      </c>
      <c r="R25">
        <v>1284143390</v>
      </c>
      <c r="S25">
        <v>3550686130</v>
      </c>
      <c r="T25">
        <v>786773216</v>
      </c>
      <c r="U25">
        <v>2481649247</v>
      </c>
      <c r="V25">
        <v>196195438</v>
      </c>
      <c r="W25">
        <v>312384333</v>
      </c>
      <c r="X25">
        <v>3360782107</v>
      </c>
      <c r="Y25">
        <v>409804811</v>
      </c>
      <c r="Z25">
        <v>1941942240</v>
      </c>
      <c r="AA25">
        <v>1296404845</v>
      </c>
      <c r="AB25">
        <v>3592856041</v>
      </c>
      <c r="AC25">
        <v>791078434</v>
      </c>
      <c r="AD25">
        <v>2493588563</v>
      </c>
      <c r="AE25">
        <f t="shared" si="2"/>
        <v>126831</v>
      </c>
      <c r="AF25">
        <f t="shared" si="3"/>
        <v>1337861</v>
      </c>
      <c r="AG25">
        <f t="shared" si="4"/>
        <v>18956869</v>
      </c>
      <c r="AH25">
        <f t="shared" si="5"/>
        <v>1337567</v>
      </c>
      <c r="AI25">
        <f t="shared" si="6"/>
        <v>1152044</v>
      </c>
      <c r="AJ25">
        <f t="shared" si="7"/>
        <v>12261455</v>
      </c>
      <c r="AK25">
        <f t="shared" si="8"/>
        <v>42169911</v>
      </c>
      <c r="AL25">
        <f t="shared" si="9"/>
        <v>4305218</v>
      </c>
      <c r="AM25">
        <f t="shared" si="10"/>
        <v>11939316</v>
      </c>
      <c r="AN25">
        <f t="shared" si="11"/>
        <v>126.831</v>
      </c>
      <c r="AO25">
        <f t="shared" si="12"/>
        <v>13.37861</v>
      </c>
      <c r="AP25">
        <f t="shared" si="13"/>
        <v>189.56869</v>
      </c>
      <c r="AQ25">
        <f t="shared" si="14"/>
        <v>13.37567</v>
      </c>
      <c r="AR25">
        <f t="shared" si="15"/>
        <v>11.520440000000001</v>
      </c>
      <c r="AS25">
        <f t="shared" si="16"/>
        <v>122.61454999999999</v>
      </c>
      <c r="AT25">
        <f t="shared" si="17"/>
        <v>421.69911000000002</v>
      </c>
      <c r="AU25">
        <f t="shared" si="18"/>
        <v>43.05218</v>
      </c>
      <c r="AV25">
        <f t="shared" si="19"/>
        <v>119.39315999999999</v>
      </c>
      <c r="AW25">
        <f t="shared" si="20"/>
        <v>0.10548375397182076</v>
      </c>
      <c r="AX25">
        <f t="shared" si="21"/>
        <v>1.4946558018150136</v>
      </c>
      <c r="AY25">
        <f t="shared" si="22"/>
        <v>0.10546057351909233</v>
      </c>
      <c r="AZ25">
        <f t="shared" si="23"/>
        <v>9.0832998241754781E-2</v>
      </c>
      <c r="BA25">
        <f t="shared" si="24"/>
        <v>0.96675536737863765</v>
      </c>
      <c r="BB25">
        <f t="shared" si="25"/>
        <v>3.3248898928495398</v>
      </c>
      <c r="BC25">
        <f t="shared" si="26"/>
        <v>0.33944524603606374</v>
      </c>
      <c r="BD25">
        <f t="shared" si="27"/>
        <v>0.94135629301984525</v>
      </c>
      <c r="BE25">
        <f t="shared" si="28"/>
        <v>93.460240999999996</v>
      </c>
      <c r="BF25">
        <f t="shared" si="29"/>
        <v>55.583410000000001</v>
      </c>
      <c r="BG25">
        <f t="shared" si="30"/>
        <v>0.73688799268317673</v>
      </c>
      <c r="BH25">
        <f t="shared" si="31"/>
        <v>0.43824782584699323</v>
      </c>
    </row>
    <row r="26" spans="1:60" x14ac:dyDescent="0.2">
      <c r="A26" t="s">
        <v>75</v>
      </c>
      <c r="B26">
        <v>-2.121893</v>
      </c>
      <c r="C26">
        <v>-276</v>
      </c>
      <c r="D26">
        <v>130.07252</v>
      </c>
      <c r="E26">
        <v>9.6</v>
      </c>
      <c r="F26">
        <v>1274.6600000000001</v>
      </c>
      <c r="G26">
        <v>132.69</v>
      </c>
      <c r="H26">
        <v>41</v>
      </c>
      <c r="I26">
        <v>2770</v>
      </c>
      <c r="J26">
        <v>0.3</v>
      </c>
      <c r="K26">
        <v>20.87</v>
      </c>
      <c r="L26">
        <v>1.4</v>
      </c>
      <c r="M26">
        <v>196224951</v>
      </c>
      <c r="N26">
        <v>312695599</v>
      </c>
      <c r="O26">
        <v>3365446791</v>
      </c>
      <c r="P26">
        <v>410180861</v>
      </c>
      <c r="Q26">
        <v>1942268332</v>
      </c>
      <c r="R26">
        <v>1301054040</v>
      </c>
      <c r="S26">
        <v>3603254376</v>
      </c>
      <c r="T26">
        <v>792082282</v>
      </c>
      <c r="U26">
        <v>2497823789</v>
      </c>
      <c r="V26">
        <v>196350728</v>
      </c>
      <c r="W26">
        <v>314022339</v>
      </c>
      <c r="X26">
        <v>3384460142</v>
      </c>
      <c r="Y26">
        <v>411815423</v>
      </c>
      <c r="Z26">
        <v>2012388500</v>
      </c>
      <c r="AA26">
        <v>1303495620</v>
      </c>
      <c r="AB26">
        <v>3650933396</v>
      </c>
      <c r="AC26">
        <v>796337919</v>
      </c>
      <c r="AD26">
        <v>2516912874</v>
      </c>
      <c r="AE26">
        <f t="shared" si="2"/>
        <v>125777</v>
      </c>
      <c r="AF26">
        <f t="shared" si="3"/>
        <v>1326740</v>
      </c>
      <c r="AG26">
        <f t="shared" si="4"/>
        <v>19013351</v>
      </c>
      <c r="AH26">
        <f t="shared" si="5"/>
        <v>1634562</v>
      </c>
      <c r="AI26">
        <f t="shared" si="6"/>
        <v>70120168</v>
      </c>
      <c r="AJ26">
        <f t="shared" si="7"/>
        <v>2441580</v>
      </c>
      <c r="AK26">
        <f t="shared" si="8"/>
        <v>47679020</v>
      </c>
      <c r="AL26">
        <f t="shared" si="9"/>
        <v>4255637</v>
      </c>
      <c r="AM26">
        <f t="shared" si="10"/>
        <v>19089085</v>
      </c>
      <c r="AN26">
        <f t="shared" si="11"/>
        <v>125.777</v>
      </c>
      <c r="AO26">
        <f t="shared" si="12"/>
        <v>13.2674</v>
      </c>
      <c r="AP26">
        <f t="shared" si="13"/>
        <v>190.13351</v>
      </c>
      <c r="AQ26">
        <f t="shared" si="14"/>
        <v>16.34562</v>
      </c>
      <c r="AR26">
        <f t="shared" si="15"/>
        <v>701.20168000000001</v>
      </c>
      <c r="AS26">
        <f t="shared" si="16"/>
        <v>24.415800000000001</v>
      </c>
      <c r="AT26">
        <f t="shared" si="17"/>
        <v>476.79020000000003</v>
      </c>
      <c r="AU26">
        <f t="shared" si="18"/>
        <v>42.556370000000001</v>
      </c>
      <c r="AV26">
        <f t="shared" si="19"/>
        <v>190.89085</v>
      </c>
      <c r="AW26">
        <f t="shared" si="20"/>
        <v>0.10548351447402944</v>
      </c>
      <c r="AX26">
        <f t="shared" si="21"/>
        <v>1.5116715297709438</v>
      </c>
      <c r="AY26">
        <f t="shared" si="22"/>
        <v>0.12995714637811365</v>
      </c>
      <c r="AZ26">
        <f t="shared" si="23"/>
        <v>5.5749594917989773</v>
      </c>
      <c r="BA26">
        <f t="shared" si="24"/>
        <v>0.1941197516239058</v>
      </c>
      <c r="BB26">
        <f t="shared" si="25"/>
        <v>3.790758246738275</v>
      </c>
      <c r="BC26">
        <f t="shared" si="26"/>
        <v>0.33834779013651145</v>
      </c>
      <c r="BD26">
        <f t="shared" si="27"/>
        <v>1.5176928214220406</v>
      </c>
      <c r="BE26">
        <f t="shared" si="28"/>
        <v>165.56014300000001</v>
      </c>
      <c r="BF26">
        <f t="shared" si="29"/>
        <v>120.240768</v>
      </c>
      <c r="BG26">
        <f t="shared" si="30"/>
        <v>1.3162990292342798</v>
      </c>
      <c r="BH26">
        <f t="shared" si="31"/>
        <v>0.95598374901611582</v>
      </c>
    </row>
    <row r="27" spans="1:60" x14ac:dyDescent="0.2">
      <c r="A27" t="s">
        <v>111</v>
      </c>
      <c r="B27">
        <v>-2.121893</v>
      </c>
      <c r="C27">
        <v>-276</v>
      </c>
      <c r="D27">
        <v>130.07252</v>
      </c>
      <c r="E27">
        <v>9.6</v>
      </c>
      <c r="F27">
        <v>1274.6600000000001</v>
      </c>
      <c r="G27">
        <v>132.69</v>
      </c>
      <c r="H27">
        <v>131</v>
      </c>
      <c r="I27">
        <v>2049</v>
      </c>
      <c r="J27">
        <v>0.98</v>
      </c>
      <c r="K27">
        <v>15.44</v>
      </c>
      <c r="L27">
        <v>6.3</v>
      </c>
      <c r="M27">
        <v>196224951</v>
      </c>
      <c r="N27">
        <v>312695599</v>
      </c>
      <c r="O27">
        <v>3365446791</v>
      </c>
      <c r="P27">
        <v>410180861</v>
      </c>
      <c r="Q27">
        <v>1942268332</v>
      </c>
      <c r="R27">
        <v>1301054040</v>
      </c>
      <c r="S27">
        <v>3603254376</v>
      </c>
      <c r="T27">
        <v>792082282</v>
      </c>
      <c r="U27">
        <v>2497823789</v>
      </c>
      <c r="V27">
        <v>196350728</v>
      </c>
      <c r="W27">
        <v>314022339</v>
      </c>
      <c r="X27">
        <v>3384460142</v>
      </c>
      <c r="Y27">
        <v>411815423</v>
      </c>
      <c r="Z27">
        <v>2012388500</v>
      </c>
      <c r="AA27">
        <v>1303495620</v>
      </c>
      <c r="AB27">
        <v>3650933396</v>
      </c>
      <c r="AC27">
        <v>796337919</v>
      </c>
      <c r="AD27">
        <v>2516912874</v>
      </c>
      <c r="AE27">
        <f t="shared" si="2"/>
        <v>125777</v>
      </c>
      <c r="AF27">
        <f t="shared" si="3"/>
        <v>1326740</v>
      </c>
      <c r="AG27">
        <f t="shared" si="4"/>
        <v>19013351</v>
      </c>
      <c r="AH27">
        <f t="shared" si="5"/>
        <v>1634562</v>
      </c>
      <c r="AI27">
        <f t="shared" si="6"/>
        <v>70120168</v>
      </c>
      <c r="AJ27">
        <f t="shared" si="7"/>
        <v>2441580</v>
      </c>
      <c r="AK27">
        <f t="shared" si="8"/>
        <v>47679020</v>
      </c>
      <c r="AL27">
        <f t="shared" si="9"/>
        <v>4255637</v>
      </c>
      <c r="AM27">
        <f t="shared" si="10"/>
        <v>19089085</v>
      </c>
      <c r="AN27">
        <f t="shared" si="11"/>
        <v>125.777</v>
      </c>
      <c r="AO27">
        <f t="shared" si="12"/>
        <v>13.2674</v>
      </c>
      <c r="AP27">
        <f t="shared" si="13"/>
        <v>190.13351</v>
      </c>
      <c r="AQ27">
        <f t="shared" si="14"/>
        <v>16.34562</v>
      </c>
      <c r="AR27">
        <f t="shared" si="15"/>
        <v>701.20168000000001</v>
      </c>
      <c r="AS27">
        <f t="shared" si="16"/>
        <v>24.415800000000001</v>
      </c>
      <c r="AT27">
        <f t="shared" si="17"/>
        <v>476.79020000000003</v>
      </c>
      <c r="AU27">
        <f t="shared" si="18"/>
        <v>42.556370000000001</v>
      </c>
      <c r="AV27">
        <f t="shared" si="19"/>
        <v>190.89085</v>
      </c>
      <c r="AW27">
        <f t="shared" si="20"/>
        <v>0.10548351447402944</v>
      </c>
      <c r="AX27">
        <f t="shared" si="21"/>
        <v>1.5116715297709438</v>
      </c>
      <c r="AY27">
        <f t="shared" si="22"/>
        <v>0.12995714637811365</v>
      </c>
      <c r="AZ27">
        <f t="shared" si="23"/>
        <v>5.5749594917989773</v>
      </c>
      <c r="BA27">
        <f t="shared" si="24"/>
        <v>0.1941197516239058</v>
      </c>
      <c r="BB27">
        <f t="shared" si="25"/>
        <v>3.790758246738275</v>
      </c>
      <c r="BC27">
        <f t="shared" si="26"/>
        <v>0.33834779013651145</v>
      </c>
      <c r="BD27">
        <f t="shared" si="27"/>
        <v>1.5176928214220406</v>
      </c>
      <c r="BE27">
        <f t="shared" si="28"/>
        <v>165.56014300000001</v>
      </c>
      <c r="BF27">
        <f t="shared" si="29"/>
        <v>120.240768</v>
      </c>
      <c r="BG27">
        <f t="shared" si="30"/>
        <v>1.3162990292342798</v>
      </c>
      <c r="BH27">
        <f t="shared" si="31"/>
        <v>0.95598374901611582</v>
      </c>
    </row>
    <row r="28" spans="1:60" x14ac:dyDescent="0.2">
      <c r="A28" t="s">
        <v>76</v>
      </c>
      <c r="B28">
        <v>-1.754335</v>
      </c>
      <c r="C28">
        <v>-220.8</v>
      </c>
      <c r="D28">
        <v>125.859663</v>
      </c>
      <c r="E28">
        <v>7.14</v>
      </c>
      <c r="F28">
        <v>1001.72</v>
      </c>
      <c r="G28">
        <v>140.13999999999999</v>
      </c>
      <c r="H28">
        <v>41</v>
      </c>
      <c r="I28">
        <v>3073</v>
      </c>
      <c r="J28">
        <v>0.28999999999999998</v>
      </c>
      <c r="K28">
        <v>21.92</v>
      </c>
      <c r="L28">
        <v>1.3</v>
      </c>
      <c r="M28">
        <v>196392542</v>
      </c>
      <c r="N28">
        <v>314463329</v>
      </c>
      <c r="O28">
        <v>3390674783</v>
      </c>
      <c r="P28">
        <v>412493662</v>
      </c>
      <c r="Q28">
        <v>2035694235</v>
      </c>
      <c r="R28">
        <v>1304307172</v>
      </c>
      <c r="S28">
        <v>3668984812</v>
      </c>
      <c r="T28">
        <v>797794310</v>
      </c>
      <c r="U28">
        <v>2525656755</v>
      </c>
      <c r="V28">
        <v>196514107</v>
      </c>
      <c r="W28">
        <v>315745644</v>
      </c>
      <c r="X28">
        <v>3408692510</v>
      </c>
      <c r="Y28">
        <v>413971438</v>
      </c>
      <c r="Z28">
        <v>2065836526</v>
      </c>
      <c r="AA28">
        <v>1306667002</v>
      </c>
      <c r="AB28">
        <v>3712401022</v>
      </c>
      <c r="AC28">
        <v>801972763</v>
      </c>
      <c r="AD28">
        <v>2540307068</v>
      </c>
      <c r="AE28">
        <f t="shared" si="2"/>
        <v>121565</v>
      </c>
      <c r="AF28">
        <f t="shared" si="3"/>
        <v>1282315</v>
      </c>
      <c r="AG28">
        <f t="shared" si="4"/>
        <v>18017727</v>
      </c>
      <c r="AH28">
        <f t="shared" si="5"/>
        <v>1477776</v>
      </c>
      <c r="AI28">
        <f t="shared" si="6"/>
        <v>30142291</v>
      </c>
      <c r="AJ28">
        <f t="shared" si="7"/>
        <v>2359830</v>
      </c>
      <c r="AK28">
        <f t="shared" si="8"/>
        <v>43416210</v>
      </c>
      <c r="AL28">
        <f t="shared" si="9"/>
        <v>4178453</v>
      </c>
      <c r="AM28">
        <f t="shared" si="10"/>
        <v>14650313</v>
      </c>
      <c r="AN28">
        <f t="shared" si="11"/>
        <v>121.565</v>
      </c>
      <c r="AO28">
        <f t="shared" si="12"/>
        <v>12.82315</v>
      </c>
      <c r="AP28">
        <f t="shared" si="13"/>
        <v>180.17726999999999</v>
      </c>
      <c r="AQ28">
        <f t="shared" si="14"/>
        <v>14.777760000000001</v>
      </c>
      <c r="AR28">
        <f t="shared" si="15"/>
        <v>301.42291</v>
      </c>
      <c r="AS28">
        <f t="shared" si="16"/>
        <v>23.598299999999998</v>
      </c>
      <c r="AT28">
        <f t="shared" si="17"/>
        <v>434.16210000000001</v>
      </c>
      <c r="AU28">
        <f t="shared" si="18"/>
        <v>41.784529999999997</v>
      </c>
      <c r="AV28">
        <f t="shared" si="19"/>
        <v>146.50313</v>
      </c>
      <c r="AW28">
        <f t="shared" si="20"/>
        <v>0.10548389750339325</v>
      </c>
      <c r="AX28">
        <f t="shared" si="21"/>
        <v>1.4821475753712006</v>
      </c>
      <c r="AY28">
        <f t="shared" si="22"/>
        <v>0.12156262082013738</v>
      </c>
      <c r="AZ28">
        <f t="shared" si="23"/>
        <v>2.4795205034343768</v>
      </c>
      <c r="BA28">
        <f t="shared" si="24"/>
        <v>0.19412084070250482</v>
      </c>
      <c r="BB28">
        <f t="shared" si="25"/>
        <v>3.5714399703862134</v>
      </c>
      <c r="BC28">
        <f t="shared" si="26"/>
        <v>0.34372171266400686</v>
      </c>
      <c r="BD28">
        <f t="shared" si="27"/>
        <v>1.20514235182824</v>
      </c>
      <c r="BE28">
        <f t="shared" si="28"/>
        <v>115.52491499999999</v>
      </c>
      <c r="BF28">
        <f t="shared" si="29"/>
        <v>75.918330999999995</v>
      </c>
      <c r="BG28">
        <f t="shared" si="30"/>
        <v>0.95031394727100726</v>
      </c>
      <c r="BH28">
        <f t="shared" si="31"/>
        <v>0.62450813145230943</v>
      </c>
    </row>
    <row r="29" spans="1:60" x14ac:dyDescent="0.2">
      <c r="A29" t="s">
        <v>112</v>
      </c>
      <c r="B29">
        <v>-1.754335</v>
      </c>
      <c r="C29">
        <v>-220.8</v>
      </c>
      <c r="D29">
        <v>125.859663</v>
      </c>
      <c r="E29">
        <v>7.14</v>
      </c>
      <c r="F29">
        <v>1001.72</v>
      </c>
      <c r="G29">
        <v>140.13999999999999</v>
      </c>
      <c r="H29">
        <v>48</v>
      </c>
      <c r="I29">
        <v>1931</v>
      </c>
      <c r="J29">
        <v>0.34</v>
      </c>
      <c r="K29">
        <v>13.77</v>
      </c>
      <c r="L29">
        <v>2.4</v>
      </c>
      <c r="M29">
        <v>196392542</v>
      </c>
      <c r="N29">
        <v>314463329</v>
      </c>
      <c r="O29">
        <v>3390674783</v>
      </c>
      <c r="P29">
        <v>412493662</v>
      </c>
      <c r="Q29">
        <v>2035694235</v>
      </c>
      <c r="R29">
        <v>1304307172</v>
      </c>
      <c r="S29">
        <v>3668984812</v>
      </c>
      <c r="T29">
        <v>797794310</v>
      </c>
      <c r="U29">
        <v>2525656755</v>
      </c>
      <c r="V29">
        <v>196514107</v>
      </c>
      <c r="W29">
        <v>315745644</v>
      </c>
      <c r="X29">
        <v>3408692510</v>
      </c>
      <c r="Y29">
        <v>413971438</v>
      </c>
      <c r="Z29">
        <v>2065836526</v>
      </c>
      <c r="AA29">
        <v>1306667002</v>
      </c>
      <c r="AB29">
        <v>3712401022</v>
      </c>
      <c r="AC29">
        <v>801972763</v>
      </c>
      <c r="AD29">
        <v>2540307068</v>
      </c>
      <c r="AE29">
        <f t="shared" si="2"/>
        <v>121565</v>
      </c>
      <c r="AF29">
        <f t="shared" si="3"/>
        <v>1282315</v>
      </c>
      <c r="AG29">
        <f t="shared" si="4"/>
        <v>18017727</v>
      </c>
      <c r="AH29">
        <f t="shared" si="5"/>
        <v>1477776</v>
      </c>
      <c r="AI29">
        <f t="shared" si="6"/>
        <v>30142291</v>
      </c>
      <c r="AJ29">
        <f t="shared" si="7"/>
        <v>2359830</v>
      </c>
      <c r="AK29">
        <f t="shared" si="8"/>
        <v>43416210</v>
      </c>
      <c r="AL29">
        <f t="shared" si="9"/>
        <v>4178453</v>
      </c>
      <c r="AM29">
        <f t="shared" si="10"/>
        <v>14650313</v>
      </c>
      <c r="AN29">
        <f t="shared" si="11"/>
        <v>121.565</v>
      </c>
      <c r="AO29">
        <f t="shared" si="12"/>
        <v>12.82315</v>
      </c>
      <c r="AP29">
        <f t="shared" si="13"/>
        <v>180.17726999999999</v>
      </c>
      <c r="AQ29">
        <f t="shared" si="14"/>
        <v>14.777760000000001</v>
      </c>
      <c r="AR29">
        <f t="shared" si="15"/>
        <v>301.42291</v>
      </c>
      <c r="AS29">
        <f t="shared" si="16"/>
        <v>23.598299999999998</v>
      </c>
      <c r="AT29">
        <f t="shared" si="17"/>
        <v>434.16210000000001</v>
      </c>
      <c r="AU29">
        <f t="shared" si="18"/>
        <v>41.784529999999997</v>
      </c>
      <c r="AV29">
        <f t="shared" si="19"/>
        <v>146.50313</v>
      </c>
      <c r="AW29">
        <f t="shared" si="20"/>
        <v>0.10548389750339325</v>
      </c>
      <c r="AX29">
        <f t="shared" si="21"/>
        <v>1.4821475753712006</v>
      </c>
      <c r="AY29">
        <f t="shared" si="22"/>
        <v>0.12156262082013738</v>
      </c>
      <c r="AZ29">
        <f t="shared" si="23"/>
        <v>2.4795205034343768</v>
      </c>
      <c r="BA29">
        <f t="shared" si="24"/>
        <v>0.19412084070250482</v>
      </c>
      <c r="BB29">
        <f t="shared" si="25"/>
        <v>3.5714399703862134</v>
      </c>
      <c r="BC29">
        <f t="shared" si="26"/>
        <v>0.34372171266400686</v>
      </c>
      <c r="BD29">
        <f t="shared" si="27"/>
        <v>1.20514235182824</v>
      </c>
      <c r="BE29">
        <f t="shared" si="28"/>
        <v>115.52491499999999</v>
      </c>
      <c r="BF29">
        <f t="shared" si="29"/>
        <v>75.918330999999995</v>
      </c>
      <c r="BG29">
        <f t="shared" si="30"/>
        <v>0.95031394727100726</v>
      </c>
      <c r="BH29">
        <f t="shared" si="31"/>
        <v>0.62450813145230943</v>
      </c>
    </row>
    <row r="30" spans="1:60" x14ac:dyDescent="0.2">
      <c r="A30" t="s">
        <v>77</v>
      </c>
      <c r="B30">
        <v>-2.1346240000000001</v>
      </c>
      <c r="C30">
        <v>-276</v>
      </c>
      <c r="D30">
        <v>129.296783</v>
      </c>
      <c r="E30">
        <v>9.4499999999999993</v>
      </c>
      <c r="F30">
        <v>1301.7</v>
      </c>
      <c r="G30">
        <v>137.69</v>
      </c>
      <c r="H30">
        <v>32</v>
      </c>
      <c r="I30">
        <v>3480</v>
      </c>
      <c r="J30">
        <v>0.23</v>
      </c>
      <c r="K30">
        <v>25.27</v>
      </c>
      <c r="L30">
        <v>0.9</v>
      </c>
      <c r="M30">
        <v>196545377</v>
      </c>
      <c r="N30">
        <v>316075445</v>
      </c>
      <c r="O30">
        <v>3413649552</v>
      </c>
      <c r="P30">
        <v>414432502</v>
      </c>
      <c r="Q30">
        <v>2080717472</v>
      </c>
      <c r="R30">
        <v>1307273932</v>
      </c>
      <c r="S30">
        <v>3724661815</v>
      </c>
      <c r="T30">
        <v>803031352</v>
      </c>
      <c r="U30">
        <v>2546025019</v>
      </c>
      <c r="V30">
        <v>196674673</v>
      </c>
      <c r="W30">
        <v>317439308</v>
      </c>
      <c r="X30">
        <v>3433472083</v>
      </c>
      <c r="Y30">
        <v>416148785</v>
      </c>
      <c r="Z30">
        <v>2143277407</v>
      </c>
      <c r="AA30">
        <v>1309783830</v>
      </c>
      <c r="AB30">
        <v>3776755291</v>
      </c>
      <c r="AC30">
        <v>807625844</v>
      </c>
      <c r="AD30">
        <v>2563905551</v>
      </c>
      <c r="AE30">
        <f t="shared" si="2"/>
        <v>129296</v>
      </c>
      <c r="AF30">
        <f t="shared" si="3"/>
        <v>1363863</v>
      </c>
      <c r="AG30">
        <f t="shared" si="4"/>
        <v>19822531</v>
      </c>
      <c r="AH30">
        <f t="shared" si="5"/>
        <v>1716283</v>
      </c>
      <c r="AI30">
        <f t="shared" si="6"/>
        <v>62559935</v>
      </c>
      <c r="AJ30">
        <f t="shared" si="7"/>
        <v>2509898</v>
      </c>
      <c r="AK30">
        <f t="shared" si="8"/>
        <v>52093476</v>
      </c>
      <c r="AL30">
        <f t="shared" si="9"/>
        <v>4594492</v>
      </c>
      <c r="AM30">
        <f t="shared" si="10"/>
        <v>17880532</v>
      </c>
      <c r="AN30">
        <f t="shared" si="11"/>
        <v>129.29599999999999</v>
      </c>
      <c r="AO30">
        <f t="shared" si="12"/>
        <v>13.638629999999999</v>
      </c>
      <c r="AP30">
        <f t="shared" si="13"/>
        <v>198.22531000000001</v>
      </c>
      <c r="AQ30">
        <f t="shared" si="14"/>
        <v>17.16283</v>
      </c>
      <c r="AR30">
        <f t="shared" si="15"/>
        <v>625.59934999999996</v>
      </c>
      <c r="AS30">
        <f t="shared" si="16"/>
        <v>25.098980000000001</v>
      </c>
      <c r="AT30">
        <f t="shared" si="17"/>
        <v>520.93475999999998</v>
      </c>
      <c r="AU30">
        <f t="shared" si="18"/>
        <v>45.944920000000003</v>
      </c>
      <c r="AV30">
        <f t="shared" si="19"/>
        <v>178.80531999999999</v>
      </c>
      <c r="AW30">
        <f t="shared" si="20"/>
        <v>0.10548377366662541</v>
      </c>
      <c r="AX30">
        <f t="shared" si="21"/>
        <v>1.5331124706100732</v>
      </c>
      <c r="AY30">
        <f t="shared" si="22"/>
        <v>0.13274061069174609</v>
      </c>
      <c r="AZ30">
        <f t="shared" si="23"/>
        <v>4.8385050581611182</v>
      </c>
      <c r="BA30">
        <f t="shared" si="24"/>
        <v>0.19412031308006436</v>
      </c>
      <c r="BB30">
        <f t="shared" si="25"/>
        <v>4.0290090954089841</v>
      </c>
      <c r="BC30">
        <f t="shared" si="26"/>
        <v>0.355346801138473</v>
      </c>
      <c r="BD30">
        <f t="shared" si="27"/>
        <v>1.3829145526543745</v>
      </c>
      <c r="BE30">
        <f t="shared" si="28"/>
        <v>162.54101</v>
      </c>
      <c r="BF30">
        <f t="shared" si="29"/>
        <v>117.163309</v>
      </c>
      <c r="BG30">
        <f t="shared" si="30"/>
        <v>1.2571232675411459</v>
      </c>
      <c r="BH30">
        <f t="shared" si="31"/>
        <v>0.90616344666501669</v>
      </c>
    </row>
    <row r="31" spans="1:60" x14ac:dyDescent="0.2">
      <c r="A31" t="s">
        <v>113</v>
      </c>
      <c r="B31">
        <v>-2.1346240000000001</v>
      </c>
      <c r="C31">
        <v>-276</v>
      </c>
      <c r="D31">
        <v>129.296783</v>
      </c>
      <c r="E31">
        <v>9.4499999999999993</v>
      </c>
      <c r="F31">
        <v>1301.7</v>
      </c>
      <c r="G31">
        <v>137.69</v>
      </c>
      <c r="H31">
        <v>59</v>
      </c>
      <c r="I31">
        <v>2057</v>
      </c>
      <c r="J31">
        <v>0.42</v>
      </c>
      <c r="K31">
        <v>14.93</v>
      </c>
      <c r="L31">
        <v>2.8</v>
      </c>
      <c r="M31">
        <v>196545377</v>
      </c>
      <c r="N31">
        <v>316075445</v>
      </c>
      <c r="O31">
        <v>3413649552</v>
      </c>
      <c r="P31">
        <v>414432502</v>
      </c>
      <c r="Q31">
        <v>2080717472</v>
      </c>
      <c r="R31">
        <v>1307273932</v>
      </c>
      <c r="S31">
        <v>3724661815</v>
      </c>
      <c r="T31">
        <v>803031352</v>
      </c>
      <c r="U31">
        <v>2546025019</v>
      </c>
      <c r="V31">
        <v>196674673</v>
      </c>
      <c r="W31">
        <v>317439308</v>
      </c>
      <c r="X31">
        <v>3433472083</v>
      </c>
      <c r="Y31">
        <v>416148785</v>
      </c>
      <c r="Z31">
        <v>2143277407</v>
      </c>
      <c r="AA31">
        <v>1309783830</v>
      </c>
      <c r="AB31">
        <v>3776755291</v>
      </c>
      <c r="AC31">
        <v>807625844</v>
      </c>
      <c r="AD31">
        <v>2563905551</v>
      </c>
      <c r="AE31">
        <f t="shared" si="2"/>
        <v>129296</v>
      </c>
      <c r="AF31">
        <f t="shared" si="3"/>
        <v>1363863</v>
      </c>
      <c r="AG31">
        <f t="shared" si="4"/>
        <v>19822531</v>
      </c>
      <c r="AH31">
        <f t="shared" si="5"/>
        <v>1716283</v>
      </c>
      <c r="AI31">
        <f t="shared" si="6"/>
        <v>62559935</v>
      </c>
      <c r="AJ31">
        <f t="shared" si="7"/>
        <v>2509898</v>
      </c>
      <c r="AK31">
        <f t="shared" si="8"/>
        <v>52093476</v>
      </c>
      <c r="AL31">
        <f t="shared" si="9"/>
        <v>4594492</v>
      </c>
      <c r="AM31">
        <f t="shared" si="10"/>
        <v>17880532</v>
      </c>
      <c r="AN31">
        <f t="shared" si="11"/>
        <v>129.29599999999999</v>
      </c>
      <c r="AO31">
        <f t="shared" si="12"/>
        <v>13.638629999999999</v>
      </c>
      <c r="AP31">
        <f t="shared" si="13"/>
        <v>198.22531000000001</v>
      </c>
      <c r="AQ31">
        <f t="shared" si="14"/>
        <v>17.16283</v>
      </c>
      <c r="AR31">
        <f t="shared" si="15"/>
        <v>625.59934999999996</v>
      </c>
      <c r="AS31">
        <f t="shared" si="16"/>
        <v>25.098980000000001</v>
      </c>
      <c r="AT31">
        <f t="shared" si="17"/>
        <v>520.93475999999998</v>
      </c>
      <c r="AU31">
        <f t="shared" si="18"/>
        <v>45.944920000000003</v>
      </c>
      <c r="AV31">
        <f t="shared" si="19"/>
        <v>178.80531999999999</v>
      </c>
      <c r="AW31">
        <f t="shared" si="20"/>
        <v>0.10548377366662541</v>
      </c>
      <c r="AX31">
        <f t="shared" si="21"/>
        <v>1.5331124706100732</v>
      </c>
      <c r="AY31">
        <f t="shared" si="22"/>
        <v>0.13274061069174609</v>
      </c>
      <c r="AZ31">
        <f t="shared" si="23"/>
        <v>4.8385050581611182</v>
      </c>
      <c r="BA31">
        <f t="shared" si="24"/>
        <v>0.19412031308006436</v>
      </c>
      <c r="BB31">
        <f t="shared" si="25"/>
        <v>4.0290090954089841</v>
      </c>
      <c r="BC31">
        <f t="shared" si="26"/>
        <v>0.355346801138473</v>
      </c>
      <c r="BD31">
        <f t="shared" si="27"/>
        <v>1.3829145526543745</v>
      </c>
      <c r="BE31">
        <f t="shared" si="28"/>
        <v>162.54101</v>
      </c>
      <c r="BF31">
        <f t="shared" si="29"/>
        <v>117.163309</v>
      </c>
      <c r="BG31">
        <f t="shared" si="30"/>
        <v>1.2571232675411459</v>
      </c>
      <c r="BH31">
        <f t="shared" si="31"/>
        <v>0.90616344666501669</v>
      </c>
    </row>
    <row r="32" spans="1:60" x14ac:dyDescent="0.2">
      <c r="A32" t="s">
        <v>78</v>
      </c>
      <c r="B32">
        <v>-1.5446629999999999</v>
      </c>
      <c r="C32">
        <v>-193.2</v>
      </c>
      <c r="D32">
        <v>125.075866</v>
      </c>
      <c r="E32">
        <v>5.81</v>
      </c>
      <c r="F32">
        <v>827.8</v>
      </c>
      <c r="G32">
        <v>142.46</v>
      </c>
      <c r="H32">
        <v>27</v>
      </c>
      <c r="I32">
        <v>2956</v>
      </c>
      <c r="J32">
        <v>0.18</v>
      </c>
      <c r="K32">
        <v>20.74</v>
      </c>
      <c r="L32">
        <v>0.9</v>
      </c>
      <c r="M32">
        <v>196715787</v>
      </c>
      <c r="N32">
        <v>317872948</v>
      </c>
      <c r="O32">
        <v>3439547633</v>
      </c>
      <c r="P32">
        <v>416749796</v>
      </c>
      <c r="Q32">
        <v>2160414203</v>
      </c>
      <c r="R32">
        <v>1310581851</v>
      </c>
      <c r="S32">
        <v>3793655515</v>
      </c>
      <c r="T32">
        <v>809083044</v>
      </c>
      <c r="U32">
        <v>2570658215</v>
      </c>
      <c r="V32">
        <v>196840859</v>
      </c>
      <c r="W32">
        <v>319192219</v>
      </c>
      <c r="X32">
        <v>3458166633</v>
      </c>
      <c r="Y32">
        <v>418152024</v>
      </c>
      <c r="Z32">
        <v>2181768502</v>
      </c>
      <c r="AA32">
        <v>1313009683</v>
      </c>
      <c r="AB32">
        <v>3834345709</v>
      </c>
      <c r="AC32">
        <v>813406083</v>
      </c>
      <c r="AD32">
        <v>2582554225</v>
      </c>
      <c r="AE32">
        <f t="shared" si="2"/>
        <v>125072</v>
      </c>
      <c r="AF32">
        <f t="shared" si="3"/>
        <v>1319271</v>
      </c>
      <c r="AG32">
        <f t="shared" si="4"/>
        <v>18619000</v>
      </c>
      <c r="AH32">
        <f t="shared" si="5"/>
        <v>1402228</v>
      </c>
      <c r="AI32">
        <f t="shared" si="6"/>
        <v>21354299</v>
      </c>
      <c r="AJ32">
        <f t="shared" si="7"/>
        <v>2427832</v>
      </c>
      <c r="AK32">
        <f t="shared" si="8"/>
        <v>40690194</v>
      </c>
      <c r="AL32">
        <f t="shared" si="9"/>
        <v>4323039</v>
      </c>
      <c r="AM32">
        <f t="shared" si="10"/>
        <v>11896010</v>
      </c>
      <c r="AN32">
        <f t="shared" si="11"/>
        <v>125.072</v>
      </c>
      <c r="AO32">
        <f t="shared" si="12"/>
        <v>13.19271</v>
      </c>
      <c r="AP32">
        <f t="shared" si="13"/>
        <v>186.19</v>
      </c>
      <c r="AQ32">
        <f t="shared" si="14"/>
        <v>14.02228</v>
      </c>
      <c r="AR32">
        <f t="shared" si="15"/>
        <v>213.54299</v>
      </c>
      <c r="AS32">
        <f t="shared" si="16"/>
        <v>24.278320000000001</v>
      </c>
      <c r="AT32">
        <f t="shared" si="17"/>
        <v>406.90194000000002</v>
      </c>
      <c r="AU32">
        <f t="shared" si="18"/>
        <v>43.23039</v>
      </c>
      <c r="AV32">
        <f t="shared" si="19"/>
        <v>118.9601</v>
      </c>
      <c r="AW32">
        <f t="shared" si="20"/>
        <v>0.10548092298835871</v>
      </c>
      <c r="AX32">
        <f t="shared" si="21"/>
        <v>1.4886625303824996</v>
      </c>
      <c r="AY32">
        <f t="shared" si="22"/>
        <v>0.1121136625303825</v>
      </c>
      <c r="AZ32">
        <f t="shared" si="23"/>
        <v>1.7073604803633107</v>
      </c>
      <c r="BA32">
        <f t="shared" si="24"/>
        <v>0.19411474990405528</v>
      </c>
      <c r="BB32">
        <f t="shared" si="25"/>
        <v>3.2533415952411411</v>
      </c>
      <c r="BC32">
        <f t="shared" si="26"/>
        <v>0.34564402903927338</v>
      </c>
      <c r="BD32">
        <f t="shared" si="27"/>
        <v>0.95113294742228471</v>
      </c>
      <c r="BE32">
        <f t="shared" si="28"/>
        <v>102.031873</v>
      </c>
      <c r="BF32">
        <f t="shared" si="29"/>
        <v>64.472324999999998</v>
      </c>
      <c r="BG32">
        <f t="shared" si="30"/>
        <v>0.81578509178713066</v>
      </c>
      <c r="BH32">
        <f t="shared" si="31"/>
        <v>0.5154816825508507</v>
      </c>
    </row>
    <row r="33" spans="1:60" x14ac:dyDescent="0.2">
      <c r="A33" t="s">
        <v>114</v>
      </c>
      <c r="B33">
        <v>-1.5446629999999999</v>
      </c>
      <c r="C33">
        <v>-193.2</v>
      </c>
      <c r="D33">
        <v>125.075866</v>
      </c>
      <c r="E33">
        <v>5.81</v>
      </c>
      <c r="F33">
        <v>827.8</v>
      </c>
      <c r="G33">
        <v>142.46</v>
      </c>
      <c r="H33">
        <v>47</v>
      </c>
      <c r="I33">
        <v>1952</v>
      </c>
      <c r="J33">
        <v>0.32</v>
      </c>
      <c r="K33">
        <v>13.7</v>
      </c>
      <c r="L33">
        <v>2.4</v>
      </c>
      <c r="M33">
        <v>196715787</v>
      </c>
      <c r="N33">
        <v>317872948</v>
      </c>
      <c r="O33">
        <v>3439547633</v>
      </c>
      <c r="P33">
        <v>416749796</v>
      </c>
      <c r="Q33">
        <v>2160414203</v>
      </c>
      <c r="R33">
        <v>1310581851</v>
      </c>
      <c r="S33">
        <v>3793655515</v>
      </c>
      <c r="T33">
        <v>809083044</v>
      </c>
      <c r="U33">
        <v>2570658215</v>
      </c>
      <c r="V33">
        <v>196840859</v>
      </c>
      <c r="W33">
        <v>319192219</v>
      </c>
      <c r="X33">
        <v>3458166633</v>
      </c>
      <c r="Y33">
        <v>418152024</v>
      </c>
      <c r="Z33">
        <v>2181768502</v>
      </c>
      <c r="AA33">
        <v>1313009683</v>
      </c>
      <c r="AB33">
        <v>3834345709</v>
      </c>
      <c r="AC33">
        <v>813406083</v>
      </c>
      <c r="AD33">
        <v>2582554225</v>
      </c>
      <c r="AE33">
        <f t="shared" si="2"/>
        <v>125072</v>
      </c>
      <c r="AF33">
        <f t="shared" si="3"/>
        <v>1319271</v>
      </c>
      <c r="AG33">
        <f t="shared" si="4"/>
        <v>18619000</v>
      </c>
      <c r="AH33">
        <f t="shared" si="5"/>
        <v>1402228</v>
      </c>
      <c r="AI33">
        <f t="shared" si="6"/>
        <v>21354299</v>
      </c>
      <c r="AJ33">
        <f t="shared" si="7"/>
        <v>2427832</v>
      </c>
      <c r="AK33">
        <f t="shared" si="8"/>
        <v>40690194</v>
      </c>
      <c r="AL33">
        <f t="shared" si="9"/>
        <v>4323039</v>
      </c>
      <c r="AM33">
        <f t="shared" si="10"/>
        <v>11896010</v>
      </c>
      <c r="AN33">
        <f t="shared" si="11"/>
        <v>125.072</v>
      </c>
      <c r="AO33">
        <f t="shared" si="12"/>
        <v>13.19271</v>
      </c>
      <c r="AP33">
        <f t="shared" si="13"/>
        <v>186.19</v>
      </c>
      <c r="AQ33">
        <f t="shared" si="14"/>
        <v>14.02228</v>
      </c>
      <c r="AR33">
        <f t="shared" si="15"/>
        <v>213.54299</v>
      </c>
      <c r="AS33">
        <f t="shared" si="16"/>
        <v>24.278320000000001</v>
      </c>
      <c r="AT33">
        <f t="shared" si="17"/>
        <v>406.90194000000002</v>
      </c>
      <c r="AU33">
        <f t="shared" si="18"/>
        <v>43.23039</v>
      </c>
      <c r="AV33">
        <f t="shared" si="19"/>
        <v>118.9601</v>
      </c>
      <c r="AW33">
        <f t="shared" si="20"/>
        <v>0.10548092298835871</v>
      </c>
      <c r="AX33">
        <f t="shared" si="21"/>
        <v>1.4886625303824996</v>
      </c>
      <c r="AY33">
        <f t="shared" si="22"/>
        <v>0.1121136625303825</v>
      </c>
      <c r="AZ33">
        <f t="shared" si="23"/>
        <v>1.7073604803633107</v>
      </c>
      <c r="BA33">
        <f t="shared" si="24"/>
        <v>0.19411474990405528</v>
      </c>
      <c r="BB33">
        <f t="shared" si="25"/>
        <v>3.2533415952411411</v>
      </c>
      <c r="BC33">
        <f t="shared" si="26"/>
        <v>0.34564402903927338</v>
      </c>
      <c r="BD33">
        <f t="shared" si="27"/>
        <v>0.95113294742228471</v>
      </c>
      <c r="BE33">
        <f t="shared" si="28"/>
        <v>102.031873</v>
      </c>
      <c r="BF33">
        <f t="shared" si="29"/>
        <v>64.472324999999998</v>
      </c>
      <c r="BG33">
        <f t="shared" si="30"/>
        <v>0.81578509178713066</v>
      </c>
      <c r="BH33">
        <f t="shared" si="31"/>
        <v>0.5154816825508507</v>
      </c>
    </row>
    <row r="34" spans="1:60" x14ac:dyDescent="0.2">
      <c r="A34" t="s">
        <v>79</v>
      </c>
      <c r="B34">
        <v>-1.5950770000000001</v>
      </c>
      <c r="C34">
        <v>-220.8</v>
      </c>
      <c r="D34">
        <v>138.42594500000001</v>
      </c>
      <c r="E34">
        <v>5.93</v>
      </c>
      <c r="F34">
        <v>883.32</v>
      </c>
      <c r="G34">
        <v>148.79</v>
      </c>
      <c r="H34">
        <v>20</v>
      </c>
      <c r="I34">
        <v>3087</v>
      </c>
      <c r="J34">
        <v>0.13</v>
      </c>
      <c r="K34">
        <v>20.74</v>
      </c>
      <c r="L34">
        <v>0.6</v>
      </c>
      <c r="M34">
        <v>196873186</v>
      </c>
      <c r="N34">
        <v>319533170</v>
      </c>
      <c r="O34">
        <v>3463125311</v>
      </c>
      <c r="P34">
        <v>418603211</v>
      </c>
      <c r="Q34">
        <v>2194874626</v>
      </c>
      <c r="R34">
        <v>1313637134</v>
      </c>
      <c r="S34">
        <v>3846992628</v>
      </c>
      <c r="T34">
        <v>814540952</v>
      </c>
      <c r="U34">
        <v>2587707316</v>
      </c>
      <c r="V34">
        <v>197011610</v>
      </c>
      <c r="W34">
        <v>320993296</v>
      </c>
      <c r="X34">
        <v>3483855207</v>
      </c>
      <c r="Y34">
        <v>420138023</v>
      </c>
      <c r="Z34">
        <v>2219745220</v>
      </c>
      <c r="AA34">
        <v>1316324183</v>
      </c>
      <c r="AB34">
        <v>3894780245</v>
      </c>
      <c r="AC34">
        <v>819270284</v>
      </c>
      <c r="AD34">
        <v>2600748980</v>
      </c>
      <c r="AE34">
        <f t="shared" si="2"/>
        <v>138424</v>
      </c>
      <c r="AF34">
        <f t="shared" si="3"/>
        <v>1460126</v>
      </c>
      <c r="AG34">
        <f t="shared" si="4"/>
        <v>20729896</v>
      </c>
      <c r="AH34">
        <f t="shared" si="5"/>
        <v>1534812</v>
      </c>
      <c r="AI34">
        <f t="shared" si="6"/>
        <v>24870594</v>
      </c>
      <c r="AJ34">
        <f t="shared" si="7"/>
        <v>2687049</v>
      </c>
      <c r="AK34">
        <f t="shared" si="8"/>
        <v>47787617</v>
      </c>
      <c r="AL34">
        <f t="shared" si="9"/>
        <v>4729332</v>
      </c>
      <c r="AM34">
        <f t="shared" si="10"/>
        <v>13041664</v>
      </c>
      <c r="AN34">
        <f t="shared" si="11"/>
        <v>138.42400000000001</v>
      </c>
      <c r="AO34">
        <f t="shared" si="12"/>
        <v>14.60126</v>
      </c>
      <c r="AP34">
        <f t="shared" si="13"/>
        <v>207.29895999999999</v>
      </c>
      <c r="AQ34">
        <f t="shared" si="14"/>
        <v>15.34812</v>
      </c>
      <c r="AR34">
        <f t="shared" si="15"/>
        <v>248.70594</v>
      </c>
      <c r="AS34">
        <f t="shared" si="16"/>
        <v>26.87049</v>
      </c>
      <c r="AT34">
        <f t="shared" si="17"/>
        <v>477.87617</v>
      </c>
      <c r="AU34">
        <f t="shared" si="18"/>
        <v>47.293320000000001</v>
      </c>
      <c r="AV34">
        <f t="shared" si="19"/>
        <v>130.41664</v>
      </c>
      <c r="AW34">
        <f t="shared" si="20"/>
        <v>0.10548214182511703</v>
      </c>
      <c r="AX34">
        <f t="shared" si="21"/>
        <v>1.4975651621106165</v>
      </c>
      <c r="AY34">
        <f t="shared" si="22"/>
        <v>0.11087759348089926</v>
      </c>
      <c r="AZ34">
        <f t="shared" si="23"/>
        <v>1.7966966710974974</v>
      </c>
      <c r="BA34">
        <f t="shared" si="24"/>
        <v>0.19411727735074841</v>
      </c>
      <c r="BB34">
        <f t="shared" si="25"/>
        <v>3.4522638415303701</v>
      </c>
      <c r="BC34">
        <f t="shared" si="26"/>
        <v>0.34165549326706351</v>
      </c>
      <c r="BD34">
        <f t="shared" si="27"/>
        <v>0.94215338380627633</v>
      </c>
      <c r="BE34">
        <f t="shared" si="28"/>
        <v>116.84108999999999</v>
      </c>
      <c r="BF34">
        <f t="shared" si="29"/>
        <v>75.345259999999996</v>
      </c>
      <c r="BG34">
        <f t="shared" si="30"/>
        <v>0.84408115644685888</v>
      </c>
      <c r="BH34">
        <f t="shared" si="31"/>
        <v>0.54430777899786154</v>
      </c>
    </row>
    <row r="35" spans="1:60" x14ac:dyDescent="0.2">
      <c r="A35" t="s">
        <v>115</v>
      </c>
      <c r="B35">
        <v>-1.5950770000000001</v>
      </c>
      <c r="C35">
        <v>-220.8</v>
      </c>
      <c r="D35">
        <v>138.42594500000001</v>
      </c>
      <c r="E35">
        <v>5.93</v>
      </c>
      <c r="F35">
        <v>883.32</v>
      </c>
      <c r="G35">
        <v>148.79</v>
      </c>
      <c r="H35">
        <v>42</v>
      </c>
      <c r="I35">
        <v>1924</v>
      </c>
      <c r="J35">
        <v>0.28000000000000003</v>
      </c>
      <c r="K35">
        <v>12.93</v>
      </c>
      <c r="L35">
        <v>2.1</v>
      </c>
      <c r="M35">
        <v>196873186</v>
      </c>
      <c r="N35">
        <v>319533170</v>
      </c>
      <c r="O35">
        <v>3463125311</v>
      </c>
      <c r="P35">
        <v>418603211</v>
      </c>
      <c r="Q35">
        <v>2194874626</v>
      </c>
      <c r="R35">
        <v>1313637134</v>
      </c>
      <c r="S35">
        <v>3846992628</v>
      </c>
      <c r="T35">
        <v>814540952</v>
      </c>
      <c r="U35">
        <v>2587707316</v>
      </c>
      <c r="V35">
        <v>197011610</v>
      </c>
      <c r="W35">
        <v>320993296</v>
      </c>
      <c r="X35">
        <v>3483855207</v>
      </c>
      <c r="Y35">
        <v>420138023</v>
      </c>
      <c r="Z35">
        <v>2219745220</v>
      </c>
      <c r="AA35">
        <v>1316324183</v>
      </c>
      <c r="AB35">
        <v>3894780245</v>
      </c>
      <c r="AC35">
        <v>819270284</v>
      </c>
      <c r="AD35">
        <v>2600748980</v>
      </c>
      <c r="AE35">
        <f t="shared" si="2"/>
        <v>138424</v>
      </c>
      <c r="AF35">
        <f t="shared" si="3"/>
        <v>1460126</v>
      </c>
      <c r="AG35">
        <f t="shared" si="4"/>
        <v>20729896</v>
      </c>
      <c r="AH35">
        <f t="shared" si="5"/>
        <v>1534812</v>
      </c>
      <c r="AI35">
        <f t="shared" si="6"/>
        <v>24870594</v>
      </c>
      <c r="AJ35">
        <f t="shared" si="7"/>
        <v>2687049</v>
      </c>
      <c r="AK35">
        <f t="shared" si="8"/>
        <v>47787617</v>
      </c>
      <c r="AL35">
        <f t="shared" si="9"/>
        <v>4729332</v>
      </c>
      <c r="AM35">
        <f t="shared" si="10"/>
        <v>13041664</v>
      </c>
      <c r="AN35">
        <f t="shared" si="11"/>
        <v>138.42400000000001</v>
      </c>
      <c r="AO35">
        <f t="shared" si="12"/>
        <v>14.60126</v>
      </c>
      <c r="AP35">
        <f t="shared" si="13"/>
        <v>207.29895999999999</v>
      </c>
      <c r="AQ35">
        <f t="shared" si="14"/>
        <v>15.34812</v>
      </c>
      <c r="AR35">
        <f t="shared" si="15"/>
        <v>248.70594</v>
      </c>
      <c r="AS35">
        <f t="shared" si="16"/>
        <v>26.87049</v>
      </c>
      <c r="AT35">
        <f t="shared" si="17"/>
        <v>477.87617</v>
      </c>
      <c r="AU35">
        <f t="shared" si="18"/>
        <v>47.293320000000001</v>
      </c>
      <c r="AV35">
        <f t="shared" si="19"/>
        <v>130.41664</v>
      </c>
      <c r="AW35">
        <f t="shared" si="20"/>
        <v>0.10548214182511703</v>
      </c>
      <c r="AX35">
        <f t="shared" si="21"/>
        <v>1.4975651621106165</v>
      </c>
      <c r="AY35">
        <f t="shared" si="22"/>
        <v>0.11087759348089926</v>
      </c>
      <c r="AZ35">
        <f t="shared" si="23"/>
        <v>1.7966966710974974</v>
      </c>
      <c r="BA35">
        <f t="shared" si="24"/>
        <v>0.19411727735074841</v>
      </c>
      <c r="BB35">
        <f t="shared" si="25"/>
        <v>3.4522638415303701</v>
      </c>
      <c r="BC35">
        <f t="shared" si="26"/>
        <v>0.34165549326706351</v>
      </c>
      <c r="BD35">
        <f t="shared" si="27"/>
        <v>0.94215338380627633</v>
      </c>
      <c r="BE35">
        <f t="shared" si="28"/>
        <v>116.84108999999999</v>
      </c>
      <c r="BF35">
        <f t="shared" si="29"/>
        <v>75.345259999999996</v>
      </c>
      <c r="BG35">
        <f t="shared" si="30"/>
        <v>0.84408115644685888</v>
      </c>
      <c r="BH35">
        <f t="shared" si="31"/>
        <v>0.54430777899786154</v>
      </c>
    </row>
    <row r="36" spans="1:60" x14ac:dyDescent="0.2">
      <c r="A36" t="s">
        <v>80</v>
      </c>
      <c r="B36">
        <v>-1.438741</v>
      </c>
      <c r="C36">
        <v>-193.2</v>
      </c>
      <c r="D36">
        <v>134.28411600000001</v>
      </c>
      <c r="E36">
        <v>5.29</v>
      </c>
      <c r="F36">
        <v>776.74</v>
      </c>
      <c r="G36">
        <v>146.59</v>
      </c>
      <c r="H36">
        <v>24</v>
      </c>
      <c r="I36">
        <v>3037</v>
      </c>
      <c r="J36">
        <v>0.16</v>
      </c>
      <c r="K36">
        <v>20.71</v>
      </c>
      <c r="L36">
        <v>0.7</v>
      </c>
      <c r="M36">
        <v>197051316</v>
      </c>
      <c r="N36">
        <v>321412068</v>
      </c>
      <c r="O36">
        <v>3489925474</v>
      </c>
      <c r="P36">
        <v>420674804</v>
      </c>
      <c r="Q36">
        <v>2231374449</v>
      </c>
      <c r="R36">
        <v>1317094849</v>
      </c>
      <c r="S36">
        <v>3911433534</v>
      </c>
      <c r="T36">
        <v>820668372</v>
      </c>
      <c r="U36">
        <v>2606635192</v>
      </c>
      <c r="V36">
        <v>197181304</v>
      </c>
      <c r="W36">
        <v>322783252</v>
      </c>
      <c r="X36">
        <v>3509253145</v>
      </c>
      <c r="Y36">
        <v>422061014</v>
      </c>
      <c r="Z36">
        <v>2246994722</v>
      </c>
      <c r="AA36">
        <v>1319618219</v>
      </c>
      <c r="AB36">
        <v>3954871802</v>
      </c>
      <c r="AC36">
        <v>825159824</v>
      </c>
      <c r="AD36">
        <v>2617957822</v>
      </c>
      <c r="AE36">
        <f t="shared" si="2"/>
        <v>129988</v>
      </c>
      <c r="AF36">
        <f t="shared" si="3"/>
        <v>1371184</v>
      </c>
      <c r="AG36">
        <f t="shared" si="4"/>
        <v>19327671</v>
      </c>
      <c r="AH36">
        <f t="shared" si="5"/>
        <v>1386210</v>
      </c>
      <c r="AI36">
        <f t="shared" si="6"/>
        <v>15620273</v>
      </c>
      <c r="AJ36">
        <f t="shared" si="7"/>
        <v>2523370</v>
      </c>
      <c r="AK36">
        <f t="shared" si="8"/>
        <v>43438268</v>
      </c>
      <c r="AL36">
        <f t="shared" si="9"/>
        <v>4491452</v>
      </c>
      <c r="AM36">
        <f t="shared" si="10"/>
        <v>11322630</v>
      </c>
      <c r="AN36">
        <f t="shared" si="11"/>
        <v>129.988</v>
      </c>
      <c r="AO36">
        <f t="shared" si="12"/>
        <v>13.71184</v>
      </c>
      <c r="AP36">
        <f t="shared" si="13"/>
        <v>193.27671000000001</v>
      </c>
      <c r="AQ36">
        <f t="shared" si="14"/>
        <v>13.8621</v>
      </c>
      <c r="AR36">
        <f t="shared" si="15"/>
        <v>156.20273</v>
      </c>
      <c r="AS36">
        <f t="shared" si="16"/>
        <v>25.233699999999999</v>
      </c>
      <c r="AT36">
        <f t="shared" si="17"/>
        <v>434.38267999999999</v>
      </c>
      <c r="AU36">
        <f t="shared" si="18"/>
        <v>44.914520000000003</v>
      </c>
      <c r="AV36">
        <f t="shared" si="19"/>
        <v>113.22629999999999</v>
      </c>
      <c r="AW36">
        <f t="shared" si="20"/>
        <v>0.10548542942425455</v>
      </c>
      <c r="AX36">
        <f t="shared" si="21"/>
        <v>1.4868811736467982</v>
      </c>
      <c r="AY36">
        <f t="shared" si="22"/>
        <v>0.10664138228144136</v>
      </c>
      <c r="AZ36">
        <f t="shared" si="23"/>
        <v>1.2016703849586117</v>
      </c>
      <c r="BA36">
        <f t="shared" si="24"/>
        <v>0.19412330368957134</v>
      </c>
      <c r="BB36">
        <f t="shared" si="25"/>
        <v>3.3417136966489216</v>
      </c>
      <c r="BC36">
        <f t="shared" si="26"/>
        <v>0.34552820260331724</v>
      </c>
      <c r="BD36">
        <f t="shared" si="27"/>
        <v>0.87105194325630053</v>
      </c>
      <c r="BE36">
        <f t="shared" si="28"/>
        <v>99.481058000000004</v>
      </c>
      <c r="BF36">
        <f t="shared" si="29"/>
        <v>61.581910999999998</v>
      </c>
      <c r="BG36">
        <f t="shared" si="30"/>
        <v>0.76530955165092163</v>
      </c>
      <c r="BH36">
        <f t="shared" si="31"/>
        <v>0.47375073852971045</v>
      </c>
    </row>
    <row r="37" spans="1:60" x14ac:dyDescent="0.2">
      <c r="A37" t="s">
        <v>116</v>
      </c>
      <c r="B37">
        <v>-1.438741</v>
      </c>
      <c r="C37">
        <v>-193.2</v>
      </c>
      <c r="D37">
        <v>134.28411600000001</v>
      </c>
      <c r="E37">
        <v>5.29</v>
      </c>
      <c r="F37">
        <v>776.74</v>
      </c>
      <c r="G37">
        <v>146.59</v>
      </c>
      <c r="H37">
        <v>34</v>
      </c>
      <c r="I37">
        <v>1949</v>
      </c>
      <c r="J37">
        <v>0.23</v>
      </c>
      <c r="K37">
        <v>13.29</v>
      </c>
      <c r="L37">
        <v>1.7</v>
      </c>
      <c r="M37">
        <v>197051316</v>
      </c>
      <c r="N37">
        <v>321412068</v>
      </c>
      <c r="O37">
        <v>3489925474</v>
      </c>
      <c r="P37">
        <v>420674804</v>
      </c>
      <c r="Q37">
        <v>2231374449</v>
      </c>
      <c r="R37">
        <v>1317094849</v>
      </c>
      <c r="S37">
        <v>3911433534</v>
      </c>
      <c r="T37">
        <v>820668372</v>
      </c>
      <c r="U37">
        <v>2606635192</v>
      </c>
      <c r="V37">
        <v>197181304</v>
      </c>
      <c r="W37">
        <v>322783252</v>
      </c>
      <c r="X37">
        <v>3509253145</v>
      </c>
      <c r="Y37">
        <v>422061014</v>
      </c>
      <c r="Z37">
        <v>2246994722</v>
      </c>
      <c r="AA37">
        <v>1319618219</v>
      </c>
      <c r="AB37">
        <v>3954871802</v>
      </c>
      <c r="AC37">
        <v>825159824</v>
      </c>
      <c r="AD37">
        <v>2617957822</v>
      </c>
      <c r="AE37">
        <f t="shared" si="2"/>
        <v>129988</v>
      </c>
      <c r="AF37">
        <f t="shared" si="3"/>
        <v>1371184</v>
      </c>
      <c r="AG37">
        <f t="shared" si="4"/>
        <v>19327671</v>
      </c>
      <c r="AH37">
        <f t="shared" si="5"/>
        <v>1386210</v>
      </c>
      <c r="AI37">
        <f t="shared" si="6"/>
        <v>15620273</v>
      </c>
      <c r="AJ37">
        <f t="shared" si="7"/>
        <v>2523370</v>
      </c>
      <c r="AK37">
        <f t="shared" si="8"/>
        <v>43438268</v>
      </c>
      <c r="AL37">
        <f t="shared" si="9"/>
        <v>4491452</v>
      </c>
      <c r="AM37">
        <f t="shared" si="10"/>
        <v>11322630</v>
      </c>
      <c r="AN37">
        <f t="shared" si="11"/>
        <v>129.988</v>
      </c>
      <c r="AO37">
        <f t="shared" si="12"/>
        <v>13.71184</v>
      </c>
      <c r="AP37">
        <f t="shared" si="13"/>
        <v>193.27671000000001</v>
      </c>
      <c r="AQ37">
        <f t="shared" si="14"/>
        <v>13.8621</v>
      </c>
      <c r="AR37">
        <f t="shared" si="15"/>
        <v>156.20273</v>
      </c>
      <c r="AS37">
        <f t="shared" si="16"/>
        <v>25.233699999999999</v>
      </c>
      <c r="AT37">
        <f t="shared" si="17"/>
        <v>434.38267999999999</v>
      </c>
      <c r="AU37">
        <f t="shared" si="18"/>
        <v>44.914520000000003</v>
      </c>
      <c r="AV37">
        <f t="shared" si="19"/>
        <v>113.22629999999999</v>
      </c>
      <c r="AW37">
        <f t="shared" si="20"/>
        <v>0.10548542942425455</v>
      </c>
      <c r="AX37">
        <f t="shared" si="21"/>
        <v>1.4868811736467982</v>
      </c>
      <c r="AY37">
        <f t="shared" si="22"/>
        <v>0.10664138228144136</v>
      </c>
      <c r="AZ37">
        <f t="shared" si="23"/>
        <v>1.2016703849586117</v>
      </c>
      <c r="BA37">
        <f t="shared" si="24"/>
        <v>0.19412330368957134</v>
      </c>
      <c r="BB37">
        <f t="shared" si="25"/>
        <v>3.3417136966489216</v>
      </c>
      <c r="BC37">
        <f t="shared" si="26"/>
        <v>0.34552820260331724</v>
      </c>
      <c r="BD37">
        <f t="shared" si="27"/>
        <v>0.87105194325630053</v>
      </c>
      <c r="BE37">
        <f t="shared" si="28"/>
        <v>99.481058000000004</v>
      </c>
      <c r="BF37">
        <f t="shared" si="29"/>
        <v>61.581910999999998</v>
      </c>
      <c r="BG37">
        <f t="shared" si="30"/>
        <v>0.76530955165092163</v>
      </c>
      <c r="BH37">
        <f t="shared" si="31"/>
        <v>0.47375073852971045</v>
      </c>
    </row>
    <row r="38" spans="1:60" x14ac:dyDescent="0.2">
      <c r="A38" t="s">
        <v>81</v>
      </c>
      <c r="B38">
        <v>-1.5756619999999999</v>
      </c>
      <c r="C38">
        <v>-193.2</v>
      </c>
      <c r="D38">
        <v>122.61510199999999</v>
      </c>
      <c r="E38">
        <v>5.73</v>
      </c>
      <c r="F38">
        <v>767.63</v>
      </c>
      <c r="G38">
        <v>133.94</v>
      </c>
      <c r="H38">
        <v>22</v>
      </c>
      <c r="I38">
        <v>2518</v>
      </c>
      <c r="J38">
        <v>0.16</v>
      </c>
      <c r="K38">
        <v>18.79</v>
      </c>
      <c r="L38">
        <v>0.8</v>
      </c>
      <c r="M38">
        <v>197215035</v>
      </c>
      <c r="N38">
        <v>323138995</v>
      </c>
      <c r="O38">
        <v>3514439558</v>
      </c>
      <c r="P38">
        <v>422525008</v>
      </c>
      <c r="Q38">
        <v>2259659086</v>
      </c>
      <c r="R38">
        <v>1320272887</v>
      </c>
      <c r="S38">
        <v>3968625576</v>
      </c>
      <c r="T38">
        <v>826350386</v>
      </c>
      <c r="U38">
        <v>2622986917</v>
      </c>
      <c r="V38">
        <v>197337649</v>
      </c>
      <c r="W38">
        <v>324432389</v>
      </c>
      <c r="X38">
        <v>3532439700</v>
      </c>
      <c r="Y38">
        <v>423839736</v>
      </c>
      <c r="Z38">
        <v>2278073368</v>
      </c>
      <c r="AA38">
        <v>1322653097</v>
      </c>
      <c r="AB38">
        <v>4011638976</v>
      </c>
      <c r="AC38">
        <v>830521880</v>
      </c>
      <c r="AD38">
        <v>2633854313</v>
      </c>
      <c r="AE38">
        <f t="shared" si="2"/>
        <v>122614</v>
      </c>
      <c r="AF38">
        <f t="shared" si="3"/>
        <v>1293394</v>
      </c>
      <c r="AG38">
        <f t="shared" si="4"/>
        <v>18000142</v>
      </c>
      <c r="AH38">
        <f t="shared" si="5"/>
        <v>1314728</v>
      </c>
      <c r="AI38">
        <f t="shared" si="6"/>
        <v>18414282</v>
      </c>
      <c r="AJ38">
        <f t="shared" si="7"/>
        <v>2380210</v>
      </c>
      <c r="AK38">
        <f t="shared" si="8"/>
        <v>43013400</v>
      </c>
      <c r="AL38">
        <f t="shared" si="9"/>
        <v>4171494</v>
      </c>
      <c r="AM38">
        <f t="shared" si="10"/>
        <v>10867396</v>
      </c>
      <c r="AN38">
        <f t="shared" si="11"/>
        <v>122.614</v>
      </c>
      <c r="AO38">
        <f t="shared" si="12"/>
        <v>12.93394</v>
      </c>
      <c r="AP38">
        <f t="shared" si="13"/>
        <v>180.00142</v>
      </c>
      <c r="AQ38">
        <f t="shared" si="14"/>
        <v>13.14728</v>
      </c>
      <c r="AR38">
        <f t="shared" si="15"/>
        <v>184.14282</v>
      </c>
      <c r="AS38">
        <f t="shared" si="16"/>
        <v>23.802099999999999</v>
      </c>
      <c r="AT38">
        <f t="shared" si="17"/>
        <v>430.13400000000001</v>
      </c>
      <c r="AU38">
        <f t="shared" si="18"/>
        <v>41.714939999999999</v>
      </c>
      <c r="AV38">
        <f t="shared" si="19"/>
        <v>108.67395999999999</v>
      </c>
      <c r="AW38">
        <f t="shared" si="20"/>
        <v>0.10548501802404292</v>
      </c>
      <c r="AX38">
        <f t="shared" si="21"/>
        <v>1.4680331772880746</v>
      </c>
      <c r="AY38">
        <f t="shared" si="22"/>
        <v>0.10722494984259547</v>
      </c>
      <c r="AZ38">
        <f t="shared" si="23"/>
        <v>1.5018090919470859</v>
      </c>
      <c r="BA38">
        <f t="shared" si="24"/>
        <v>0.1941222046422105</v>
      </c>
      <c r="BB38">
        <f t="shared" si="25"/>
        <v>3.5080333404015853</v>
      </c>
      <c r="BC38">
        <f t="shared" si="26"/>
        <v>0.3402135155854959</v>
      </c>
      <c r="BD38">
        <f t="shared" si="27"/>
        <v>0.88630955682059132</v>
      </c>
      <c r="BE38">
        <f t="shared" si="28"/>
        <v>99.455045999999996</v>
      </c>
      <c r="BF38">
        <f t="shared" si="29"/>
        <v>63.807892000000002</v>
      </c>
      <c r="BG38">
        <f t="shared" si="30"/>
        <v>0.8111230854551682</v>
      </c>
      <c r="BH38">
        <f t="shared" si="31"/>
        <v>0.52039646369908821</v>
      </c>
    </row>
    <row r="39" spans="1:60" x14ac:dyDescent="0.2">
      <c r="A39" t="s">
        <v>117</v>
      </c>
      <c r="B39">
        <v>-1.5756619999999999</v>
      </c>
      <c r="C39">
        <v>-193.2</v>
      </c>
      <c r="D39">
        <v>122.61510199999999</v>
      </c>
      <c r="E39">
        <v>5.73</v>
      </c>
      <c r="F39">
        <v>767.63</v>
      </c>
      <c r="G39">
        <v>133.94</v>
      </c>
      <c r="H39">
        <v>38</v>
      </c>
      <c r="I39">
        <v>1814</v>
      </c>
      <c r="J39">
        <v>0.28000000000000003</v>
      </c>
      <c r="K39">
        <v>13.54</v>
      </c>
      <c r="L39">
        <v>2</v>
      </c>
      <c r="M39">
        <v>197215035</v>
      </c>
      <c r="N39">
        <v>323138995</v>
      </c>
      <c r="O39">
        <v>3514439558</v>
      </c>
      <c r="P39">
        <v>422525008</v>
      </c>
      <c r="Q39">
        <v>2259659086</v>
      </c>
      <c r="R39">
        <v>1320272887</v>
      </c>
      <c r="S39">
        <v>3968625576</v>
      </c>
      <c r="T39">
        <v>826350386</v>
      </c>
      <c r="U39">
        <v>2622986917</v>
      </c>
      <c r="V39">
        <v>197337649</v>
      </c>
      <c r="W39">
        <v>324432389</v>
      </c>
      <c r="X39">
        <v>3532439700</v>
      </c>
      <c r="Y39">
        <v>423839736</v>
      </c>
      <c r="Z39">
        <v>2278073368</v>
      </c>
      <c r="AA39">
        <v>1322653097</v>
      </c>
      <c r="AB39">
        <v>4011638976</v>
      </c>
      <c r="AC39">
        <v>830521880</v>
      </c>
      <c r="AD39">
        <v>2633854313</v>
      </c>
      <c r="AE39">
        <f t="shared" si="2"/>
        <v>122614</v>
      </c>
      <c r="AF39">
        <f t="shared" si="3"/>
        <v>1293394</v>
      </c>
      <c r="AG39">
        <f t="shared" si="4"/>
        <v>18000142</v>
      </c>
      <c r="AH39">
        <f t="shared" si="5"/>
        <v>1314728</v>
      </c>
      <c r="AI39">
        <f t="shared" si="6"/>
        <v>18414282</v>
      </c>
      <c r="AJ39">
        <f t="shared" si="7"/>
        <v>2380210</v>
      </c>
      <c r="AK39">
        <f t="shared" si="8"/>
        <v>43013400</v>
      </c>
      <c r="AL39">
        <f t="shared" si="9"/>
        <v>4171494</v>
      </c>
      <c r="AM39">
        <f t="shared" si="10"/>
        <v>10867396</v>
      </c>
      <c r="AN39">
        <f t="shared" si="11"/>
        <v>122.614</v>
      </c>
      <c r="AO39">
        <f t="shared" si="12"/>
        <v>12.93394</v>
      </c>
      <c r="AP39">
        <f t="shared" si="13"/>
        <v>180.00142</v>
      </c>
      <c r="AQ39">
        <f t="shared" si="14"/>
        <v>13.14728</v>
      </c>
      <c r="AR39">
        <f t="shared" si="15"/>
        <v>184.14282</v>
      </c>
      <c r="AS39">
        <f t="shared" si="16"/>
        <v>23.802099999999999</v>
      </c>
      <c r="AT39">
        <f t="shared" si="17"/>
        <v>430.13400000000001</v>
      </c>
      <c r="AU39">
        <f t="shared" si="18"/>
        <v>41.714939999999999</v>
      </c>
      <c r="AV39">
        <f t="shared" si="19"/>
        <v>108.67395999999999</v>
      </c>
      <c r="AW39">
        <f t="shared" si="20"/>
        <v>0.10548501802404292</v>
      </c>
      <c r="AX39">
        <f t="shared" si="21"/>
        <v>1.4680331772880746</v>
      </c>
      <c r="AY39">
        <f t="shared" si="22"/>
        <v>0.10722494984259547</v>
      </c>
      <c r="AZ39">
        <f t="shared" si="23"/>
        <v>1.5018090919470859</v>
      </c>
      <c r="BA39">
        <f t="shared" si="24"/>
        <v>0.1941222046422105</v>
      </c>
      <c r="BB39">
        <f t="shared" si="25"/>
        <v>3.5080333404015853</v>
      </c>
      <c r="BC39">
        <f t="shared" si="26"/>
        <v>0.3402135155854959</v>
      </c>
      <c r="BD39">
        <f t="shared" si="27"/>
        <v>0.88630955682059132</v>
      </c>
      <c r="BE39">
        <f t="shared" si="28"/>
        <v>99.455045999999996</v>
      </c>
      <c r="BF39">
        <f t="shared" si="29"/>
        <v>63.807892000000002</v>
      </c>
      <c r="BG39">
        <f t="shared" si="30"/>
        <v>0.8111230854551682</v>
      </c>
      <c r="BH39">
        <f t="shared" si="31"/>
        <v>0.52039646369908821</v>
      </c>
    </row>
    <row r="40" spans="1:60" x14ac:dyDescent="0.2">
      <c r="A40" t="s">
        <v>82</v>
      </c>
      <c r="B40">
        <v>-1.3250980000000001</v>
      </c>
      <c r="C40">
        <v>-193.2</v>
      </c>
      <c r="D40">
        <v>145.800487</v>
      </c>
      <c r="E40">
        <v>4.3899999999999997</v>
      </c>
      <c r="F40">
        <v>722.86</v>
      </c>
      <c r="G40">
        <v>164.66</v>
      </c>
      <c r="H40">
        <v>22</v>
      </c>
      <c r="I40">
        <v>2879</v>
      </c>
      <c r="J40">
        <v>0.13</v>
      </c>
      <c r="K40">
        <v>17.48</v>
      </c>
      <c r="L40">
        <v>0.7</v>
      </c>
      <c r="M40">
        <v>197379106</v>
      </c>
      <c r="N40">
        <v>324869657</v>
      </c>
      <c r="O40">
        <v>3538725815</v>
      </c>
      <c r="P40">
        <v>424375952</v>
      </c>
      <c r="Q40">
        <v>2287722651</v>
      </c>
      <c r="R40">
        <v>1323457794</v>
      </c>
      <c r="S40">
        <v>4028690778</v>
      </c>
      <c r="T40">
        <v>831975968</v>
      </c>
      <c r="U40">
        <v>2639396291</v>
      </c>
      <c r="V40">
        <v>197524907</v>
      </c>
      <c r="W40">
        <v>326407606</v>
      </c>
      <c r="X40">
        <v>3560875424</v>
      </c>
      <c r="Y40">
        <v>425811934</v>
      </c>
      <c r="Z40">
        <v>2300256619</v>
      </c>
      <c r="AA40">
        <v>1326288056</v>
      </c>
      <c r="AB40">
        <v>4071702770</v>
      </c>
      <c r="AC40">
        <v>836761394</v>
      </c>
      <c r="AD40">
        <v>2649987809</v>
      </c>
      <c r="AE40">
        <f t="shared" si="2"/>
        <v>145801</v>
      </c>
      <c r="AF40">
        <f t="shared" si="3"/>
        <v>1537949</v>
      </c>
      <c r="AG40">
        <f t="shared" si="4"/>
        <v>22149609</v>
      </c>
      <c r="AH40">
        <f t="shared" si="5"/>
        <v>1435982</v>
      </c>
      <c r="AI40">
        <f t="shared" si="6"/>
        <v>12533968</v>
      </c>
      <c r="AJ40">
        <f t="shared" si="7"/>
        <v>2830262</v>
      </c>
      <c r="AK40">
        <f t="shared" si="8"/>
        <v>43011992</v>
      </c>
      <c r="AL40">
        <f t="shared" si="9"/>
        <v>4785426</v>
      </c>
      <c r="AM40">
        <f t="shared" si="10"/>
        <v>10591518</v>
      </c>
      <c r="AN40">
        <f t="shared" si="11"/>
        <v>145.80099999999999</v>
      </c>
      <c r="AO40">
        <f t="shared" si="12"/>
        <v>15.379490000000001</v>
      </c>
      <c r="AP40">
        <f t="shared" si="13"/>
        <v>221.49609000000001</v>
      </c>
      <c r="AQ40">
        <f t="shared" si="14"/>
        <v>14.359819999999999</v>
      </c>
      <c r="AR40">
        <f t="shared" si="15"/>
        <v>125.33968</v>
      </c>
      <c r="AS40">
        <f t="shared" si="16"/>
        <v>28.302620000000001</v>
      </c>
      <c r="AT40">
        <f t="shared" si="17"/>
        <v>430.11991999999998</v>
      </c>
      <c r="AU40">
        <f t="shared" si="18"/>
        <v>47.854259999999996</v>
      </c>
      <c r="AV40">
        <f t="shared" si="19"/>
        <v>105.91518000000001</v>
      </c>
      <c r="AW40">
        <f t="shared" si="20"/>
        <v>0.10548274703191338</v>
      </c>
      <c r="AX40">
        <f t="shared" si="21"/>
        <v>1.5191671524886663</v>
      </c>
      <c r="AY40">
        <f t="shared" si="22"/>
        <v>9.8489173599632385E-2</v>
      </c>
      <c r="AZ40">
        <f t="shared" si="23"/>
        <v>0.85966269092804581</v>
      </c>
      <c r="BA40">
        <f t="shared" si="24"/>
        <v>0.19411814733780977</v>
      </c>
      <c r="BB40">
        <f t="shared" si="25"/>
        <v>2.9500478048847403</v>
      </c>
      <c r="BC40">
        <f t="shared" si="26"/>
        <v>0.32821626737813869</v>
      </c>
      <c r="BD40">
        <f t="shared" si="27"/>
        <v>0.7264365813677548</v>
      </c>
      <c r="BE40">
        <f t="shared" si="28"/>
        <v>98.876705999999999</v>
      </c>
      <c r="BF40">
        <f t="shared" si="29"/>
        <v>58.376221999999999</v>
      </c>
      <c r="BG40">
        <f t="shared" si="30"/>
        <v>0.67816205650167016</v>
      </c>
      <c r="BH40">
        <f t="shared" si="31"/>
        <v>0.40038286431505959</v>
      </c>
    </row>
    <row r="41" spans="1:60" x14ac:dyDescent="0.2">
      <c r="A41" t="s">
        <v>144</v>
      </c>
      <c r="B41">
        <v>-1.3250980000000001</v>
      </c>
      <c r="C41">
        <v>-193.2</v>
      </c>
      <c r="D41">
        <v>145.800487</v>
      </c>
      <c r="E41">
        <v>4.3899999999999997</v>
      </c>
      <c r="F41">
        <v>722.86</v>
      </c>
      <c r="G41">
        <v>164.66</v>
      </c>
      <c r="H41">
        <v>31</v>
      </c>
      <c r="I41">
        <v>2048</v>
      </c>
      <c r="J41">
        <v>0.18</v>
      </c>
      <c r="K41">
        <v>12.43</v>
      </c>
      <c r="L41">
        <v>1.5</v>
      </c>
      <c r="M41">
        <v>197379106</v>
      </c>
      <c r="N41">
        <v>324869657</v>
      </c>
      <c r="O41">
        <v>3538725815</v>
      </c>
      <c r="P41">
        <v>424375952</v>
      </c>
      <c r="Q41">
        <v>2287722651</v>
      </c>
      <c r="R41">
        <v>1323457794</v>
      </c>
      <c r="S41">
        <v>4028690778</v>
      </c>
      <c r="T41">
        <v>831975968</v>
      </c>
      <c r="U41">
        <v>2639396291</v>
      </c>
      <c r="V41">
        <v>197524907</v>
      </c>
      <c r="W41">
        <v>326407606</v>
      </c>
      <c r="X41">
        <v>3560875424</v>
      </c>
      <c r="Y41">
        <v>425811934</v>
      </c>
      <c r="Z41">
        <v>2300256619</v>
      </c>
      <c r="AA41">
        <v>1326288056</v>
      </c>
      <c r="AB41">
        <v>4071702770</v>
      </c>
      <c r="AC41">
        <v>836761394</v>
      </c>
      <c r="AD41">
        <v>2649987809</v>
      </c>
      <c r="AE41">
        <f t="shared" si="2"/>
        <v>145801</v>
      </c>
      <c r="AF41">
        <f t="shared" si="3"/>
        <v>1537949</v>
      </c>
      <c r="AG41">
        <f t="shared" si="4"/>
        <v>22149609</v>
      </c>
      <c r="AH41">
        <f t="shared" si="5"/>
        <v>1435982</v>
      </c>
      <c r="AI41">
        <f t="shared" si="6"/>
        <v>12533968</v>
      </c>
      <c r="AJ41">
        <f t="shared" si="7"/>
        <v>2830262</v>
      </c>
      <c r="AK41">
        <f t="shared" si="8"/>
        <v>43011992</v>
      </c>
      <c r="AL41">
        <f t="shared" si="9"/>
        <v>4785426</v>
      </c>
      <c r="AM41">
        <f t="shared" si="10"/>
        <v>10591518</v>
      </c>
      <c r="AN41">
        <f t="shared" si="11"/>
        <v>145.80099999999999</v>
      </c>
      <c r="AO41">
        <f t="shared" si="12"/>
        <v>15.379490000000001</v>
      </c>
      <c r="AP41">
        <f t="shared" si="13"/>
        <v>221.49609000000001</v>
      </c>
      <c r="AQ41">
        <f t="shared" si="14"/>
        <v>14.359819999999999</v>
      </c>
      <c r="AR41">
        <f t="shared" si="15"/>
        <v>125.33968</v>
      </c>
      <c r="AS41">
        <f t="shared" si="16"/>
        <v>28.302620000000001</v>
      </c>
      <c r="AT41">
        <f t="shared" si="17"/>
        <v>430.11991999999998</v>
      </c>
      <c r="AU41">
        <f t="shared" si="18"/>
        <v>47.854259999999996</v>
      </c>
      <c r="AV41">
        <f t="shared" si="19"/>
        <v>105.91518000000001</v>
      </c>
      <c r="AW41">
        <f t="shared" si="20"/>
        <v>0.10548274703191338</v>
      </c>
      <c r="AX41">
        <f t="shared" si="21"/>
        <v>1.5191671524886663</v>
      </c>
      <c r="AY41">
        <f t="shared" si="22"/>
        <v>9.8489173599632385E-2</v>
      </c>
      <c r="AZ41">
        <f t="shared" si="23"/>
        <v>0.85966269092804581</v>
      </c>
      <c r="BA41">
        <f t="shared" si="24"/>
        <v>0.19411814733780977</v>
      </c>
      <c r="BB41">
        <f t="shared" si="25"/>
        <v>2.9500478048847403</v>
      </c>
      <c r="BC41">
        <f t="shared" si="26"/>
        <v>0.32821626737813869</v>
      </c>
      <c r="BD41">
        <f t="shared" si="27"/>
        <v>0.7264365813677548</v>
      </c>
      <c r="BE41">
        <f t="shared" si="28"/>
        <v>98.876705999999999</v>
      </c>
      <c r="BF41">
        <f t="shared" si="29"/>
        <v>58.376221999999999</v>
      </c>
      <c r="BG41">
        <f t="shared" si="30"/>
        <v>0.67816205650167016</v>
      </c>
      <c r="BH41">
        <f t="shared" si="31"/>
        <v>0.40038286431505959</v>
      </c>
    </row>
    <row r="42" spans="1:60" x14ac:dyDescent="0.2">
      <c r="A42" t="s">
        <v>83</v>
      </c>
      <c r="B42">
        <v>-1.603264</v>
      </c>
      <c r="C42">
        <v>-220.8</v>
      </c>
      <c r="D42">
        <v>137.71905799999999</v>
      </c>
      <c r="E42">
        <v>5.46</v>
      </c>
      <c r="F42">
        <v>825.5</v>
      </c>
      <c r="G42">
        <v>151.13</v>
      </c>
      <c r="H42">
        <v>14</v>
      </c>
      <c r="I42">
        <v>2555</v>
      </c>
      <c r="J42">
        <v>0.09</v>
      </c>
      <c r="K42">
        <v>16.899999999999999</v>
      </c>
      <c r="L42">
        <v>0.5</v>
      </c>
      <c r="M42">
        <v>197561094</v>
      </c>
      <c r="N42">
        <v>326789298</v>
      </c>
      <c r="O42">
        <v>3566699655</v>
      </c>
      <c r="P42">
        <v>426251541</v>
      </c>
      <c r="Q42">
        <v>2311331983</v>
      </c>
      <c r="R42">
        <v>1327883327</v>
      </c>
      <c r="S42">
        <v>4084154571</v>
      </c>
      <c r="T42">
        <v>837928678</v>
      </c>
      <c r="U42">
        <v>2654639126</v>
      </c>
      <c r="V42">
        <v>197698814</v>
      </c>
      <c r="W42">
        <v>328242017</v>
      </c>
      <c r="X42">
        <v>3587611448</v>
      </c>
      <c r="Y42">
        <v>427687335</v>
      </c>
      <c r="Z42">
        <v>2333634988</v>
      </c>
      <c r="AA42">
        <v>1339769923</v>
      </c>
      <c r="AB42">
        <v>4119433141</v>
      </c>
      <c r="AC42">
        <v>842373962</v>
      </c>
      <c r="AD42">
        <v>2667398887</v>
      </c>
      <c r="AE42">
        <f t="shared" si="2"/>
        <v>137720</v>
      </c>
      <c r="AF42">
        <f t="shared" si="3"/>
        <v>1452719</v>
      </c>
      <c r="AG42">
        <f t="shared" si="4"/>
        <v>20911793</v>
      </c>
      <c r="AH42">
        <f t="shared" si="5"/>
        <v>1435794</v>
      </c>
      <c r="AI42">
        <f t="shared" si="6"/>
        <v>22303005</v>
      </c>
      <c r="AJ42">
        <f t="shared" si="7"/>
        <v>11886596</v>
      </c>
      <c r="AK42">
        <f t="shared" si="8"/>
        <v>35278570</v>
      </c>
      <c r="AL42">
        <f t="shared" si="9"/>
        <v>4445284</v>
      </c>
      <c r="AM42">
        <f t="shared" si="10"/>
        <v>12759761</v>
      </c>
      <c r="AN42">
        <f t="shared" si="11"/>
        <v>137.72</v>
      </c>
      <c r="AO42">
        <f t="shared" si="12"/>
        <v>14.527189999999999</v>
      </c>
      <c r="AP42">
        <f t="shared" si="13"/>
        <v>209.11793</v>
      </c>
      <c r="AQ42">
        <f t="shared" si="14"/>
        <v>14.357939999999999</v>
      </c>
      <c r="AR42">
        <f t="shared" si="15"/>
        <v>223.03004999999999</v>
      </c>
      <c r="AS42">
        <f t="shared" si="16"/>
        <v>118.86596</v>
      </c>
      <c r="AT42">
        <f t="shared" si="17"/>
        <v>352.78570000000002</v>
      </c>
      <c r="AU42">
        <f t="shared" si="18"/>
        <v>44.452840000000002</v>
      </c>
      <c r="AV42">
        <f t="shared" si="19"/>
        <v>127.59761</v>
      </c>
      <c r="AW42">
        <f t="shared" si="20"/>
        <v>0.10548351728144061</v>
      </c>
      <c r="AX42">
        <f t="shared" si="21"/>
        <v>1.5184281876270695</v>
      </c>
      <c r="AY42">
        <f t="shared" si="22"/>
        <v>0.10425457449898344</v>
      </c>
      <c r="AZ42">
        <f t="shared" si="23"/>
        <v>1.6194456142898634</v>
      </c>
      <c r="BA42">
        <f t="shared" si="24"/>
        <v>0.86309875108916645</v>
      </c>
      <c r="BB42">
        <f t="shared" si="25"/>
        <v>2.5616155968632008</v>
      </c>
      <c r="BC42">
        <f t="shared" si="26"/>
        <v>0.32277693871623586</v>
      </c>
      <c r="BD42">
        <f t="shared" si="27"/>
        <v>0.92650021783328496</v>
      </c>
      <c r="BE42">
        <f t="shared" si="28"/>
        <v>110.473522</v>
      </c>
      <c r="BF42">
        <f t="shared" si="29"/>
        <v>69.468170999999998</v>
      </c>
      <c r="BG42">
        <f t="shared" si="30"/>
        <v>0.80216033981992452</v>
      </c>
      <c r="BH42">
        <f t="shared" si="31"/>
        <v>0.50441599622422306</v>
      </c>
    </row>
    <row r="43" spans="1:60" x14ac:dyDescent="0.2">
      <c r="A43" t="s">
        <v>118</v>
      </c>
      <c r="B43">
        <v>-1.603264</v>
      </c>
      <c r="C43">
        <v>-220.8</v>
      </c>
      <c r="D43">
        <v>137.71905799999999</v>
      </c>
      <c r="E43">
        <v>5.46</v>
      </c>
      <c r="F43">
        <v>825.5</v>
      </c>
      <c r="G43">
        <v>151.13</v>
      </c>
      <c r="H43">
        <v>36</v>
      </c>
      <c r="I43">
        <v>1933</v>
      </c>
      <c r="J43">
        <v>0.23</v>
      </c>
      <c r="K43">
        <v>12.79</v>
      </c>
      <c r="L43">
        <v>1.8</v>
      </c>
      <c r="M43">
        <v>197561094</v>
      </c>
      <c r="N43">
        <v>326789298</v>
      </c>
      <c r="O43">
        <v>3566699655</v>
      </c>
      <c r="P43">
        <v>426251541</v>
      </c>
      <c r="Q43">
        <v>2311331983</v>
      </c>
      <c r="R43">
        <v>1327883327</v>
      </c>
      <c r="S43">
        <v>4084154571</v>
      </c>
      <c r="T43">
        <v>837928678</v>
      </c>
      <c r="U43">
        <v>2654639126</v>
      </c>
      <c r="V43">
        <v>197698814</v>
      </c>
      <c r="W43">
        <v>328242017</v>
      </c>
      <c r="X43">
        <v>3587611448</v>
      </c>
      <c r="Y43">
        <v>427687335</v>
      </c>
      <c r="Z43">
        <v>2333634988</v>
      </c>
      <c r="AA43">
        <v>1339769923</v>
      </c>
      <c r="AB43">
        <v>4119433141</v>
      </c>
      <c r="AC43">
        <v>842373962</v>
      </c>
      <c r="AD43">
        <v>2667398887</v>
      </c>
      <c r="AE43">
        <f t="shared" si="2"/>
        <v>137720</v>
      </c>
      <c r="AF43">
        <f t="shared" si="3"/>
        <v>1452719</v>
      </c>
      <c r="AG43">
        <f t="shared" si="4"/>
        <v>20911793</v>
      </c>
      <c r="AH43">
        <f t="shared" si="5"/>
        <v>1435794</v>
      </c>
      <c r="AI43">
        <f t="shared" si="6"/>
        <v>22303005</v>
      </c>
      <c r="AJ43">
        <f t="shared" si="7"/>
        <v>11886596</v>
      </c>
      <c r="AK43">
        <f t="shared" si="8"/>
        <v>35278570</v>
      </c>
      <c r="AL43">
        <f t="shared" si="9"/>
        <v>4445284</v>
      </c>
      <c r="AM43">
        <f t="shared" si="10"/>
        <v>12759761</v>
      </c>
      <c r="AN43">
        <f t="shared" si="11"/>
        <v>137.72</v>
      </c>
      <c r="AO43">
        <f t="shared" si="12"/>
        <v>14.527189999999999</v>
      </c>
      <c r="AP43">
        <f t="shared" si="13"/>
        <v>209.11793</v>
      </c>
      <c r="AQ43">
        <f t="shared" si="14"/>
        <v>14.357939999999999</v>
      </c>
      <c r="AR43">
        <f t="shared" si="15"/>
        <v>223.03004999999999</v>
      </c>
      <c r="AS43">
        <f t="shared" si="16"/>
        <v>118.86596</v>
      </c>
      <c r="AT43">
        <f t="shared" si="17"/>
        <v>352.78570000000002</v>
      </c>
      <c r="AU43">
        <f t="shared" si="18"/>
        <v>44.452840000000002</v>
      </c>
      <c r="AV43">
        <f t="shared" si="19"/>
        <v>127.59761</v>
      </c>
      <c r="AW43">
        <f t="shared" si="20"/>
        <v>0.10548351728144061</v>
      </c>
      <c r="AX43">
        <f t="shared" si="21"/>
        <v>1.5184281876270695</v>
      </c>
      <c r="AY43">
        <f t="shared" si="22"/>
        <v>0.10425457449898344</v>
      </c>
      <c r="AZ43">
        <f t="shared" si="23"/>
        <v>1.6194456142898634</v>
      </c>
      <c r="BA43">
        <f t="shared" si="24"/>
        <v>0.86309875108916645</v>
      </c>
      <c r="BB43">
        <f t="shared" si="25"/>
        <v>2.5616155968632008</v>
      </c>
      <c r="BC43">
        <f t="shared" si="26"/>
        <v>0.32277693871623586</v>
      </c>
      <c r="BD43">
        <f t="shared" si="27"/>
        <v>0.92650021783328496</v>
      </c>
      <c r="BE43">
        <f t="shared" si="28"/>
        <v>110.473522</v>
      </c>
      <c r="BF43">
        <f t="shared" si="29"/>
        <v>69.468170999999998</v>
      </c>
      <c r="BG43">
        <f t="shared" si="30"/>
        <v>0.80216033981992452</v>
      </c>
      <c r="BH43">
        <f t="shared" si="31"/>
        <v>0.50441599622422306</v>
      </c>
    </row>
    <row r="44" spans="1:60" x14ac:dyDescent="0.2">
      <c r="A44" t="s">
        <v>84</v>
      </c>
      <c r="B44">
        <v>-1.311774</v>
      </c>
      <c r="C44">
        <v>-193.2</v>
      </c>
      <c r="D44">
        <v>147.28142299999999</v>
      </c>
      <c r="E44">
        <v>4.54</v>
      </c>
      <c r="F44">
        <v>723.44</v>
      </c>
      <c r="G44">
        <v>159.13</v>
      </c>
      <c r="H44">
        <v>16</v>
      </c>
      <c r="I44">
        <v>2747</v>
      </c>
      <c r="J44">
        <v>0.1</v>
      </c>
      <c r="K44">
        <v>17.260000000000002</v>
      </c>
      <c r="L44">
        <v>0.5</v>
      </c>
      <c r="M44">
        <v>197737812</v>
      </c>
      <c r="N44">
        <v>328653354</v>
      </c>
      <c r="O44">
        <v>3593669159</v>
      </c>
      <c r="P44">
        <v>428178974</v>
      </c>
      <c r="Q44">
        <v>2342830319</v>
      </c>
      <c r="R44">
        <v>1343913759</v>
      </c>
      <c r="S44">
        <v>4130327482</v>
      </c>
      <c r="T44">
        <v>843586458</v>
      </c>
      <c r="U44">
        <v>2672838525</v>
      </c>
      <c r="V44">
        <v>197880799</v>
      </c>
      <c r="W44">
        <v>330161597</v>
      </c>
      <c r="X44">
        <v>3615780686</v>
      </c>
      <c r="Y44">
        <v>429607712</v>
      </c>
      <c r="Z44">
        <v>2357099618</v>
      </c>
      <c r="AA44">
        <v>1353913635</v>
      </c>
      <c r="AB44">
        <v>4163423537</v>
      </c>
      <c r="AC44">
        <v>848062806</v>
      </c>
      <c r="AD44">
        <v>2684292454</v>
      </c>
      <c r="AE44">
        <f t="shared" si="2"/>
        <v>142987</v>
      </c>
      <c r="AF44">
        <f t="shared" si="3"/>
        <v>1508243</v>
      </c>
      <c r="AG44">
        <f t="shared" si="4"/>
        <v>22111527</v>
      </c>
      <c r="AH44">
        <f t="shared" si="5"/>
        <v>1428738</v>
      </c>
      <c r="AI44">
        <f t="shared" si="6"/>
        <v>14269299</v>
      </c>
      <c r="AJ44">
        <f t="shared" si="7"/>
        <v>9999876</v>
      </c>
      <c r="AK44">
        <f t="shared" si="8"/>
        <v>33096055</v>
      </c>
      <c r="AL44">
        <f t="shared" si="9"/>
        <v>4476348</v>
      </c>
      <c r="AM44">
        <f t="shared" si="10"/>
        <v>11453929</v>
      </c>
      <c r="AN44">
        <f t="shared" si="11"/>
        <v>142.98699999999999</v>
      </c>
      <c r="AO44">
        <f t="shared" si="12"/>
        <v>15.08243</v>
      </c>
      <c r="AP44">
        <f t="shared" si="13"/>
        <v>221.11527000000001</v>
      </c>
      <c r="AQ44">
        <f t="shared" si="14"/>
        <v>14.287380000000001</v>
      </c>
      <c r="AR44">
        <f t="shared" si="15"/>
        <v>142.69299000000001</v>
      </c>
      <c r="AS44">
        <f t="shared" si="16"/>
        <v>99.998760000000004</v>
      </c>
      <c r="AT44">
        <f t="shared" si="17"/>
        <v>330.96055000000001</v>
      </c>
      <c r="AU44">
        <f t="shared" si="18"/>
        <v>44.763480000000001</v>
      </c>
      <c r="AV44">
        <f t="shared" si="19"/>
        <v>114.53928999999999</v>
      </c>
      <c r="AW44">
        <f t="shared" si="20"/>
        <v>0.10548112765496165</v>
      </c>
      <c r="AX44">
        <f t="shared" si="21"/>
        <v>1.5464012112989294</v>
      </c>
      <c r="AY44">
        <f t="shared" si="22"/>
        <v>9.992083196374496E-2</v>
      </c>
      <c r="AZ44">
        <f t="shared" si="23"/>
        <v>0.99794379908663033</v>
      </c>
      <c r="BA44">
        <f t="shared" si="24"/>
        <v>0.69935560575436928</v>
      </c>
      <c r="BB44">
        <f t="shared" si="25"/>
        <v>2.3146198605467632</v>
      </c>
      <c r="BC44">
        <f t="shared" si="26"/>
        <v>0.31305978865211526</v>
      </c>
      <c r="BD44">
        <f t="shared" si="27"/>
        <v>0.80104687838754574</v>
      </c>
      <c r="BE44">
        <f t="shared" si="28"/>
        <v>98.344014999999999</v>
      </c>
      <c r="BF44">
        <f t="shared" si="29"/>
        <v>57.365229999999997</v>
      </c>
      <c r="BG44">
        <f t="shared" si="30"/>
        <v>0.687782910334506</v>
      </c>
      <c r="BH44">
        <f t="shared" si="31"/>
        <v>0.40119192653877622</v>
      </c>
    </row>
    <row r="45" spans="1:60" x14ac:dyDescent="0.2">
      <c r="A45" t="s">
        <v>119</v>
      </c>
      <c r="B45">
        <v>-1.311774</v>
      </c>
      <c r="C45">
        <v>-193.2</v>
      </c>
      <c r="D45">
        <v>147.28142299999999</v>
      </c>
      <c r="E45">
        <v>4.54</v>
      </c>
      <c r="F45">
        <v>723.44</v>
      </c>
      <c r="G45">
        <v>159.13</v>
      </c>
      <c r="H45">
        <v>33</v>
      </c>
      <c r="I45">
        <v>1743</v>
      </c>
      <c r="J45">
        <v>0.2</v>
      </c>
      <c r="K45">
        <v>10.95</v>
      </c>
      <c r="L45">
        <v>1.8</v>
      </c>
      <c r="M45">
        <v>197737812</v>
      </c>
      <c r="N45">
        <v>328653354</v>
      </c>
      <c r="O45">
        <v>3593669159</v>
      </c>
      <c r="P45">
        <v>428178974</v>
      </c>
      <c r="Q45">
        <v>2342830319</v>
      </c>
      <c r="R45">
        <v>1343913759</v>
      </c>
      <c r="S45">
        <v>4130327482</v>
      </c>
      <c r="T45">
        <v>843586458</v>
      </c>
      <c r="U45">
        <v>2672838525</v>
      </c>
      <c r="V45">
        <v>197880799</v>
      </c>
      <c r="W45">
        <v>330161597</v>
      </c>
      <c r="X45">
        <v>3615780686</v>
      </c>
      <c r="Y45">
        <v>429607712</v>
      </c>
      <c r="Z45">
        <v>2357099618</v>
      </c>
      <c r="AA45">
        <v>1353913635</v>
      </c>
      <c r="AB45">
        <v>4163423537</v>
      </c>
      <c r="AC45">
        <v>848062806</v>
      </c>
      <c r="AD45">
        <v>2684292454</v>
      </c>
      <c r="AE45">
        <f t="shared" si="2"/>
        <v>142987</v>
      </c>
      <c r="AF45">
        <f t="shared" si="3"/>
        <v>1508243</v>
      </c>
      <c r="AG45">
        <f t="shared" si="4"/>
        <v>22111527</v>
      </c>
      <c r="AH45">
        <f t="shared" si="5"/>
        <v>1428738</v>
      </c>
      <c r="AI45">
        <f t="shared" si="6"/>
        <v>14269299</v>
      </c>
      <c r="AJ45">
        <f t="shared" si="7"/>
        <v>9999876</v>
      </c>
      <c r="AK45">
        <f t="shared" si="8"/>
        <v>33096055</v>
      </c>
      <c r="AL45">
        <f t="shared" si="9"/>
        <v>4476348</v>
      </c>
      <c r="AM45">
        <f t="shared" si="10"/>
        <v>11453929</v>
      </c>
      <c r="AN45">
        <f t="shared" si="11"/>
        <v>142.98699999999999</v>
      </c>
      <c r="AO45">
        <f t="shared" si="12"/>
        <v>15.08243</v>
      </c>
      <c r="AP45">
        <f t="shared" si="13"/>
        <v>221.11527000000001</v>
      </c>
      <c r="AQ45">
        <f t="shared" si="14"/>
        <v>14.287380000000001</v>
      </c>
      <c r="AR45">
        <f t="shared" si="15"/>
        <v>142.69299000000001</v>
      </c>
      <c r="AS45">
        <f t="shared" si="16"/>
        <v>99.998760000000004</v>
      </c>
      <c r="AT45">
        <f t="shared" si="17"/>
        <v>330.96055000000001</v>
      </c>
      <c r="AU45">
        <f t="shared" si="18"/>
        <v>44.763480000000001</v>
      </c>
      <c r="AV45">
        <f t="shared" si="19"/>
        <v>114.53928999999999</v>
      </c>
      <c r="AW45">
        <f t="shared" si="20"/>
        <v>0.10548112765496165</v>
      </c>
      <c r="AX45">
        <f t="shared" si="21"/>
        <v>1.5464012112989294</v>
      </c>
      <c r="AY45">
        <f t="shared" si="22"/>
        <v>9.992083196374496E-2</v>
      </c>
      <c r="AZ45">
        <f t="shared" si="23"/>
        <v>0.99794379908663033</v>
      </c>
      <c r="BA45">
        <f t="shared" si="24"/>
        <v>0.69935560575436928</v>
      </c>
      <c r="BB45">
        <f t="shared" si="25"/>
        <v>2.3146198605467632</v>
      </c>
      <c r="BC45">
        <f t="shared" si="26"/>
        <v>0.31305978865211526</v>
      </c>
      <c r="BD45">
        <f t="shared" si="27"/>
        <v>0.80104687838754574</v>
      </c>
      <c r="BE45">
        <f t="shared" si="28"/>
        <v>98.344014999999999</v>
      </c>
      <c r="BF45">
        <f t="shared" si="29"/>
        <v>57.365229999999997</v>
      </c>
      <c r="BG45">
        <f t="shared" si="30"/>
        <v>0.687782910334506</v>
      </c>
      <c r="BH45">
        <f t="shared" si="31"/>
        <v>0.40119192653877622</v>
      </c>
    </row>
    <row r="46" spans="1:60" x14ac:dyDescent="0.2">
      <c r="A46" t="s">
        <v>85</v>
      </c>
      <c r="B46">
        <v>-1.6282030000000001</v>
      </c>
      <c r="C46">
        <v>-220.8</v>
      </c>
      <c r="D46">
        <v>135.60961</v>
      </c>
      <c r="E46">
        <v>6.31</v>
      </c>
      <c r="F46">
        <v>930.15</v>
      </c>
      <c r="G46">
        <v>147.4</v>
      </c>
      <c r="H46">
        <v>13</v>
      </c>
      <c r="I46">
        <v>3428</v>
      </c>
      <c r="J46">
        <v>0.08</v>
      </c>
      <c r="K46">
        <v>23.25</v>
      </c>
      <c r="L46">
        <v>0.3</v>
      </c>
      <c r="M46">
        <v>197915229</v>
      </c>
      <c r="N46">
        <v>330524722</v>
      </c>
      <c r="O46">
        <v>3620978162</v>
      </c>
      <c r="P46">
        <v>430045844</v>
      </c>
      <c r="Q46">
        <v>2370565198</v>
      </c>
      <c r="R46">
        <v>1357383897</v>
      </c>
      <c r="S46">
        <v>4172954945</v>
      </c>
      <c r="T46">
        <v>849157613</v>
      </c>
      <c r="U46">
        <v>2689266232</v>
      </c>
      <c r="V46">
        <v>198050837</v>
      </c>
      <c r="W46">
        <v>331955162</v>
      </c>
      <c r="X46">
        <v>3641518992</v>
      </c>
      <c r="Y46">
        <v>431514653</v>
      </c>
      <c r="Z46">
        <v>2393601035</v>
      </c>
      <c r="AA46">
        <v>1366767596</v>
      </c>
      <c r="AB46">
        <v>4217034339</v>
      </c>
      <c r="AC46">
        <v>853710847</v>
      </c>
      <c r="AD46">
        <v>2702420788</v>
      </c>
      <c r="AE46">
        <f t="shared" si="2"/>
        <v>135608</v>
      </c>
      <c r="AF46">
        <f t="shared" si="3"/>
        <v>1430440</v>
      </c>
      <c r="AG46">
        <f t="shared" si="4"/>
        <v>20540830</v>
      </c>
      <c r="AH46">
        <f t="shared" si="5"/>
        <v>1468809</v>
      </c>
      <c r="AI46">
        <f t="shared" si="6"/>
        <v>23035837</v>
      </c>
      <c r="AJ46">
        <f t="shared" si="7"/>
        <v>9383699</v>
      </c>
      <c r="AK46">
        <f t="shared" si="8"/>
        <v>44079394</v>
      </c>
      <c r="AL46">
        <f t="shared" si="9"/>
        <v>4553234</v>
      </c>
      <c r="AM46">
        <f t="shared" si="10"/>
        <v>13154556</v>
      </c>
      <c r="AN46">
        <f t="shared" si="11"/>
        <v>135.608</v>
      </c>
      <c r="AO46">
        <f t="shared" si="12"/>
        <v>14.304399999999999</v>
      </c>
      <c r="AP46">
        <f t="shared" si="13"/>
        <v>205.4083</v>
      </c>
      <c r="AQ46">
        <f t="shared" si="14"/>
        <v>14.688090000000001</v>
      </c>
      <c r="AR46">
        <f t="shared" si="15"/>
        <v>230.35837000000001</v>
      </c>
      <c r="AS46">
        <f t="shared" si="16"/>
        <v>93.83699</v>
      </c>
      <c r="AT46">
        <f t="shared" si="17"/>
        <v>440.79394000000002</v>
      </c>
      <c r="AU46">
        <f t="shared" si="18"/>
        <v>45.532339999999998</v>
      </c>
      <c r="AV46">
        <f t="shared" si="19"/>
        <v>131.54555999999999</v>
      </c>
      <c r="AW46">
        <f t="shared" si="20"/>
        <v>0.10548345230369889</v>
      </c>
      <c r="AX46">
        <f t="shared" si="21"/>
        <v>1.5147211078992389</v>
      </c>
      <c r="AY46">
        <f t="shared" si="22"/>
        <v>0.10831285764851631</v>
      </c>
      <c r="AZ46">
        <f t="shared" si="23"/>
        <v>1.6987078195976639</v>
      </c>
      <c r="BA46">
        <f t="shared" si="24"/>
        <v>0.69197237626098751</v>
      </c>
      <c r="BB46">
        <f t="shared" si="25"/>
        <v>3.2505010028906849</v>
      </c>
      <c r="BC46">
        <f t="shared" si="26"/>
        <v>0.33576440917939943</v>
      </c>
      <c r="BD46">
        <f t="shared" si="27"/>
        <v>0.9700427703380331</v>
      </c>
      <c r="BE46">
        <f t="shared" si="28"/>
        <v>117.646799</v>
      </c>
      <c r="BF46">
        <f t="shared" si="29"/>
        <v>76.498930000000001</v>
      </c>
      <c r="BG46">
        <f t="shared" si="30"/>
        <v>0.86755057961182225</v>
      </c>
      <c r="BH46">
        <f t="shared" si="31"/>
        <v>0.56411811987493365</v>
      </c>
    </row>
    <row r="47" spans="1:60" x14ac:dyDescent="0.2">
      <c r="A47" t="s">
        <v>120</v>
      </c>
      <c r="B47">
        <v>-1.6282030000000001</v>
      </c>
      <c r="C47">
        <v>-220.8</v>
      </c>
      <c r="D47">
        <v>135.60961</v>
      </c>
      <c r="E47">
        <v>6.31</v>
      </c>
      <c r="F47">
        <v>930.15</v>
      </c>
      <c r="G47">
        <v>147.4</v>
      </c>
      <c r="H47">
        <v>33</v>
      </c>
      <c r="I47">
        <v>1823</v>
      </c>
      <c r="J47">
        <v>0.22</v>
      </c>
      <c r="K47">
        <v>12.36</v>
      </c>
      <c r="L47">
        <v>1.8</v>
      </c>
      <c r="M47">
        <v>197915229</v>
      </c>
      <c r="N47">
        <v>330524722</v>
      </c>
      <c r="O47">
        <v>3620978162</v>
      </c>
      <c r="P47">
        <v>430045844</v>
      </c>
      <c r="Q47">
        <v>2370565198</v>
      </c>
      <c r="R47">
        <v>1357383897</v>
      </c>
      <c r="S47">
        <v>4172954945</v>
      </c>
      <c r="T47">
        <v>849157613</v>
      </c>
      <c r="U47">
        <v>2689266232</v>
      </c>
      <c r="V47">
        <v>198050837</v>
      </c>
      <c r="W47">
        <v>331955162</v>
      </c>
      <c r="X47">
        <v>3641518992</v>
      </c>
      <c r="Y47">
        <v>431514653</v>
      </c>
      <c r="Z47">
        <v>2393601035</v>
      </c>
      <c r="AA47">
        <v>1366767596</v>
      </c>
      <c r="AB47">
        <v>4217034339</v>
      </c>
      <c r="AC47">
        <v>853710847</v>
      </c>
      <c r="AD47">
        <v>2702420788</v>
      </c>
      <c r="AE47">
        <f t="shared" si="2"/>
        <v>135608</v>
      </c>
      <c r="AF47">
        <f t="shared" si="3"/>
        <v>1430440</v>
      </c>
      <c r="AG47">
        <f t="shared" si="4"/>
        <v>20540830</v>
      </c>
      <c r="AH47">
        <f t="shared" si="5"/>
        <v>1468809</v>
      </c>
      <c r="AI47">
        <f t="shared" si="6"/>
        <v>23035837</v>
      </c>
      <c r="AJ47">
        <f t="shared" si="7"/>
        <v>9383699</v>
      </c>
      <c r="AK47">
        <f t="shared" si="8"/>
        <v>44079394</v>
      </c>
      <c r="AL47">
        <f t="shared" si="9"/>
        <v>4553234</v>
      </c>
      <c r="AM47">
        <f t="shared" si="10"/>
        <v>13154556</v>
      </c>
      <c r="AN47">
        <f t="shared" si="11"/>
        <v>135.608</v>
      </c>
      <c r="AO47">
        <f t="shared" si="12"/>
        <v>14.304399999999999</v>
      </c>
      <c r="AP47">
        <f t="shared" si="13"/>
        <v>205.4083</v>
      </c>
      <c r="AQ47">
        <f t="shared" si="14"/>
        <v>14.688090000000001</v>
      </c>
      <c r="AR47">
        <f t="shared" si="15"/>
        <v>230.35837000000001</v>
      </c>
      <c r="AS47">
        <f t="shared" si="16"/>
        <v>93.83699</v>
      </c>
      <c r="AT47">
        <f t="shared" si="17"/>
        <v>440.79394000000002</v>
      </c>
      <c r="AU47">
        <f t="shared" si="18"/>
        <v>45.532339999999998</v>
      </c>
      <c r="AV47">
        <f t="shared" si="19"/>
        <v>131.54555999999999</v>
      </c>
      <c r="AW47">
        <f t="shared" si="20"/>
        <v>0.10548345230369889</v>
      </c>
      <c r="AX47">
        <f t="shared" si="21"/>
        <v>1.5147211078992389</v>
      </c>
      <c r="AY47">
        <f t="shared" si="22"/>
        <v>0.10831285764851631</v>
      </c>
      <c r="AZ47">
        <f t="shared" si="23"/>
        <v>1.6987078195976639</v>
      </c>
      <c r="BA47">
        <f t="shared" si="24"/>
        <v>0.69197237626098751</v>
      </c>
      <c r="BB47">
        <f t="shared" si="25"/>
        <v>3.2505010028906849</v>
      </c>
      <c r="BC47">
        <f t="shared" si="26"/>
        <v>0.33576440917939943</v>
      </c>
      <c r="BD47">
        <f t="shared" si="27"/>
        <v>0.9700427703380331</v>
      </c>
      <c r="BE47">
        <f t="shared" si="28"/>
        <v>117.646799</v>
      </c>
      <c r="BF47">
        <f t="shared" si="29"/>
        <v>76.498930000000001</v>
      </c>
      <c r="BG47">
        <f t="shared" si="30"/>
        <v>0.86755057961182225</v>
      </c>
      <c r="BH47">
        <f t="shared" si="31"/>
        <v>0.56411811987493365</v>
      </c>
    </row>
    <row r="48" spans="1:60" x14ac:dyDescent="0.2">
      <c r="A48" t="s">
        <v>86</v>
      </c>
      <c r="B48">
        <v>-1.482273</v>
      </c>
      <c r="C48">
        <v>-193.2</v>
      </c>
      <c r="D48">
        <v>130.34038200000001</v>
      </c>
      <c r="E48">
        <v>5.3</v>
      </c>
      <c r="F48">
        <v>786.42</v>
      </c>
      <c r="G48">
        <v>148.35</v>
      </c>
      <c r="H48">
        <v>20</v>
      </c>
      <c r="I48">
        <v>3395</v>
      </c>
      <c r="J48">
        <v>0.13</v>
      </c>
      <c r="K48">
        <v>22.88</v>
      </c>
      <c r="L48">
        <v>0.5</v>
      </c>
      <c r="M48">
        <v>198091594</v>
      </c>
      <c r="N48">
        <v>332385023</v>
      </c>
      <c r="O48">
        <v>3648041929</v>
      </c>
      <c r="P48">
        <v>432058902</v>
      </c>
      <c r="Q48">
        <v>2403897529</v>
      </c>
      <c r="R48">
        <v>1371971442</v>
      </c>
      <c r="S48">
        <v>4231459071</v>
      </c>
      <c r="T48">
        <v>855128219</v>
      </c>
      <c r="U48">
        <v>2708371470</v>
      </c>
      <c r="V48">
        <v>198221934</v>
      </c>
      <c r="W48">
        <v>333759911</v>
      </c>
      <c r="X48">
        <v>3667309986</v>
      </c>
      <c r="Y48">
        <v>433457556</v>
      </c>
      <c r="Z48">
        <v>2416814150</v>
      </c>
      <c r="AA48">
        <v>1379527945</v>
      </c>
      <c r="AB48">
        <v>4274523234</v>
      </c>
      <c r="AC48">
        <v>859566728</v>
      </c>
      <c r="AD48">
        <v>2720425517</v>
      </c>
      <c r="AE48">
        <f t="shared" si="2"/>
        <v>130340</v>
      </c>
      <c r="AF48">
        <f t="shared" si="3"/>
        <v>1374888</v>
      </c>
      <c r="AG48">
        <f t="shared" si="4"/>
        <v>19268057</v>
      </c>
      <c r="AH48">
        <f t="shared" si="5"/>
        <v>1398654</v>
      </c>
      <c r="AI48">
        <f t="shared" si="6"/>
        <v>12916621</v>
      </c>
      <c r="AJ48">
        <f t="shared" si="7"/>
        <v>7556503</v>
      </c>
      <c r="AK48">
        <f t="shared" si="8"/>
        <v>43064163</v>
      </c>
      <c r="AL48">
        <f t="shared" si="9"/>
        <v>4438509</v>
      </c>
      <c r="AM48">
        <f t="shared" si="10"/>
        <v>12054047</v>
      </c>
      <c r="AN48">
        <f t="shared" si="11"/>
        <v>130.34</v>
      </c>
      <c r="AO48">
        <f t="shared" si="12"/>
        <v>13.74888</v>
      </c>
      <c r="AP48">
        <f t="shared" si="13"/>
        <v>192.68056999999999</v>
      </c>
      <c r="AQ48">
        <f t="shared" si="14"/>
        <v>13.98654</v>
      </c>
      <c r="AR48">
        <f t="shared" si="15"/>
        <v>129.16621000000001</v>
      </c>
      <c r="AS48">
        <f t="shared" si="16"/>
        <v>75.565029999999993</v>
      </c>
      <c r="AT48">
        <f t="shared" si="17"/>
        <v>430.64163000000002</v>
      </c>
      <c r="AU48">
        <f t="shared" si="18"/>
        <v>44.385089999999998</v>
      </c>
      <c r="AV48">
        <f t="shared" si="19"/>
        <v>120.54047</v>
      </c>
      <c r="AW48">
        <f t="shared" si="20"/>
        <v>0.10548473223876016</v>
      </c>
      <c r="AX48">
        <f t="shared" si="21"/>
        <v>1.4782919288015957</v>
      </c>
      <c r="AY48">
        <f t="shared" si="22"/>
        <v>0.10730811723185514</v>
      </c>
      <c r="AZ48">
        <f t="shared" si="23"/>
        <v>0.99099439926346478</v>
      </c>
      <c r="BA48">
        <f t="shared" si="24"/>
        <v>0.57975318398035902</v>
      </c>
      <c r="BB48">
        <f t="shared" si="25"/>
        <v>3.3039867270216359</v>
      </c>
      <c r="BC48">
        <f t="shared" si="26"/>
        <v>0.34053314408470153</v>
      </c>
      <c r="BD48">
        <f t="shared" si="27"/>
        <v>0.92481563602884764</v>
      </c>
      <c r="BE48">
        <f t="shared" si="28"/>
        <v>102.071442</v>
      </c>
      <c r="BF48">
        <f t="shared" si="29"/>
        <v>63.537286999999999</v>
      </c>
      <c r="BG48">
        <f t="shared" si="30"/>
        <v>0.78311678686512198</v>
      </c>
      <c r="BH48">
        <f t="shared" si="31"/>
        <v>0.48747343102654594</v>
      </c>
    </row>
    <row r="49" spans="1:60" x14ac:dyDescent="0.2">
      <c r="A49" t="s">
        <v>121</v>
      </c>
      <c r="B49">
        <v>-1.482273</v>
      </c>
      <c r="C49">
        <v>-193.2</v>
      </c>
      <c r="D49">
        <v>130.34038200000001</v>
      </c>
      <c r="E49">
        <v>5.3</v>
      </c>
      <c r="F49">
        <v>786.42</v>
      </c>
      <c r="G49">
        <v>148.35</v>
      </c>
      <c r="H49">
        <v>32</v>
      </c>
      <c r="I49">
        <v>1917</v>
      </c>
      <c r="J49">
        <v>0.21</v>
      </c>
      <c r="K49">
        <v>12.92</v>
      </c>
      <c r="L49">
        <v>1.6</v>
      </c>
      <c r="M49">
        <v>198091594</v>
      </c>
      <c r="N49">
        <v>332385023</v>
      </c>
      <c r="O49">
        <v>3648041929</v>
      </c>
      <c r="P49">
        <v>432058902</v>
      </c>
      <c r="Q49">
        <v>2403897529</v>
      </c>
      <c r="R49">
        <v>1371971442</v>
      </c>
      <c r="S49">
        <v>4231459071</v>
      </c>
      <c r="T49">
        <v>855128219</v>
      </c>
      <c r="U49">
        <v>2708371470</v>
      </c>
      <c r="V49">
        <v>198221934</v>
      </c>
      <c r="W49">
        <v>333759911</v>
      </c>
      <c r="X49">
        <v>3667309986</v>
      </c>
      <c r="Y49">
        <v>433457556</v>
      </c>
      <c r="Z49">
        <v>2416814150</v>
      </c>
      <c r="AA49">
        <v>1379527945</v>
      </c>
      <c r="AB49">
        <v>4274523234</v>
      </c>
      <c r="AC49">
        <v>859566728</v>
      </c>
      <c r="AD49">
        <v>2720425517</v>
      </c>
      <c r="AE49">
        <f t="shared" si="2"/>
        <v>130340</v>
      </c>
      <c r="AF49">
        <f t="shared" si="3"/>
        <v>1374888</v>
      </c>
      <c r="AG49">
        <f t="shared" si="4"/>
        <v>19268057</v>
      </c>
      <c r="AH49">
        <f t="shared" si="5"/>
        <v>1398654</v>
      </c>
      <c r="AI49">
        <f t="shared" si="6"/>
        <v>12916621</v>
      </c>
      <c r="AJ49">
        <f t="shared" si="7"/>
        <v>7556503</v>
      </c>
      <c r="AK49">
        <f t="shared" si="8"/>
        <v>43064163</v>
      </c>
      <c r="AL49">
        <f t="shared" si="9"/>
        <v>4438509</v>
      </c>
      <c r="AM49">
        <f t="shared" si="10"/>
        <v>12054047</v>
      </c>
      <c r="AN49">
        <f t="shared" si="11"/>
        <v>130.34</v>
      </c>
      <c r="AO49">
        <f t="shared" si="12"/>
        <v>13.74888</v>
      </c>
      <c r="AP49">
        <f t="shared" si="13"/>
        <v>192.68056999999999</v>
      </c>
      <c r="AQ49">
        <f t="shared" si="14"/>
        <v>13.98654</v>
      </c>
      <c r="AR49">
        <f t="shared" si="15"/>
        <v>129.16621000000001</v>
      </c>
      <c r="AS49">
        <f t="shared" si="16"/>
        <v>75.565029999999993</v>
      </c>
      <c r="AT49">
        <f t="shared" si="17"/>
        <v>430.64163000000002</v>
      </c>
      <c r="AU49">
        <f t="shared" si="18"/>
        <v>44.385089999999998</v>
      </c>
      <c r="AV49">
        <f t="shared" si="19"/>
        <v>120.54047</v>
      </c>
      <c r="AW49">
        <f t="shared" si="20"/>
        <v>0.10548473223876016</v>
      </c>
      <c r="AX49">
        <f t="shared" si="21"/>
        <v>1.4782919288015957</v>
      </c>
      <c r="AY49">
        <f t="shared" si="22"/>
        <v>0.10730811723185514</v>
      </c>
      <c r="AZ49">
        <f t="shared" si="23"/>
        <v>0.99099439926346478</v>
      </c>
      <c r="BA49">
        <f t="shared" si="24"/>
        <v>0.57975318398035902</v>
      </c>
      <c r="BB49">
        <f t="shared" si="25"/>
        <v>3.3039867270216359</v>
      </c>
      <c r="BC49">
        <f t="shared" si="26"/>
        <v>0.34053314408470153</v>
      </c>
      <c r="BD49">
        <f t="shared" si="27"/>
        <v>0.92481563602884764</v>
      </c>
      <c r="BE49">
        <f t="shared" si="28"/>
        <v>102.071442</v>
      </c>
      <c r="BF49">
        <f t="shared" si="29"/>
        <v>63.537286999999999</v>
      </c>
      <c r="BG49">
        <f t="shared" si="30"/>
        <v>0.78311678686512198</v>
      </c>
      <c r="BH49">
        <f t="shared" si="31"/>
        <v>0.48747343102654594</v>
      </c>
    </row>
    <row r="50" spans="1:60" x14ac:dyDescent="0.2">
      <c r="A50" t="s">
        <v>87</v>
      </c>
      <c r="B50">
        <v>-1.6617059999999999</v>
      </c>
      <c r="C50">
        <v>-220.8</v>
      </c>
      <c r="D50">
        <v>132.87552099999999</v>
      </c>
      <c r="E50">
        <v>6.24</v>
      </c>
      <c r="F50">
        <v>895.79</v>
      </c>
      <c r="G50">
        <v>143.41999999999999</v>
      </c>
      <c r="H50">
        <v>20</v>
      </c>
      <c r="I50">
        <v>3189</v>
      </c>
      <c r="J50">
        <v>0.13</v>
      </c>
      <c r="K50">
        <v>22.23</v>
      </c>
      <c r="L50">
        <v>0.6</v>
      </c>
      <c r="M50">
        <v>198258829</v>
      </c>
      <c r="N50">
        <v>334149064</v>
      </c>
      <c r="O50">
        <v>3673277075</v>
      </c>
      <c r="P50">
        <v>433996599</v>
      </c>
      <c r="Q50">
        <v>2429503197</v>
      </c>
      <c r="R50">
        <v>1384303459</v>
      </c>
      <c r="S50">
        <v>4289282297</v>
      </c>
      <c r="T50">
        <v>860873743</v>
      </c>
      <c r="U50">
        <v>2726670614</v>
      </c>
      <c r="V50">
        <v>198387408</v>
      </c>
      <c r="W50">
        <v>335505375</v>
      </c>
      <c r="X50">
        <v>3692489096</v>
      </c>
      <c r="Y50">
        <v>435445284</v>
      </c>
      <c r="Z50">
        <v>2452591508</v>
      </c>
      <c r="AA50">
        <v>1396668249</v>
      </c>
      <c r="AB50">
        <v>4326727184</v>
      </c>
      <c r="AC50">
        <v>865199690</v>
      </c>
      <c r="AD50">
        <v>2740258468</v>
      </c>
      <c r="AE50">
        <f t="shared" si="2"/>
        <v>128579</v>
      </c>
      <c r="AF50">
        <f t="shared" si="3"/>
        <v>1356311</v>
      </c>
      <c r="AG50">
        <f t="shared" si="4"/>
        <v>19212021</v>
      </c>
      <c r="AH50">
        <f t="shared" si="5"/>
        <v>1448685</v>
      </c>
      <c r="AI50">
        <f t="shared" si="6"/>
        <v>23088311</v>
      </c>
      <c r="AJ50">
        <f t="shared" si="7"/>
        <v>12364790</v>
      </c>
      <c r="AK50">
        <f t="shared" si="8"/>
        <v>37444887</v>
      </c>
      <c r="AL50">
        <f t="shared" si="9"/>
        <v>4325947</v>
      </c>
      <c r="AM50">
        <f t="shared" si="10"/>
        <v>13587854</v>
      </c>
      <c r="AN50">
        <f t="shared" si="11"/>
        <v>128.57900000000001</v>
      </c>
      <c r="AO50">
        <f t="shared" si="12"/>
        <v>13.56311</v>
      </c>
      <c r="AP50">
        <f t="shared" si="13"/>
        <v>192.12020999999999</v>
      </c>
      <c r="AQ50">
        <f t="shared" si="14"/>
        <v>14.48685</v>
      </c>
      <c r="AR50">
        <f t="shared" si="15"/>
        <v>230.88310999999999</v>
      </c>
      <c r="AS50">
        <f t="shared" si="16"/>
        <v>123.64790000000001</v>
      </c>
      <c r="AT50">
        <f t="shared" si="17"/>
        <v>374.44887</v>
      </c>
      <c r="AU50">
        <f t="shared" si="18"/>
        <v>43.25947</v>
      </c>
      <c r="AV50">
        <f t="shared" si="19"/>
        <v>135.87853999999999</v>
      </c>
      <c r="AW50">
        <f t="shared" si="20"/>
        <v>0.10548464368209427</v>
      </c>
      <c r="AX50">
        <f t="shared" si="21"/>
        <v>1.4941803093817807</v>
      </c>
      <c r="AY50">
        <f t="shared" si="22"/>
        <v>0.11266886505572449</v>
      </c>
      <c r="AZ50">
        <f t="shared" si="23"/>
        <v>1.7956517782841674</v>
      </c>
      <c r="BA50">
        <f t="shared" si="24"/>
        <v>0.961649258432559</v>
      </c>
      <c r="BB50">
        <f t="shared" si="25"/>
        <v>2.9122086032711407</v>
      </c>
      <c r="BC50">
        <f t="shared" si="26"/>
        <v>0.33644273170579952</v>
      </c>
      <c r="BD50">
        <f t="shared" si="27"/>
        <v>1.05677085682732</v>
      </c>
      <c r="BE50">
        <f t="shared" si="28"/>
        <v>112.828806</v>
      </c>
      <c r="BF50">
        <f t="shared" si="29"/>
        <v>72.897987999999998</v>
      </c>
      <c r="BG50">
        <f t="shared" si="30"/>
        <v>0.87750570466405864</v>
      </c>
      <c r="BH50">
        <f t="shared" si="31"/>
        <v>0.56695096399878664</v>
      </c>
    </row>
    <row r="51" spans="1:60" x14ac:dyDescent="0.2">
      <c r="A51" t="s">
        <v>122</v>
      </c>
      <c r="B51">
        <v>-1.6617059999999999</v>
      </c>
      <c r="C51">
        <v>-220.8</v>
      </c>
      <c r="D51">
        <v>132.87552099999999</v>
      </c>
      <c r="E51">
        <v>6.24</v>
      </c>
      <c r="F51">
        <v>895.79</v>
      </c>
      <c r="G51">
        <v>143.41999999999999</v>
      </c>
      <c r="H51">
        <v>36</v>
      </c>
      <c r="I51">
        <v>1924</v>
      </c>
      <c r="J51">
        <v>0.25</v>
      </c>
      <c r="K51">
        <v>13.41</v>
      </c>
      <c r="L51">
        <v>1.8</v>
      </c>
      <c r="M51">
        <v>198258829</v>
      </c>
      <c r="N51">
        <v>334149064</v>
      </c>
      <c r="O51">
        <v>3673277075</v>
      </c>
      <c r="P51">
        <v>433996599</v>
      </c>
      <c r="Q51">
        <v>2429503197</v>
      </c>
      <c r="R51">
        <v>1384303459</v>
      </c>
      <c r="S51">
        <v>4289282297</v>
      </c>
      <c r="T51">
        <v>860873743</v>
      </c>
      <c r="U51">
        <v>2726670614</v>
      </c>
      <c r="V51">
        <v>198387408</v>
      </c>
      <c r="W51">
        <v>335505375</v>
      </c>
      <c r="X51">
        <v>3692489096</v>
      </c>
      <c r="Y51">
        <v>435445284</v>
      </c>
      <c r="Z51">
        <v>2452591508</v>
      </c>
      <c r="AA51">
        <v>1396668249</v>
      </c>
      <c r="AB51">
        <v>4326727184</v>
      </c>
      <c r="AC51">
        <v>865199690</v>
      </c>
      <c r="AD51">
        <v>2740258468</v>
      </c>
      <c r="AE51">
        <f t="shared" si="2"/>
        <v>128579</v>
      </c>
      <c r="AF51">
        <f t="shared" si="3"/>
        <v>1356311</v>
      </c>
      <c r="AG51">
        <f t="shared" si="4"/>
        <v>19212021</v>
      </c>
      <c r="AH51">
        <f t="shared" si="5"/>
        <v>1448685</v>
      </c>
      <c r="AI51">
        <f t="shared" si="6"/>
        <v>23088311</v>
      </c>
      <c r="AJ51">
        <f t="shared" si="7"/>
        <v>12364790</v>
      </c>
      <c r="AK51">
        <f t="shared" si="8"/>
        <v>37444887</v>
      </c>
      <c r="AL51">
        <f t="shared" si="9"/>
        <v>4325947</v>
      </c>
      <c r="AM51">
        <f t="shared" si="10"/>
        <v>13587854</v>
      </c>
      <c r="AN51">
        <f t="shared" si="11"/>
        <v>128.57900000000001</v>
      </c>
      <c r="AO51">
        <f t="shared" si="12"/>
        <v>13.56311</v>
      </c>
      <c r="AP51">
        <f t="shared" si="13"/>
        <v>192.12020999999999</v>
      </c>
      <c r="AQ51">
        <f t="shared" si="14"/>
        <v>14.48685</v>
      </c>
      <c r="AR51">
        <f t="shared" si="15"/>
        <v>230.88310999999999</v>
      </c>
      <c r="AS51">
        <f t="shared" si="16"/>
        <v>123.64790000000001</v>
      </c>
      <c r="AT51">
        <f t="shared" si="17"/>
        <v>374.44887</v>
      </c>
      <c r="AU51">
        <f t="shared" si="18"/>
        <v>43.25947</v>
      </c>
      <c r="AV51">
        <f t="shared" si="19"/>
        <v>135.87853999999999</v>
      </c>
      <c r="AW51">
        <f t="shared" si="20"/>
        <v>0.10548464368209427</v>
      </c>
      <c r="AX51">
        <f t="shared" si="21"/>
        <v>1.4941803093817807</v>
      </c>
      <c r="AY51">
        <f t="shared" si="22"/>
        <v>0.11266886505572449</v>
      </c>
      <c r="AZ51">
        <f t="shared" si="23"/>
        <v>1.7956517782841674</v>
      </c>
      <c r="BA51">
        <f t="shared" si="24"/>
        <v>0.961649258432559</v>
      </c>
      <c r="BB51">
        <f t="shared" si="25"/>
        <v>2.9122086032711407</v>
      </c>
      <c r="BC51">
        <f t="shared" si="26"/>
        <v>0.33644273170579952</v>
      </c>
      <c r="BD51">
        <f t="shared" si="27"/>
        <v>1.05677085682732</v>
      </c>
      <c r="BE51">
        <f t="shared" si="28"/>
        <v>112.828806</v>
      </c>
      <c r="BF51">
        <f t="shared" si="29"/>
        <v>72.897987999999998</v>
      </c>
      <c r="BG51">
        <f t="shared" si="30"/>
        <v>0.87750570466405864</v>
      </c>
      <c r="BH51">
        <f t="shared" si="31"/>
        <v>0.56695096399878664</v>
      </c>
    </row>
    <row r="52" spans="1:60" x14ac:dyDescent="0.2">
      <c r="A52" t="s">
        <v>88</v>
      </c>
      <c r="B52">
        <v>-1.4539629999999999</v>
      </c>
      <c r="C52">
        <v>-193.2</v>
      </c>
      <c r="D52">
        <v>132.878207</v>
      </c>
      <c r="E52">
        <v>5.21</v>
      </c>
      <c r="F52">
        <v>705.44</v>
      </c>
      <c r="G52">
        <v>135.30000000000001</v>
      </c>
      <c r="H52">
        <v>28</v>
      </c>
      <c r="I52">
        <v>2315</v>
      </c>
      <c r="J52">
        <v>0.2</v>
      </c>
      <c r="K52">
        <v>17.11</v>
      </c>
      <c r="L52">
        <v>1.2</v>
      </c>
      <c r="M52">
        <v>198416570</v>
      </c>
      <c r="N52">
        <v>335812925</v>
      </c>
      <c r="O52">
        <v>3697463499</v>
      </c>
      <c r="P52">
        <v>435847365</v>
      </c>
      <c r="Q52">
        <v>2462200494</v>
      </c>
      <c r="R52">
        <v>1400578626</v>
      </c>
      <c r="S52">
        <v>4336388833</v>
      </c>
      <c r="T52">
        <v>866219287</v>
      </c>
      <c r="U52">
        <v>2744987011</v>
      </c>
      <c r="V52">
        <v>198545155</v>
      </c>
      <c r="W52">
        <v>337169278</v>
      </c>
      <c r="X52">
        <v>3716720201</v>
      </c>
      <c r="Y52">
        <v>437260033</v>
      </c>
      <c r="Z52">
        <v>2479939310</v>
      </c>
      <c r="AA52">
        <v>1410627375</v>
      </c>
      <c r="AB52">
        <v>4370497909</v>
      </c>
      <c r="AC52">
        <v>870468215</v>
      </c>
      <c r="AD52">
        <v>2757320261</v>
      </c>
      <c r="AE52">
        <f t="shared" si="2"/>
        <v>128585</v>
      </c>
      <c r="AF52">
        <f t="shared" si="3"/>
        <v>1356353</v>
      </c>
      <c r="AG52">
        <f t="shared" si="4"/>
        <v>19256702</v>
      </c>
      <c r="AH52">
        <f t="shared" si="5"/>
        <v>1412668</v>
      </c>
      <c r="AI52">
        <f t="shared" si="6"/>
        <v>17738816</v>
      </c>
      <c r="AJ52">
        <f t="shared" si="7"/>
        <v>10048749</v>
      </c>
      <c r="AK52">
        <f t="shared" si="8"/>
        <v>34109076</v>
      </c>
      <c r="AL52">
        <f t="shared" si="9"/>
        <v>4248928</v>
      </c>
      <c r="AM52">
        <f t="shared" si="10"/>
        <v>12333250</v>
      </c>
      <c r="AN52">
        <f t="shared" si="11"/>
        <v>128.58500000000001</v>
      </c>
      <c r="AO52">
        <f t="shared" si="12"/>
        <v>13.56353</v>
      </c>
      <c r="AP52">
        <f t="shared" si="13"/>
        <v>192.56702000000001</v>
      </c>
      <c r="AQ52">
        <f t="shared" si="14"/>
        <v>14.12668</v>
      </c>
      <c r="AR52">
        <f t="shared" si="15"/>
        <v>177.38816</v>
      </c>
      <c r="AS52">
        <f t="shared" si="16"/>
        <v>100.48748999999999</v>
      </c>
      <c r="AT52">
        <f t="shared" si="17"/>
        <v>341.09075999999999</v>
      </c>
      <c r="AU52">
        <f t="shared" si="18"/>
        <v>42.489280000000001</v>
      </c>
      <c r="AV52">
        <f t="shared" si="19"/>
        <v>123.3325</v>
      </c>
      <c r="AW52">
        <f t="shared" si="20"/>
        <v>0.10548298790683205</v>
      </c>
      <c r="AX52">
        <f t="shared" si="21"/>
        <v>1.4975854104288993</v>
      </c>
      <c r="AY52">
        <f t="shared" si="22"/>
        <v>0.1098625811719874</v>
      </c>
      <c r="AZ52">
        <f t="shared" si="23"/>
        <v>1.3795400707703074</v>
      </c>
      <c r="BA52">
        <f t="shared" si="24"/>
        <v>0.78148687638527037</v>
      </c>
      <c r="BB52">
        <f t="shared" si="25"/>
        <v>2.6526481315861101</v>
      </c>
      <c r="BC52">
        <f t="shared" si="26"/>
        <v>0.33043729828518098</v>
      </c>
      <c r="BD52">
        <f t="shared" si="27"/>
        <v>0.95915153400474384</v>
      </c>
      <c r="BE52">
        <f t="shared" si="28"/>
        <v>100.504542</v>
      </c>
      <c r="BF52">
        <f t="shared" si="29"/>
        <v>61.896641000000002</v>
      </c>
      <c r="BG52">
        <f t="shared" si="30"/>
        <v>0.78161948905393319</v>
      </c>
      <c r="BH52">
        <f t="shared" si="31"/>
        <v>0.48136750787416882</v>
      </c>
    </row>
    <row r="53" spans="1:60" x14ac:dyDescent="0.2">
      <c r="A53" t="s">
        <v>123</v>
      </c>
      <c r="B53">
        <v>-1.4539629999999999</v>
      </c>
      <c r="C53">
        <v>-193.2</v>
      </c>
      <c r="D53">
        <v>132.878207</v>
      </c>
      <c r="E53">
        <v>5.21</v>
      </c>
      <c r="F53">
        <v>705.44</v>
      </c>
      <c r="G53">
        <v>135.30000000000001</v>
      </c>
      <c r="H53">
        <v>35</v>
      </c>
      <c r="I53">
        <v>1898</v>
      </c>
      <c r="J53">
        <v>0.25</v>
      </c>
      <c r="K53">
        <v>14.02</v>
      </c>
      <c r="L53">
        <v>1.8</v>
      </c>
      <c r="M53">
        <v>198416570</v>
      </c>
      <c r="N53">
        <v>335812925</v>
      </c>
      <c r="O53">
        <v>3697463499</v>
      </c>
      <c r="P53">
        <v>435847365</v>
      </c>
      <c r="Q53">
        <v>2462200494</v>
      </c>
      <c r="R53">
        <v>1400578626</v>
      </c>
      <c r="S53">
        <v>4336388833</v>
      </c>
      <c r="T53">
        <v>866219287</v>
      </c>
      <c r="U53">
        <v>2744987011</v>
      </c>
      <c r="V53">
        <v>198545155</v>
      </c>
      <c r="W53">
        <v>337169278</v>
      </c>
      <c r="X53">
        <v>3716720201</v>
      </c>
      <c r="Y53">
        <v>437260033</v>
      </c>
      <c r="Z53">
        <v>2479939310</v>
      </c>
      <c r="AA53">
        <v>1410627375</v>
      </c>
      <c r="AB53">
        <v>4370497909</v>
      </c>
      <c r="AC53">
        <v>870468215</v>
      </c>
      <c r="AD53">
        <v>2757320261</v>
      </c>
      <c r="AE53">
        <f t="shared" si="2"/>
        <v>128585</v>
      </c>
      <c r="AF53">
        <f t="shared" si="3"/>
        <v>1356353</v>
      </c>
      <c r="AG53">
        <f t="shared" si="4"/>
        <v>19256702</v>
      </c>
      <c r="AH53">
        <f t="shared" si="5"/>
        <v>1412668</v>
      </c>
      <c r="AI53">
        <f t="shared" si="6"/>
        <v>17738816</v>
      </c>
      <c r="AJ53">
        <f t="shared" si="7"/>
        <v>10048749</v>
      </c>
      <c r="AK53">
        <f t="shared" si="8"/>
        <v>34109076</v>
      </c>
      <c r="AL53">
        <f t="shared" si="9"/>
        <v>4248928</v>
      </c>
      <c r="AM53">
        <f t="shared" si="10"/>
        <v>12333250</v>
      </c>
      <c r="AN53">
        <f t="shared" si="11"/>
        <v>128.58500000000001</v>
      </c>
      <c r="AO53">
        <f t="shared" si="12"/>
        <v>13.56353</v>
      </c>
      <c r="AP53">
        <f t="shared" si="13"/>
        <v>192.56702000000001</v>
      </c>
      <c r="AQ53">
        <f t="shared" si="14"/>
        <v>14.12668</v>
      </c>
      <c r="AR53">
        <f t="shared" si="15"/>
        <v>177.38816</v>
      </c>
      <c r="AS53">
        <f t="shared" si="16"/>
        <v>100.48748999999999</v>
      </c>
      <c r="AT53">
        <f t="shared" si="17"/>
        <v>341.09075999999999</v>
      </c>
      <c r="AU53">
        <f t="shared" si="18"/>
        <v>42.489280000000001</v>
      </c>
      <c r="AV53">
        <f t="shared" si="19"/>
        <v>123.3325</v>
      </c>
      <c r="AW53">
        <f t="shared" si="20"/>
        <v>0.10548298790683205</v>
      </c>
      <c r="AX53">
        <f t="shared" si="21"/>
        <v>1.4975854104288993</v>
      </c>
      <c r="AY53">
        <f t="shared" si="22"/>
        <v>0.1098625811719874</v>
      </c>
      <c r="AZ53">
        <f t="shared" si="23"/>
        <v>1.3795400707703074</v>
      </c>
      <c r="BA53">
        <f t="shared" si="24"/>
        <v>0.78148687638527037</v>
      </c>
      <c r="BB53">
        <f t="shared" si="25"/>
        <v>2.6526481315861101</v>
      </c>
      <c r="BC53">
        <f t="shared" si="26"/>
        <v>0.33043729828518098</v>
      </c>
      <c r="BD53">
        <f t="shared" si="27"/>
        <v>0.95915153400474384</v>
      </c>
      <c r="BE53">
        <f t="shared" si="28"/>
        <v>100.504542</v>
      </c>
      <c r="BF53">
        <f t="shared" si="29"/>
        <v>61.896641000000002</v>
      </c>
      <c r="BG53">
        <f t="shared" si="30"/>
        <v>0.78161948905393319</v>
      </c>
      <c r="BH53">
        <f t="shared" si="31"/>
        <v>0.48136750787416882</v>
      </c>
    </row>
    <row r="54" spans="1:60" x14ac:dyDescent="0.2">
      <c r="A54" t="s">
        <v>89</v>
      </c>
      <c r="B54">
        <v>-1.519083</v>
      </c>
      <c r="C54">
        <v>-193.2</v>
      </c>
      <c r="D54">
        <v>127.18203200000001</v>
      </c>
      <c r="E54">
        <v>4.6399999999999997</v>
      </c>
      <c r="F54">
        <v>619.28</v>
      </c>
      <c r="G54">
        <v>133.29</v>
      </c>
      <c r="H54">
        <v>24</v>
      </c>
      <c r="I54">
        <v>2129</v>
      </c>
      <c r="J54">
        <v>0.18</v>
      </c>
      <c r="K54">
        <v>15.97</v>
      </c>
      <c r="L54">
        <v>1.1000000000000001</v>
      </c>
      <c r="M54">
        <v>198573551</v>
      </c>
      <c r="N54">
        <v>337468773</v>
      </c>
      <c r="O54">
        <v>3721682891</v>
      </c>
      <c r="P54">
        <v>437597861</v>
      </c>
      <c r="Q54">
        <v>2488685286</v>
      </c>
      <c r="R54">
        <v>1413127279</v>
      </c>
      <c r="S54">
        <v>4376479971</v>
      </c>
      <c r="T54">
        <v>871354247</v>
      </c>
      <c r="U54">
        <v>2760956443</v>
      </c>
      <c r="V54">
        <v>198700794</v>
      </c>
      <c r="W54">
        <v>338810979</v>
      </c>
      <c r="X54">
        <v>3741295688</v>
      </c>
      <c r="Y54">
        <v>438955190</v>
      </c>
      <c r="Z54">
        <v>2506286819</v>
      </c>
      <c r="AA54">
        <v>1422268823</v>
      </c>
      <c r="AB54">
        <v>4405528751</v>
      </c>
      <c r="AC54">
        <v>875651209</v>
      </c>
      <c r="AD54">
        <v>2772767127</v>
      </c>
      <c r="AE54">
        <f t="shared" si="2"/>
        <v>127243</v>
      </c>
      <c r="AF54">
        <f t="shared" si="3"/>
        <v>1342206</v>
      </c>
      <c r="AG54">
        <f t="shared" si="4"/>
        <v>19612797</v>
      </c>
      <c r="AH54">
        <f t="shared" si="5"/>
        <v>1357329</v>
      </c>
      <c r="AI54">
        <f t="shared" si="6"/>
        <v>17601533</v>
      </c>
      <c r="AJ54">
        <f t="shared" si="7"/>
        <v>9141544</v>
      </c>
      <c r="AK54">
        <f t="shared" si="8"/>
        <v>29048780</v>
      </c>
      <c r="AL54">
        <f t="shared" si="9"/>
        <v>4296962</v>
      </c>
      <c r="AM54">
        <f t="shared" si="10"/>
        <v>11810684</v>
      </c>
      <c r="AN54">
        <f t="shared" si="11"/>
        <v>127.24299999999999</v>
      </c>
      <c r="AO54">
        <f t="shared" si="12"/>
        <v>13.42206</v>
      </c>
      <c r="AP54">
        <f t="shared" si="13"/>
        <v>196.12797</v>
      </c>
      <c r="AQ54">
        <f t="shared" si="14"/>
        <v>13.57329</v>
      </c>
      <c r="AR54">
        <f t="shared" si="15"/>
        <v>176.01533000000001</v>
      </c>
      <c r="AS54">
        <f t="shared" si="16"/>
        <v>91.415440000000004</v>
      </c>
      <c r="AT54">
        <f t="shared" si="17"/>
        <v>290.48779999999999</v>
      </c>
      <c r="AU54">
        <f t="shared" si="18"/>
        <v>42.969619999999999</v>
      </c>
      <c r="AV54">
        <f t="shared" si="19"/>
        <v>118.10684000000001</v>
      </c>
      <c r="AW54">
        <f t="shared" si="20"/>
        <v>0.10548368083116556</v>
      </c>
      <c r="AX54">
        <f t="shared" si="21"/>
        <v>1.5413654975126334</v>
      </c>
      <c r="AY54">
        <f t="shared" si="22"/>
        <v>0.10667219414820463</v>
      </c>
      <c r="AZ54">
        <f t="shared" si="23"/>
        <v>1.3833006923760052</v>
      </c>
      <c r="BA54">
        <f t="shared" si="24"/>
        <v>0.71843197661168012</v>
      </c>
      <c r="BB54">
        <f t="shared" si="25"/>
        <v>2.2829373718004136</v>
      </c>
      <c r="BC54">
        <f t="shared" si="26"/>
        <v>0.33769731930243707</v>
      </c>
      <c r="BD54">
        <f t="shared" si="27"/>
        <v>0.92819911507902209</v>
      </c>
      <c r="BE54">
        <f t="shared" si="28"/>
        <v>94.211834999999994</v>
      </c>
      <c r="BF54">
        <f t="shared" si="29"/>
        <v>55.791857</v>
      </c>
      <c r="BG54">
        <f t="shared" si="30"/>
        <v>0.74040878476615613</v>
      </c>
      <c r="BH54">
        <f t="shared" si="31"/>
        <v>0.43846700407880984</v>
      </c>
    </row>
    <row r="55" spans="1:60" x14ac:dyDescent="0.2">
      <c r="A55" t="s">
        <v>124</v>
      </c>
      <c r="B55">
        <v>-1.519083</v>
      </c>
      <c r="C55">
        <v>-193.2</v>
      </c>
      <c r="D55">
        <v>127.18203200000001</v>
      </c>
      <c r="E55">
        <v>4.6399999999999997</v>
      </c>
      <c r="F55">
        <v>619.28</v>
      </c>
      <c r="G55">
        <v>133.29</v>
      </c>
      <c r="H55">
        <v>33</v>
      </c>
      <c r="I55">
        <v>1979</v>
      </c>
      <c r="J55">
        <v>0.24</v>
      </c>
      <c r="K55">
        <v>14.84</v>
      </c>
      <c r="L55">
        <v>1.6</v>
      </c>
      <c r="M55">
        <v>198573551</v>
      </c>
      <c r="N55">
        <v>337468773</v>
      </c>
      <c r="O55">
        <v>3721682891</v>
      </c>
      <c r="P55">
        <v>437597861</v>
      </c>
      <c r="Q55">
        <v>2488685286</v>
      </c>
      <c r="R55">
        <v>1413127279</v>
      </c>
      <c r="S55">
        <v>4376479971</v>
      </c>
      <c r="T55">
        <v>871354247</v>
      </c>
      <c r="U55">
        <v>2760956443</v>
      </c>
      <c r="V55">
        <v>198700794</v>
      </c>
      <c r="W55">
        <v>338810979</v>
      </c>
      <c r="X55">
        <v>3741295688</v>
      </c>
      <c r="Y55">
        <v>438955190</v>
      </c>
      <c r="Z55">
        <v>2506286819</v>
      </c>
      <c r="AA55">
        <v>1422268823</v>
      </c>
      <c r="AB55">
        <v>4405528751</v>
      </c>
      <c r="AC55">
        <v>875651209</v>
      </c>
      <c r="AD55">
        <v>2772767127</v>
      </c>
      <c r="AE55">
        <f t="shared" si="2"/>
        <v>127243</v>
      </c>
      <c r="AF55">
        <f t="shared" si="3"/>
        <v>1342206</v>
      </c>
      <c r="AG55">
        <f t="shared" si="4"/>
        <v>19612797</v>
      </c>
      <c r="AH55">
        <f t="shared" si="5"/>
        <v>1357329</v>
      </c>
      <c r="AI55">
        <f t="shared" si="6"/>
        <v>17601533</v>
      </c>
      <c r="AJ55">
        <f t="shared" si="7"/>
        <v>9141544</v>
      </c>
      <c r="AK55">
        <f t="shared" si="8"/>
        <v>29048780</v>
      </c>
      <c r="AL55">
        <f t="shared" si="9"/>
        <v>4296962</v>
      </c>
      <c r="AM55">
        <f t="shared" si="10"/>
        <v>11810684</v>
      </c>
      <c r="AN55">
        <f t="shared" si="11"/>
        <v>127.24299999999999</v>
      </c>
      <c r="AO55">
        <f t="shared" si="12"/>
        <v>13.42206</v>
      </c>
      <c r="AP55">
        <f t="shared" si="13"/>
        <v>196.12797</v>
      </c>
      <c r="AQ55">
        <f t="shared" si="14"/>
        <v>13.57329</v>
      </c>
      <c r="AR55">
        <f t="shared" si="15"/>
        <v>176.01533000000001</v>
      </c>
      <c r="AS55">
        <f t="shared" si="16"/>
        <v>91.415440000000004</v>
      </c>
      <c r="AT55">
        <f t="shared" si="17"/>
        <v>290.48779999999999</v>
      </c>
      <c r="AU55">
        <f t="shared" si="18"/>
        <v>42.969619999999999</v>
      </c>
      <c r="AV55">
        <f t="shared" si="19"/>
        <v>118.10684000000001</v>
      </c>
      <c r="AW55">
        <f t="shared" si="20"/>
        <v>0.10548368083116556</v>
      </c>
      <c r="AX55">
        <f t="shared" si="21"/>
        <v>1.5413654975126334</v>
      </c>
      <c r="AY55">
        <f t="shared" si="22"/>
        <v>0.10667219414820463</v>
      </c>
      <c r="AZ55">
        <f t="shared" si="23"/>
        <v>1.3833006923760052</v>
      </c>
      <c r="BA55">
        <f t="shared" si="24"/>
        <v>0.71843197661168012</v>
      </c>
      <c r="BB55">
        <f t="shared" si="25"/>
        <v>2.2829373718004136</v>
      </c>
      <c r="BC55">
        <f t="shared" si="26"/>
        <v>0.33769731930243707</v>
      </c>
      <c r="BD55">
        <f t="shared" si="27"/>
        <v>0.92819911507902209</v>
      </c>
      <c r="BE55">
        <f t="shared" si="28"/>
        <v>94.211834999999994</v>
      </c>
      <c r="BF55">
        <f t="shared" si="29"/>
        <v>55.791857</v>
      </c>
      <c r="BG55">
        <f t="shared" si="30"/>
        <v>0.74040878476615613</v>
      </c>
      <c r="BH55">
        <f t="shared" si="31"/>
        <v>0.43846700407880984</v>
      </c>
    </row>
    <row r="56" spans="1:60" x14ac:dyDescent="0.2">
      <c r="A56" t="s">
        <v>90</v>
      </c>
      <c r="B56">
        <v>-1.5098959999999999</v>
      </c>
      <c r="C56">
        <v>-220.8</v>
      </c>
      <c r="D56">
        <v>146.23526100000001</v>
      </c>
      <c r="E56">
        <v>4.3</v>
      </c>
      <c r="F56">
        <v>637.78</v>
      </c>
      <c r="G56">
        <v>148.19</v>
      </c>
      <c r="H56">
        <v>19</v>
      </c>
      <c r="I56">
        <v>2530</v>
      </c>
      <c r="J56">
        <v>0.12</v>
      </c>
      <c r="K56">
        <v>17.07</v>
      </c>
      <c r="L56">
        <v>0.7</v>
      </c>
      <c r="M56">
        <v>198729603</v>
      </c>
      <c r="N56">
        <v>339114816</v>
      </c>
      <c r="O56">
        <v>3746255208</v>
      </c>
      <c r="P56">
        <v>439287824</v>
      </c>
      <c r="Q56">
        <v>2512785917</v>
      </c>
      <c r="R56">
        <v>1425723210</v>
      </c>
      <c r="S56">
        <v>4410931279</v>
      </c>
      <c r="T56">
        <v>876545075</v>
      </c>
      <c r="U56">
        <v>2776376539</v>
      </c>
      <c r="V56">
        <v>198871543</v>
      </c>
      <c r="W56">
        <v>340612056</v>
      </c>
      <c r="X56">
        <v>3767324428</v>
      </c>
      <c r="Y56">
        <v>440794392</v>
      </c>
      <c r="Z56">
        <v>2532168179</v>
      </c>
      <c r="AA56">
        <v>1435580231</v>
      </c>
      <c r="AB56">
        <v>4439464726</v>
      </c>
      <c r="AC56">
        <v>881361688</v>
      </c>
      <c r="AD56">
        <v>2790019752</v>
      </c>
      <c r="AE56">
        <f t="shared" si="2"/>
        <v>141940</v>
      </c>
      <c r="AF56">
        <f t="shared" si="3"/>
        <v>1497240</v>
      </c>
      <c r="AG56">
        <f t="shared" si="4"/>
        <v>21069220</v>
      </c>
      <c r="AH56">
        <f t="shared" si="5"/>
        <v>1506568</v>
      </c>
      <c r="AI56">
        <f t="shared" si="6"/>
        <v>19382262</v>
      </c>
      <c r="AJ56">
        <f t="shared" si="7"/>
        <v>9857021</v>
      </c>
      <c r="AK56">
        <f t="shared" si="8"/>
        <v>28533447</v>
      </c>
      <c r="AL56">
        <f t="shared" si="9"/>
        <v>4816613</v>
      </c>
      <c r="AM56">
        <f t="shared" si="10"/>
        <v>13643213</v>
      </c>
      <c r="AN56">
        <f t="shared" si="11"/>
        <v>141.94</v>
      </c>
      <c r="AO56">
        <f t="shared" si="12"/>
        <v>14.9724</v>
      </c>
      <c r="AP56">
        <f t="shared" si="13"/>
        <v>210.69220000000001</v>
      </c>
      <c r="AQ56">
        <f t="shared" si="14"/>
        <v>15.06568</v>
      </c>
      <c r="AR56">
        <f t="shared" si="15"/>
        <v>193.82262</v>
      </c>
      <c r="AS56">
        <f t="shared" si="16"/>
        <v>98.570210000000003</v>
      </c>
      <c r="AT56">
        <f t="shared" si="17"/>
        <v>285.33447000000001</v>
      </c>
      <c r="AU56">
        <f t="shared" si="18"/>
        <v>48.166130000000003</v>
      </c>
      <c r="AV56">
        <f t="shared" si="19"/>
        <v>136.43213</v>
      </c>
      <c r="AW56">
        <f t="shared" si="20"/>
        <v>0.10548400732703959</v>
      </c>
      <c r="AX56">
        <f t="shared" si="21"/>
        <v>1.4843750880653799</v>
      </c>
      <c r="AY56">
        <f t="shared" si="22"/>
        <v>0.10614118641679583</v>
      </c>
      <c r="AZ56">
        <f t="shared" si="23"/>
        <v>1.3655250105678456</v>
      </c>
      <c r="BA56">
        <f t="shared" si="24"/>
        <v>0.69444983795970128</v>
      </c>
      <c r="BB56">
        <f t="shared" si="25"/>
        <v>2.0102470762293927</v>
      </c>
      <c r="BC56">
        <f t="shared" si="26"/>
        <v>0.33934148231647177</v>
      </c>
      <c r="BD56">
        <f t="shared" si="27"/>
        <v>0.9611957869522334</v>
      </c>
      <c r="BE56">
        <f t="shared" si="28"/>
        <v>100.305584</v>
      </c>
      <c r="BF56">
        <f t="shared" si="29"/>
        <v>57.772730000000003</v>
      </c>
      <c r="BG56">
        <f t="shared" si="30"/>
        <v>0.70667594758348595</v>
      </c>
      <c r="BH56">
        <f t="shared" si="31"/>
        <v>0.40702219247569399</v>
      </c>
    </row>
    <row r="57" spans="1:60" x14ac:dyDescent="0.2">
      <c r="A57" t="s">
        <v>125</v>
      </c>
      <c r="B57">
        <v>-1.5098959999999999</v>
      </c>
      <c r="C57">
        <v>-220.8</v>
      </c>
      <c r="D57">
        <v>146.23526100000001</v>
      </c>
      <c r="E57">
        <v>4.3</v>
      </c>
      <c r="F57">
        <v>637.78</v>
      </c>
      <c r="G57">
        <v>148.19</v>
      </c>
      <c r="H57">
        <v>66</v>
      </c>
      <c r="I57">
        <v>2702</v>
      </c>
      <c r="J57">
        <v>0.44</v>
      </c>
      <c r="K57">
        <v>18.23</v>
      </c>
      <c r="L57">
        <v>2.4</v>
      </c>
      <c r="M57">
        <v>198729603</v>
      </c>
      <c r="N57">
        <v>339114816</v>
      </c>
      <c r="O57">
        <v>3746255208</v>
      </c>
      <c r="P57">
        <v>439287824</v>
      </c>
      <c r="Q57">
        <v>2512785917</v>
      </c>
      <c r="R57">
        <v>1425723210</v>
      </c>
      <c r="S57">
        <v>4410931279</v>
      </c>
      <c r="T57">
        <v>876545075</v>
      </c>
      <c r="U57">
        <v>2776376539</v>
      </c>
      <c r="V57">
        <v>198871543</v>
      </c>
      <c r="W57">
        <v>340612056</v>
      </c>
      <c r="X57">
        <v>3767324428</v>
      </c>
      <c r="Y57">
        <v>440794392</v>
      </c>
      <c r="Z57">
        <v>2532168179</v>
      </c>
      <c r="AA57">
        <v>1435580231</v>
      </c>
      <c r="AB57">
        <v>4439464726</v>
      </c>
      <c r="AC57">
        <v>881361688</v>
      </c>
      <c r="AD57">
        <v>2790019752</v>
      </c>
      <c r="AE57">
        <f t="shared" si="2"/>
        <v>141940</v>
      </c>
      <c r="AF57">
        <f t="shared" si="3"/>
        <v>1497240</v>
      </c>
      <c r="AG57">
        <f t="shared" si="4"/>
        <v>21069220</v>
      </c>
      <c r="AH57">
        <f t="shared" si="5"/>
        <v>1506568</v>
      </c>
      <c r="AI57">
        <f t="shared" si="6"/>
        <v>19382262</v>
      </c>
      <c r="AJ57">
        <f t="shared" si="7"/>
        <v>9857021</v>
      </c>
      <c r="AK57">
        <f t="shared" si="8"/>
        <v>28533447</v>
      </c>
      <c r="AL57">
        <f t="shared" si="9"/>
        <v>4816613</v>
      </c>
      <c r="AM57">
        <f t="shared" si="10"/>
        <v>13643213</v>
      </c>
      <c r="AN57">
        <f t="shared" si="11"/>
        <v>141.94</v>
      </c>
      <c r="AO57">
        <f t="shared" si="12"/>
        <v>14.9724</v>
      </c>
      <c r="AP57">
        <f t="shared" si="13"/>
        <v>210.69220000000001</v>
      </c>
      <c r="AQ57">
        <f t="shared" si="14"/>
        <v>15.06568</v>
      </c>
      <c r="AR57">
        <f t="shared" si="15"/>
        <v>193.82262</v>
      </c>
      <c r="AS57">
        <f t="shared" si="16"/>
        <v>98.570210000000003</v>
      </c>
      <c r="AT57">
        <f t="shared" si="17"/>
        <v>285.33447000000001</v>
      </c>
      <c r="AU57">
        <f t="shared" si="18"/>
        <v>48.166130000000003</v>
      </c>
      <c r="AV57">
        <f t="shared" si="19"/>
        <v>136.43213</v>
      </c>
      <c r="AW57">
        <f t="shared" si="20"/>
        <v>0.10548400732703959</v>
      </c>
      <c r="AX57">
        <f t="shared" si="21"/>
        <v>1.4843750880653799</v>
      </c>
      <c r="AY57">
        <f t="shared" si="22"/>
        <v>0.10614118641679583</v>
      </c>
      <c r="AZ57">
        <f t="shared" si="23"/>
        <v>1.3655250105678456</v>
      </c>
      <c r="BA57">
        <f t="shared" si="24"/>
        <v>0.69444983795970128</v>
      </c>
      <c r="BB57">
        <f t="shared" si="25"/>
        <v>2.0102470762293927</v>
      </c>
      <c r="BC57">
        <f t="shared" si="26"/>
        <v>0.33934148231647177</v>
      </c>
      <c r="BD57">
        <f t="shared" si="27"/>
        <v>0.9611957869522334</v>
      </c>
      <c r="BE57">
        <f t="shared" si="28"/>
        <v>100.305584</v>
      </c>
      <c r="BF57">
        <f t="shared" si="29"/>
        <v>57.772730000000003</v>
      </c>
      <c r="BG57">
        <f t="shared" si="30"/>
        <v>0.70667594758348595</v>
      </c>
      <c r="BH57">
        <f t="shared" si="31"/>
        <v>0.40702219247569399</v>
      </c>
    </row>
    <row r="58" spans="1:60" x14ac:dyDescent="0.2">
      <c r="A58" t="s">
        <v>91</v>
      </c>
      <c r="B58">
        <v>-1.3148010000000001</v>
      </c>
      <c r="C58">
        <v>-193.2</v>
      </c>
      <c r="D58">
        <v>146.94239999999999</v>
      </c>
      <c r="E58">
        <v>3.82</v>
      </c>
      <c r="F58">
        <v>575.92999999999995</v>
      </c>
      <c r="G58">
        <v>150.66999999999999</v>
      </c>
      <c r="H58">
        <v>21</v>
      </c>
      <c r="I58">
        <v>2586</v>
      </c>
      <c r="J58">
        <v>0.13</v>
      </c>
      <c r="K58">
        <v>17.16</v>
      </c>
      <c r="L58">
        <v>0.8</v>
      </c>
      <c r="M58">
        <v>198901761</v>
      </c>
      <c r="N58">
        <v>340930758</v>
      </c>
      <c r="O58">
        <v>3772285804</v>
      </c>
      <c r="P58">
        <v>441150012</v>
      </c>
      <c r="Q58">
        <v>2539704291</v>
      </c>
      <c r="R58">
        <v>1438371895</v>
      </c>
      <c r="S58">
        <v>4445370876</v>
      </c>
      <c r="T58">
        <v>882350237</v>
      </c>
      <c r="U58">
        <v>2793861183</v>
      </c>
      <c r="V58">
        <v>199044409</v>
      </c>
      <c r="W58">
        <v>342435466</v>
      </c>
      <c r="X58">
        <v>3793531377</v>
      </c>
      <c r="Y58">
        <v>442549284</v>
      </c>
      <c r="Z58">
        <v>2552627024</v>
      </c>
      <c r="AA58">
        <v>1447112224</v>
      </c>
      <c r="AB58">
        <v>4474335412</v>
      </c>
      <c r="AC58">
        <v>886879581</v>
      </c>
      <c r="AD58">
        <v>2805065896</v>
      </c>
      <c r="AE58">
        <f t="shared" si="2"/>
        <v>142648</v>
      </c>
      <c r="AF58">
        <f t="shared" si="3"/>
        <v>1504708</v>
      </c>
      <c r="AG58">
        <f t="shared" si="4"/>
        <v>21245573</v>
      </c>
      <c r="AH58">
        <f t="shared" si="5"/>
        <v>1399272</v>
      </c>
      <c r="AI58">
        <f t="shared" si="6"/>
        <v>12922733</v>
      </c>
      <c r="AJ58">
        <f t="shared" si="7"/>
        <v>8740329</v>
      </c>
      <c r="AK58">
        <f t="shared" si="8"/>
        <v>28964536</v>
      </c>
      <c r="AL58">
        <f t="shared" si="9"/>
        <v>4529344</v>
      </c>
      <c r="AM58">
        <f t="shared" si="10"/>
        <v>11204713</v>
      </c>
      <c r="AN58">
        <f t="shared" si="11"/>
        <v>142.648</v>
      </c>
      <c r="AO58">
        <f t="shared" si="12"/>
        <v>15.047079999999999</v>
      </c>
      <c r="AP58">
        <f t="shared" si="13"/>
        <v>212.45572999999999</v>
      </c>
      <c r="AQ58">
        <f t="shared" si="14"/>
        <v>13.99272</v>
      </c>
      <c r="AR58">
        <f t="shared" si="15"/>
        <v>129.22732999999999</v>
      </c>
      <c r="AS58">
        <f t="shared" si="16"/>
        <v>87.403289999999998</v>
      </c>
      <c r="AT58">
        <f t="shared" si="17"/>
        <v>289.64535999999998</v>
      </c>
      <c r="AU58">
        <f t="shared" si="18"/>
        <v>45.293439999999997</v>
      </c>
      <c r="AV58">
        <f t="shared" si="19"/>
        <v>112.04713</v>
      </c>
      <c r="AW58">
        <f t="shared" si="20"/>
        <v>0.10548398855925074</v>
      </c>
      <c r="AX58">
        <f t="shared" si="21"/>
        <v>1.4893705484829791</v>
      </c>
      <c r="AY58">
        <f t="shared" si="22"/>
        <v>9.8092647636139313E-2</v>
      </c>
      <c r="AZ58">
        <f t="shared" si="23"/>
        <v>0.90591757332735123</v>
      </c>
      <c r="BA58">
        <f t="shared" si="24"/>
        <v>0.61272005215635694</v>
      </c>
      <c r="BB58">
        <f t="shared" si="25"/>
        <v>2.0304901575907128</v>
      </c>
      <c r="BC58">
        <f t="shared" si="26"/>
        <v>0.31751892771016765</v>
      </c>
      <c r="BD58">
        <f t="shared" si="27"/>
        <v>0.78547985250406593</v>
      </c>
      <c r="BE58">
        <f t="shared" si="28"/>
        <v>90.511207999999996</v>
      </c>
      <c r="BF58">
        <f t="shared" si="29"/>
        <v>50.627597999999999</v>
      </c>
      <c r="BG58">
        <f t="shared" si="30"/>
        <v>0.63450737479670238</v>
      </c>
      <c r="BH58">
        <f t="shared" si="31"/>
        <v>0.35491277830744211</v>
      </c>
    </row>
    <row r="59" spans="1:60" x14ac:dyDescent="0.2">
      <c r="A59" t="s">
        <v>126</v>
      </c>
      <c r="B59">
        <v>-1.3148010000000001</v>
      </c>
      <c r="C59">
        <v>-193.2</v>
      </c>
      <c r="D59">
        <v>146.94239999999999</v>
      </c>
      <c r="E59">
        <v>3.82</v>
      </c>
      <c r="F59">
        <v>575.92999999999995</v>
      </c>
      <c r="G59">
        <v>150.66999999999999</v>
      </c>
      <c r="H59">
        <v>32</v>
      </c>
      <c r="I59">
        <v>1870</v>
      </c>
      <c r="J59">
        <v>0.21</v>
      </c>
      <c r="K59">
        <v>12.41</v>
      </c>
      <c r="L59">
        <v>1.7</v>
      </c>
      <c r="M59">
        <v>198901761</v>
      </c>
      <c r="N59">
        <v>340930758</v>
      </c>
      <c r="O59">
        <v>3772285804</v>
      </c>
      <c r="P59">
        <v>441150012</v>
      </c>
      <c r="Q59">
        <v>2539704291</v>
      </c>
      <c r="R59">
        <v>1438371895</v>
      </c>
      <c r="S59">
        <v>4445370876</v>
      </c>
      <c r="T59">
        <v>882350237</v>
      </c>
      <c r="U59">
        <v>2793861183</v>
      </c>
      <c r="V59">
        <v>199044409</v>
      </c>
      <c r="W59">
        <v>342435466</v>
      </c>
      <c r="X59">
        <v>3793531377</v>
      </c>
      <c r="Y59">
        <v>442549284</v>
      </c>
      <c r="Z59">
        <v>2552627024</v>
      </c>
      <c r="AA59">
        <v>1447112224</v>
      </c>
      <c r="AB59">
        <v>4474335412</v>
      </c>
      <c r="AC59">
        <v>886879581</v>
      </c>
      <c r="AD59">
        <v>2805065896</v>
      </c>
      <c r="AE59">
        <f t="shared" si="2"/>
        <v>142648</v>
      </c>
      <c r="AF59">
        <f t="shared" si="3"/>
        <v>1504708</v>
      </c>
      <c r="AG59">
        <f t="shared" si="4"/>
        <v>21245573</v>
      </c>
      <c r="AH59">
        <f t="shared" si="5"/>
        <v>1399272</v>
      </c>
      <c r="AI59">
        <f t="shared" si="6"/>
        <v>12922733</v>
      </c>
      <c r="AJ59">
        <f t="shared" si="7"/>
        <v>8740329</v>
      </c>
      <c r="AK59">
        <f t="shared" si="8"/>
        <v>28964536</v>
      </c>
      <c r="AL59">
        <f t="shared" si="9"/>
        <v>4529344</v>
      </c>
      <c r="AM59">
        <f t="shared" si="10"/>
        <v>11204713</v>
      </c>
      <c r="AN59">
        <f t="shared" si="11"/>
        <v>142.648</v>
      </c>
      <c r="AO59">
        <f t="shared" si="12"/>
        <v>15.047079999999999</v>
      </c>
      <c r="AP59">
        <f t="shared" si="13"/>
        <v>212.45572999999999</v>
      </c>
      <c r="AQ59">
        <f t="shared" si="14"/>
        <v>13.99272</v>
      </c>
      <c r="AR59">
        <f t="shared" si="15"/>
        <v>129.22732999999999</v>
      </c>
      <c r="AS59">
        <f t="shared" si="16"/>
        <v>87.403289999999998</v>
      </c>
      <c r="AT59">
        <f t="shared" si="17"/>
        <v>289.64535999999998</v>
      </c>
      <c r="AU59">
        <f t="shared" si="18"/>
        <v>45.293439999999997</v>
      </c>
      <c r="AV59">
        <f t="shared" si="19"/>
        <v>112.04713</v>
      </c>
      <c r="AW59">
        <f t="shared" si="20"/>
        <v>0.10548398855925074</v>
      </c>
      <c r="AX59">
        <f t="shared" si="21"/>
        <v>1.4893705484829791</v>
      </c>
      <c r="AY59">
        <f t="shared" si="22"/>
        <v>9.8092647636139313E-2</v>
      </c>
      <c r="AZ59">
        <f t="shared" si="23"/>
        <v>0.90591757332735123</v>
      </c>
      <c r="BA59">
        <f t="shared" si="24"/>
        <v>0.61272005215635694</v>
      </c>
      <c r="BB59">
        <f t="shared" si="25"/>
        <v>2.0304901575907128</v>
      </c>
      <c r="BC59">
        <f t="shared" si="26"/>
        <v>0.31751892771016765</v>
      </c>
      <c r="BD59">
        <f t="shared" si="27"/>
        <v>0.78547985250406593</v>
      </c>
      <c r="BE59">
        <f t="shared" si="28"/>
        <v>90.511207999999996</v>
      </c>
      <c r="BF59">
        <f t="shared" si="29"/>
        <v>50.627597999999999</v>
      </c>
      <c r="BG59">
        <f t="shared" si="30"/>
        <v>0.63450737479670238</v>
      </c>
      <c r="BH59">
        <f t="shared" si="31"/>
        <v>0.35491277830744211</v>
      </c>
    </row>
    <row r="60" spans="1:60" x14ac:dyDescent="0.2">
      <c r="A60" t="s">
        <v>92</v>
      </c>
      <c r="B60">
        <v>-1.4508989999999999</v>
      </c>
      <c r="C60">
        <v>-193.2</v>
      </c>
      <c r="D60">
        <v>133.158784</v>
      </c>
      <c r="E60">
        <v>4.43</v>
      </c>
      <c r="F60">
        <v>632.71</v>
      </c>
      <c r="G60">
        <v>142.58000000000001</v>
      </c>
      <c r="H60">
        <v>15</v>
      </c>
      <c r="I60">
        <v>3249</v>
      </c>
      <c r="J60">
        <v>0.1</v>
      </c>
      <c r="K60">
        <v>22.78</v>
      </c>
      <c r="L60">
        <v>0.4</v>
      </c>
      <c r="M60">
        <v>199076727</v>
      </c>
      <c r="N60">
        <v>342776333</v>
      </c>
      <c r="O60">
        <v>3798944446</v>
      </c>
      <c r="P60">
        <v>442924222</v>
      </c>
      <c r="Q60">
        <v>2559861744</v>
      </c>
      <c r="R60">
        <v>1449964325</v>
      </c>
      <c r="S60">
        <v>4482540903</v>
      </c>
      <c r="T60">
        <v>887880912</v>
      </c>
      <c r="U60">
        <v>2809190257</v>
      </c>
      <c r="V60">
        <v>199209886</v>
      </c>
      <c r="W60">
        <v>344180937</v>
      </c>
      <c r="X60">
        <v>3818537081</v>
      </c>
      <c r="Y60">
        <v>444280129</v>
      </c>
      <c r="Z60">
        <v>2571317203</v>
      </c>
      <c r="AA60">
        <v>1458288085</v>
      </c>
      <c r="AB60">
        <v>4515789961</v>
      </c>
      <c r="AC60">
        <v>892403274</v>
      </c>
      <c r="AD60">
        <v>2821327739</v>
      </c>
      <c r="AE60">
        <f t="shared" si="2"/>
        <v>133159</v>
      </c>
      <c r="AF60">
        <f t="shared" si="3"/>
        <v>1404604</v>
      </c>
      <c r="AG60">
        <f t="shared" si="4"/>
        <v>19592635</v>
      </c>
      <c r="AH60">
        <f t="shared" si="5"/>
        <v>1355907</v>
      </c>
      <c r="AI60">
        <f t="shared" si="6"/>
        <v>11455459</v>
      </c>
      <c r="AJ60">
        <f t="shared" si="7"/>
        <v>8323760</v>
      </c>
      <c r="AK60">
        <f t="shared" si="8"/>
        <v>33249058</v>
      </c>
      <c r="AL60">
        <f t="shared" si="9"/>
        <v>4522362</v>
      </c>
      <c r="AM60">
        <f t="shared" si="10"/>
        <v>12137482</v>
      </c>
      <c r="AN60">
        <f t="shared" si="11"/>
        <v>133.15899999999999</v>
      </c>
      <c r="AO60">
        <f t="shared" si="12"/>
        <v>14.04604</v>
      </c>
      <c r="AP60">
        <f t="shared" si="13"/>
        <v>195.92635000000001</v>
      </c>
      <c r="AQ60">
        <f t="shared" si="14"/>
        <v>13.55907</v>
      </c>
      <c r="AR60">
        <f t="shared" si="15"/>
        <v>114.55459</v>
      </c>
      <c r="AS60">
        <f t="shared" si="16"/>
        <v>83.2376</v>
      </c>
      <c r="AT60">
        <f t="shared" si="17"/>
        <v>332.49058000000002</v>
      </c>
      <c r="AU60">
        <f t="shared" si="18"/>
        <v>45.223619999999997</v>
      </c>
      <c r="AV60">
        <f t="shared" si="19"/>
        <v>121.37482</v>
      </c>
      <c r="AW60">
        <f t="shared" si="20"/>
        <v>0.10548321930924684</v>
      </c>
      <c r="AX60">
        <f t="shared" si="21"/>
        <v>1.4713714431619345</v>
      </c>
      <c r="AY60">
        <f t="shared" si="22"/>
        <v>0.10182616270774038</v>
      </c>
      <c r="AZ60">
        <f t="shared" si="23"/>
        <v>0.86028424665249825</v>
      </c>
      <c r="BA60">
        <f t="shared" si="24"/>
        <v>0.62509931735744495</v>
      </c>
      <c r="BB60">
        <f t="shared" si="25"/>
        <v>2.4969441044165248</v>
      </c>
      <c r="BC60">
        <f t="shared" si="26"/>
        <v>0.33962120472517815</v>
      </c>
      <c r="BD60">
        <f t="shared" si="27"/>
        <v>0.91150294009417321</v>
      </c>
      <c r="BE60">
        <f t="shared" si="28"/>
        <v>92.041267000000005</v>
      </c>
      <c r="BF60">
        <f t="shared" si="29"/>
        <v>53.028277000000003</v>
      </c>
      <c r="BG60">
        <f t="shared" si="30"/>
        <v>0.69121326384247417</v>
      </c>
      <c r="BH60">
        <f t="shared" si="31"/>
        <v>0.3982327668426468</v>
      </c>
    </row>
    <row r="61" spans="1:60" x14ac:dyDescent="0.2">
      <c r="A61" t="s">
        <v>127</v>
      </c>
      <c r="B61">
        <v>-1.4508989999999999</v>
      </c>
      <c r="C61">
        <v>-193.2</v>
      </c>
      <c r="D61">
        <v>133.158784</v>
      </c>
      <c r="E61">
        <v>4.43</v>
      </c>
      <c r="F61">
        <v>632.71</v>
      </c>
      <c r="G61">
        <v>142.58000000000001</v>
      </c>
      <c r="H61">
        <v>29</v>
      </c>
      <c r="I61">
        <v>1843</v>
      </c>
      <c r="J61">
        <v>0.2</v>
      </c>
      <c r="K61">
        <v>12.92</v>
      </c>
      <c r="L61">
        <v>1.5</v>
      </c>
      <c r="M61">
        <v>199076727</v>
      </c>
      <c r="N61">
        <v>342776333</v>
      </c>
      <c r="O61">
        <v>3798944446</v>
      </c>
      <c r="P61">
        <v>442924222</v>
      </c>
      <c r="Q61">
        <v>2559861744</v>
      </c>
      <c r="R61">
        <v>1449964325</v>
      </c>
      <c r="S61">
        <v>4482540903</v>
      </c>
      <c r="T61">
        <v>887880912</v>
      </c>
      <c r="U61">
        <v>2809190257</v>
      </c>
      <c r="V61">
        <v>199209886</v>
      </c>
      <c r="W61">
        <v>344180937</v>
      </c>
      <c r="X61">
        <v>3818537081</v>
      </c>
      <c r="Y61">
        <v>444280129</v>
      </c>
      <c r="Z61">
        <v>2571317203</v>
      </c>
      <c r="AA61">
        <v>1458288085</v>
      </c>
      <c r="AB61">
        <v>4515789961</v>
      </c>
      <c r="AC61">
        <v>892403274</v>
      </c>
      <c r="AD61">
        <v>2821327739</v>
      </c>
      <c r="AE61">
        <f t="shared" si="2"/>
        <v>133159</v>
      </c>
      <c r="AF61">
        <f t="shared" si="3"/>
        <v>1404604</v>
      </c>
      <c r="AG61">
        <f t="shared" si="4"/>
        <v>19592635</v>
      </c>
      <c r="AH61">
        <f t="shared" si="5"/>
        <v>1355907</v>
      </c>
      <c r="AI61">
        <f t="shared" si="6"/>
        <v>11455459</v>
      </c>
      <c r="AJ61">
        <f t="shared" si="7"/>
        <v>8323760</v>
      </c>
      <c r="AK61">
        <f t="shared" si="8"/>
        <v>33249058</v>
      </c>
      <c r="AL61">
        <f t="shared" si="9"/>
        <v>4522362</v>
      </c>
      <c r="AM61">
        <f t="shared" si="10"/>
        <v>12137482</v>
      </c>
      <c r="AN61">
        <f t="shared" si="11"/>
        <v>133.15899999999999</v>
      </c>
      <c r="AO61">
        <f t="shared" si="12"/>
        <v>14.04604</v>
      </c>
      <c r="AP61">
        <f t="shared" si="13"/>
        <v>195.92635000000001</v>
      </c>
      <c r="AQ61">
        <f t="shared" si="14"/>
        <v>13.55907</v>
      </c>
      <c r="AR61">
        <f t="shared" si="15"/>
        <v>114.55459</v>
      </c>
      <c r="AS61">
        <f t="shared" si="16"/>
        <v>83.2376</v>
      </c>
      <c r="AT61">
        <f t="shared" si="17"/>
        <v>332.49058000000002</v>
      </c>
      <c r="AU61">
        <f t="shared" si="18"/>
        <v>45.223619999999997</v>
      </c>
      <c r="AV61">
        <f t="shared" si="19"/>
        <v>121.37482</v>
      </c>
      <c r="AW61">
        <f t="shared" si="20"/>
        <v>0.10548321930924684</v>
      </c>
      <c r="AX61">
        <f t="shared" si="21"/>
        <v>1.4713714431619345</v>
      </c>
      <c r="AY61">
        <f t="shared" si="22"/>
        <v>0.10182616270774038</v>
      </c>
      <c r="AZ61">
        <f t="shared" si="23"/>
        <v>0.86028424665249825</v>
      </c>
      <c r="BA61">
        <f t="shared" si="24"/>
        <v>0.62509931735744495</v>
      </c>
      <c r="BB61">
        <f t="shared" si="25"/>
        <v>2.4969441044165248</v>
      </c>
      <c r="BC61">
        <f t="shared" si="26"/>
        <v>0.33962120472517815</v>
      </c>
      <c r="BD61">
        <f t="shared" si="27"/>
        <v>0.91150294009417321</v>
      </c>
      <c r="BE61">
        <f t="shared" si="28"/>
        <v>92.041267000000005</v>
      </c>
      <c r="BF61">
        <f t="shared" si="29"/>
        <v>53.028277000000003</v>
      </c>
      <c r="BG61">
        <f t="shared" si="30"/>
        <v>0.69121326384247417</v>
      </c>
      <c r="BH61">
        <f t="shared" si="31"/>
        <v>0.3982327668426468</v>
      </c>
    </row>
    <row r="62" spans="1:60" x14ac:dyDescent="0.2">
      <c r="A62" t="s">
        <v>93</v>
      </c>
      <c r="B62">
        <v>-1.340497</v>
      </c>
      <c r="C62">
        <v>-193.2</v>
      </c>
      <c r="D62">
        <v>144.12563499999999</v>
      </c>
      <c r="E62">
        <v>3.81</v>
      </c>
      <c r="F62">
        <v>557.33000000000004</v>
      </c>
      <c r="G62">
        <v>146.28</v>
      </c>
      <c r="H62">
        <v>12</v>
      </c>
      <c r="I62">
        <v>3452</v>
      </c>
      <c r="J62">
        <v>0.08</v>
      </c>
      <c r="K62">
        <v>23.59</v>
      </c>
      <c r="L62">
        <v>0.3</v>
      </c>
      <c r="M62">
        <v>199238698</v>
      </c>
      <c r="N62">
        <v>344484797</v>
      </c>
      <c r="O62">
        <v>3823198796</v>
      </c>
      <c r="P62">
        <v>444654885</v>
      </c>
      <c r="Q62">
        <v>2580308578</v>
      </c>
      <c r="R62">
        <v>1461349641</v>
      </c>
      <c r="S62">
        <v>4524668879</v>
      </c>
      <c r="T62">
        <v>893407845</v>
      </c>
      <c r="U62">
        <v>2825671254</v>
      </c>
      <c r="V62">
        <v>199378528</v>
      </c>
      <c r="W62">
        <v>345959795</v>
      </c>
      <c r="X62">
        <v>3843698619</v>
      </c>
      <c r="Y62">
        <v>446076509</v>
      </c>
      <c r="Z62">
        <v>2591575571</v>
      </c>
      <c r="AA62">
        <v>1469110708</v>
      </c>
      <c r="AB62">
        <v>4554111979</v>
      </c>
      <c r="AC62">
        <v>898173666</v>
      </c>
      <c r="AD62">
        <v>2838001850</v>
      </c>
      <c r="AE62">
        <f t="shared" si="2"/>
        <v>139830</v>
      </c>
      <c r="AF62">
        <f t="shared" si="3"/>
        <v>1474998</v>
      </c>
      <c r="AG62">
        <f t="shared" si="4"/>
        <v>20499823</v>
      </c>
      <c r="AH62">
        <f t="shared" si="5"/>
        <v>1421624</v>
      </c>
      <c r="AI62">
        <f t="shared" si="6"/>
        <v>11266993</v>
      </c>
      <c r="AJ62">
        <f t="shared" si="7"/>
        <v>7761067</v>
      </c>
      <c r="AK62">
        <f t="shared" si="8"/>
        <v>29443100</v>
      </c>
      <c r="AL62">
        <f t="shared" si="9"/>
        <v>4765821</v>
      </c>
      <c r="AM62">
        <f t="shared" si="10"/>
        <v>12330596</v>
      </c>
      <c r="AN62">
        <f t="shared" si="11"/>
        <v>139.83000000000001</v>
      </c>
      <c r="AO62">
        <f t="shared" si="12"/>
        <v>14.749980000000001</v>
      </c>
      <c r="AP62">
        <f t="shared" si="13"/>
        <v>204.99823000000001</v>
      </c>
      <c r="AQ62">
        <f t="shared" si="14"/>
        <v>14.216240000000001</v>
      </c>
      <c r="AR62">
        <f t="shared" si="15"/>
        <v>112.66992999999999</v>
      </c>
      <c r="AS62">
        <f t="shared" si="16"/>
        <v>77.610669999999999</v>
      </c>
      <c r="AT62">
        <f t="shared" si="17"/>
        <v>294.43099999999998</v>
      </c>
      <c r="AU62">
        <f t="shared" si="18"/>
        <v>47.658209999999997</v>
      </c>
      <c r="AV62">
        <f t="shared" si="19"/>
        <v>123.30596</v>
      </c>
      <c r="AW62">
        <f t="shared" si="20"/>
        <v>0.10548508903668741</v>
      </c>
      <c r="AX62">
        <f t="shared" si="21"/>
        <v>1.4660532789816205</v>
      </c>
      <c r="AY62">
        <f t="shared" si="22"/>
        <v>0.10166802545948651</v>
      </c>
      <c r="AZ62">
        <f t="shared" si="23"/>
        <v>0.8057636415647571</v>
      </c>
      <c r="BA62">
        <f t="shared" si="24"/>
        <v>0.55503590073660869</v>
      </c>
      <c r="BB62">
        <f t="shared" si="25"/>
        <v>2.1056354144318097</v>
      </c>
      <c r="BC62">
        <f t="shared" si="26"/>
        <v>0.34082965028963735</v>
      </c>
      <c r="BD62">
        <f t="shared" si="27"/>
        <v>0.88182764785811329</v>
      </c>
      <c r="BE62">
        <f t="shared" si="28"/>
        <v>88.964022</v>
      </c>
      <c r="BF62">
        <f t="shared" si="29"/>
        <v>48.471159999999998</v>
      </c>
      <c r="BG62">
        <f t="shared" si="30"/>
        <v>0.63622986483587207</v>
      </c>
      <c r="BH62">
        <f t="shared" si="31"/>
        <v>0.34664349567331754</v>
      </c>
    </row>
    <row r="63" spans="1:60" x14ac:dyDescent="0.2">
      <c r="A63" t="s">
        <v>128</v>
      </c>
      <c r="B63">
        <v>-1.340497</v>
      </c>
      <c r="C63">
        <v>-193.2</v>
      </c>
      <c r="D63">
        <v>144.12563499999999</v>
      </c>
      <c r="E63">
        <v>3.81</v>
      </c>
      <c r="F63">
        <v>557.33000000000004</v>
      </c>
      <c r="G63">
        <v>146.28</v>
      </c>
      <c r="H63">
        <v>29</v>
      </c>
      <c r="I63">
        <v>1719</v>
      </c>
      <c r="J63">
        <v>0.19</v>
      </c>
      <c r="K63">
        <v>11.75</v>
      </c>
      <c r="L63">
        <v>1.6</v>
      </c>
      <c r="M63">
        <v>199238698</v>
      </c>
      <c r="N63">
        <v>344484797</v>
      </c>
      <c r="O63">
        <v>3823198796</v>
      </c>
      <c r="P63">
        <v>444654885</v>
      </c>
      <c r="Q63">
        <v>2580308578</v>
      </c>
      <c r="R63">
        <v>1461349641</v>
      </c>
      <c r="S63">
        <v>4524668879</v>
      </c>
      <c r="T63">
        <v>893407845</v>
      </c>
      <c r="U63">
        <v>2825671254</v>
      </c>
      <c r="V63">
        <v>199378528</v>
      </c>
      <c r="W63">
        <v>345959795</v>
      </c>
      <c r="X63">
        <v>3843698619</v>
      </c>
      <c r="Y63">
        <v>446076509</v>
      </c>
      <c r="Z63">
        <v>2591575571</v>
      </c>
      <c r="AA63">
        <v>1469110708</v>
      </c>
      <c r="AB63">
        <v>4554111979</v>
      </c>
      <c r="AC63">
        <v>898173666</v>
      </c>
      <c r="AD63">
        <v>2838001850</v>
      </c>
      <c r="AE63">
        <f t="shared" si="2"/>
        <v>139830</v>
      </c>
      <c r="AF63">
        <f t="shared" si="3"/>
        <v>1474998</v>
      </c>
      <c r="AG63">
        <f t="shared" si="4"/>
        <v>20499823</v>
      </c>
      <c r="AH63">
        <f t="shared" si="5"/>
        <v>1421624</v>
      </c>
      <c r="AI63">
        <f t="shared" si="6"/>
        <v>11266993</v>
      </c>
      <c r="AJ63">
        <f t="shared" si="7"/>
        <v>7761067</v>
      </c>
      <c r="AK63">
        <f t="shared" si="8"/>
        <v>29443100</v>
      </c>
      <c r="AL63">
        <f t="shared" si="9"/>
        <v>4765821</v>
      </c>
      <c r="AM63">
        <f t="shared" si="10"/>
        <v>12330596</v>
      </c>
      <c r="AN63">
        <f t="shared" si="11"/>
        <v>139.83000000000001</v>
      </c>
      <c r="AO63">
        <f t="shared" si="12"/>
        <v>14.749980000000001</v>
      </c>
      <c r="AP63">
        <f t="shared" si="13"/>
        <v>204.99823000000001</v>
      </c>
      <c r="AQ63">
        <f t="shared" si="14"/>
        <v>14.216240000000001</v>
      </c>
      <c r="AR63">
        <f t="shared" si="15"/>
        <v>112.66992999999999</v>
      </c>
      <c r="AS63">
        <f t="shared" si="16"/>
        <v>77.610669999999999</v>
      </c>
      <c r="AT63">
        <f t="shared" si="17"/>
        <v>294.43099999999998</v>
      </c>
      <c r="AU63">
        <f t="shared" si="18"/>
        <v>47.658209999999997</v>
      </c>
      <c r="AV63">
        <f t="shared" si="19"/>
        <v>123.30596</v>
      </c>
      <c r="AW63">
        <f t="shared" si="20"/>
        <v>0.10548508903668741</v>
      </c>
      <c r="AX63">
        <f t="shared" si="21"/>
        <v>1.4660532789816205</v>
      </c>
      <c r="AY63">
        <f t="shared" si="22"/>
        <v>0.10166802545948651</v>
      </c>
      <c r="AZ63">
        <f t="shared" si="23"/>
        <v>0.8057636415647571</v>
      </c>
      <c r="BA63">
        <f t="shared" si="24"/>
        <v>0.55503590073660869</v>
      </c>
      <c r="BB63">
        <f t="shared" si="25"/>
        <v>2.1056354144318097</v>
      </c>
      <c r="BC63">
        <f t="shared" si="26"/>
        <v>0.34082965028963735</v>
      </c>
      <c r="BD63">
        <f t="shared" si="27"/>
        <v>0.88182764785811329</v>
      </c>
      <c r="BE63">
        <f t="shared" si="28"/>
        <v>88.964022</v>
      </c>
      <c r="BF63">
        <f t="shared" si="29"/>
        <v>48.471159999999998</v>
      </c>
      <c r="BG63">
        <f t="shared" si="30"/>
        <v>0.63622986483587207</v>
      </c>
      <c r="BH63">
        <f t="shared" si="31"/>
        <v>0.34664349567331754</v>
      </c>
    </row>
    <row r="64" spans="1:60" x14ac:dyDescent="0.2">
      <c r="A64" t="s">
        <v>94</v>
      </c>
      <c r="B64">
        <v>-1.5147550000000001</v>
      </c>
      <c r="C64">
        <v>-193.2</v>
      </c>
      <c r="D64">
        <v>127.545359</v>
      </c>
      <c r="E64">
        <v>4.33</v>
      </c>
      <c r="F64">
        <v>588.5</v>
      </c>
      <c r="G64">
        <v>135.72</v>
      </c>
      <c r="H64">
        <v>17</v>
      </c>
      <c r="I64">
        <v>3007</v>
      </c>
      <c r="J64">
        <v>0.12</v>
      </c>
      <c r="K64">
        <v>22.15</v>
      </c>
      <c r="L64">
        <v>0.5</v>
      </c>
      <c r="M64">
        <v>199409098</v>
      </c>
      <c r="N64">
        <v>346282211</v>
      </c>
      <c r="O64">
        <v>3848694125</v>
      </c>
      <c r="P64">
        <v>446454545</v>
      </c>
      <c r="Q64">
        <v>2597632390</v>
      </c>
      <c r="R64">
        <v>1472374939</v>
      </c>
      <c r="S64">
        <v>4562533904</v>
      </c>
      <c r="T64">
        <v>899247704</v>
      </c>
      <c r="U64">
        <v>2842625210</v>
      </c>
      <c r="V64">
        <v>199536641</v>
      </c>
      <c r="W64">
        <v>347627602</v>
      </c>
      <c r="X64">
        <v>3867532892</v>
      </c>
      <c r="Y64">
        <v>447792916</v>
      </c>
      <c r="Z64">
        <v>2613592791</v>
      </c>
      <c r="AA64">
        <v>1479937980</v>
      </c>
      <c r="AB64">
        <v>4591333329</v>
      </c>
      <c r="AC64">
        <v>903717347</v>
      </c>
      <c r="AD64">
        <v>2855154071</v>
      </c>
      <c r="AE64">
        <f t="shared" si="2"/>
        <v>127543</v>
      </c>
      <c r="AF64">
        <f t="shared" si="3"/>
        <v>1345391</v>
      </c>
      <c r="AG64">
        <f t="shared" si="4"/>
        <v>18838767</v>
      </c>
      <c r="AH64">
        <f t="shared" si="5"/>
        <v>1338371</v>
      </c>
      <c r="AI64">
        <f t="shared" si="6"/>
        <v>15960401</v>
      </c>
      <c r="AJ64">
        <f t="shared" si="7"/>
        <v>7563041</v>
      </c>
      <c r="AK64">
        <f t="shared" si="8"/>
        <v>28799425</v>
      </c>
      <c r="AL64">
        <f t="shared" si="9"/>
        <v>4469643</v>
      </c>
      <c r="AM64">
        <f t="shared" si="10"/>
        <v>12528861</v>
      </c>
      <c r="AN64">
        <f t="shared" si="11"/>
        <v>127.54300000000001</v>
      </c>
      <c r="AO64">
        <f t="shared" si="12"/>
        <v>13.45391</v>
      </c>
      <c r="AP64">
        <f t="shared" si="13"/>
        <v>188.38767000000001</v>
      </c>
      <c r="AQ64">
        <f t="shared" si="14"/>
        <v>13.383710000000001</v>
      </c>
      <c r="AR64">
        <f t="shared" si="15"/>
        <v>159.60400999999999</v>
      </c>
      <c r="AS64">
        <f t="shared" si="16"/>
        <v>75.630409999999998</v>
      </c>
      <c r="AT64">
        <f t="shared" si="17"/>
        <v>287.99425000000002</v>
      </c>
      <c r="AU64">
        <f t="shared" si="18"/>
        <v>44.696429999999999</v>
      </c>
      <c r="AV64">
        <f t="shared" si="19"/>
        <v>125.28861000000001</v>
      </c>
      <c r="AW64">
        <f t="shared" si="20"/>
        <v>0.10548528731486635</v>
      </c>
      <c r="AX64">
        <f t="shared" si="21"/>
        <v>1.477052209842955</v>
      </c>
      <c r="AY64">
        <f t="shared" si="22"/>
        <v>0.10493488470555029</v>
      </c>
      <c r="AZ64">
        <f t="shared" si="23"/>
        <v>1.2513741248049677</v>
      </c>
      <c r="BA64">
        <f t="shared" si="24"/>
        <v>0.59297970096359653</v>
      </c>
      <c r="BB64">
        <f t="shared" si="25"/>
        <v>2.2580169041029299</v>
      </c>
      <c r="BC64">
        <f t="shared" si="26"/>
        <v>0.35044204699591508</v>
      </c>
      <c r="BD64">
        <f t="shared" si="27"/>
        <v>0.98232447096273412</v>
      </c>
      <c r="BE64">
        <f t="shared" si="28"/>
        <v>90.843900000000005</v>
      </c>
      <c r="BF64">
        <f t="shared" si="29"/>
        <v>52.322867000000002</v>
      </c>
      <c r="BG64">
        <f t="shared" si="30"/>
        <v>0.71226096296935149</v>
      </c>
      <c r="BH64">
        <f t="shared" si="31"/>
        <v>0.41023707298714945</v>
      </c>
    </row>
    <row r="65" spans="1:60" x14ac:dyDescent="0.2">
      <c r="A65" t="s">
        <v>129</v>
      </c>
      <c r="B65">
        <v>-1.5147550000000001</v>
      </c>
      <c r="C65">
        <v>-193.2</v>
      </c>
      <c r="D65">
        <v>127.545359</v>
      </c>
      <c r="E65">
        <v>4.33</v>
      </c>
      <c r="F65">
        <v>588.5</v>
      </c>
      <c r="G65">
        <v>135.72</v>
      </c>
      <c r="H65">
        <v>46</v>
      </c>
      <c r="I65">
        <v>2006</v>
      </c>
      <c r="J65">
        <v>0.33</v>
      </c>
      <c r="K65">
        <v>14.78</v>
      </c>
      <c r="L65">
        <v>2.2000000000000002</v>
      </c>
      <c r="M65">
        <v>199409098</v>
      </c>
      <c r="N65">
        <v>346282211</v>
      </c>
      <c r="O65">
        <v>3848694125</v>
      </c>
      <c r="P65">
        <v>446454545</v>
      </c>
      <c r="Q65">
        <v>2597632390</v>
      </c>
      <c r="R65">
        <v>1472374939</v>
      </c>
      <c r="S65">
        <v>4562533904</v>
      </c>
      <c r="T65">
        <v>899247704</v>
      </c>
      <c r="U65">
        <v>2842625210</v>
      </c>
      <c r="V65">
        <v>199536641</v>
      </c>
      <c r="W65">
        <v>347627602</v>
      </c>
      <c r="X65">
        <v>3867532892</v>
      </c>
      <c r="Y65">
        <v>447792916</v>
      </c>
      <c r="Z65">
        <v>2613592791</v>
      </c>
      <c r="AA65">
        <v>1479937980</v>
      </c>
      <c r="AB65">
        <v>4591333329</v>
      </c>
      <c r="AC65">
        <v>903717347</v>
      </c>
      <c r="AD65">
        <v>2855154071</v>
      </c>
      <c r="AE65">
        <f t="shared" si="2"/>
        <v>127543</v>
      </c>
      <c r="AF65">
        <f t="shared" si="3"/>
        <v>1345391</v>
      </c>
      <c r="AG65">
        <f t="shared" si="4"/>
        <v>18838767</v>
      </c>
      <c r="AH65">
        <f t="shared" si="5"/>
        <v>1338371</v>
      </c>
      <c r="AI65">
        <f t="shared" si="6"/>
        <v>15960401</v>
      </c>
      <c r="AJ65">
        <f t="shared" si="7"/>
        <v>7563041</v>
      </c>
      <c r="AK65">
        <f t="shared" si="8"/>
        <v>28799425</v>
      </c>
      <c r="AL65">
        <f t="shared" si="9"/>
        <v>4469643</v>
      </c>
      <c r="AM65">
        <f t="shared" si="10"/>
        <v>12528861</v>
      </c>
      <c r="AN65">
        <f t="shared" si="11"/>
        <v>127.54300000000001</v>
      </c>
      <c r="AO65">
        <f t="shared" si="12"/>
        <v>13.45391</v>
      </c>
      <c r="AP65">
        <f t="shared" si="13"/>
        <v>188.38767000000001</v>
      </c>
      <c r="AQ65">
        <f t="shared" si="14"/>
        <v>13.383710000000001</v>
      </c>
      <c r="AR65">
        <f t="shared" si="15"/>
        <v>159.60400999999999</v>
      </c>
      <c r="AS65">
        <f t="shared" si="16"/>
        <v>75.630409999999998</v>
      </c>
      <c r="AT65">
        <f t="shared" si="17"/>
        <v>287.99425000000002</v>
      </c>
      <c r="AU65">
        <f t="shared" si="18"/>
        <v>44.696429999999999</v>
      </c>
      <c r="AV65">
        <f t="shared" si="19"/>
        <v>125.28861000000001</v>
      </c>
      <c r="AW65">
        <f t="shared" si="20"/>
        <v>0.10548528731486635</v>
      </c>
      <c r="AX65">
        <f t="shared" si="21"/>
        <v>1.477052209842955</v>
      </c>
      <c r="AY65">
        <f t="shared" si="22"/>
        <v>0.10493488470555029</v>
      </c>
      <c r="AZ65">
        <f t="shared" si="23"/>
        <v>1.2513741248049677</v>
      </c>
      <c r="BA65">
        <f t="shared" si="24"/>
        <v>0.59297970096359653</v>
      </c>
      <c r="BB65">
        <f t="shared" si="25"/>
        <v>2.2580169041029299</v>
      </c>
      <c r="BC65">
        <f t="shared" si="26"/>
        <v>0.35044204699591508</v>
      </c>
      <c r="BD65">
        <f t="shared" si="27"/>
        <v>0.98232447096273412</v>
      </c>
      <c r="BE65">
        <f t="shared" si="28"/>
        <v>90.843900000000005</v>
      </c>
      <c r="BF65">
        <f t="shared" si="29"/>
        <v>52.322867000000002</v>
      </c>
      <c r="BG65">
        <f t="shared" si="30"/>
        <v>0.71226096296935149</v>
      </c>
      <c r="BH65">
        <f t="shared" si="31"/>
        <v>0.41023707298714945</v>
      </c>
    </row>
    <row r="66" spans="1:60" x14ac:dyDescent="0.2">
      <c r="A66" t="s">
        <v>96</v>
      </c>
      <c r="B66">
        <v>-1.4655100000000001</v>
      </c>
      <c r="C66">
        <v>-193.2</v>
      </c>
      <c r="D66">
        <v>131.831256</v>
      </c>
      <c r="E66">
        <v>4.67</v>
      </c>
      <c r="F66">
        <v>642.52</v>
      </c>
      <c r="G66">
        <v>137.31</v>
      </c>
      <c r="H66">
        <v>20</v>
      </c>
      <c r="I66">
        <v>2677</v>
      </c>
      <c r="J66">
        <v>0.14000000000000001</v>
      </c>
      <c r="K66">
        <v>19.489999999999998</v>
      </c>
      <c r="L66">
        <v>0.7</v>
      </c>
      <c r="M66">
        <v>199568608</v>
      </c>
      <c r="N66">
        <v>347964734</v>
      </c>
      <c r="O66">
        <v>3872731398</v>
      </c>
      <c r="P66">
        <v>448207434</v>
      </c>
      <c r="Q66">
        <v>2620808163</v>
      </c>
      <c r="R66">
        <v>1483238085</v>
      </c>
      <c r="S66">
        <v>4601294832</v>
      </c>
      <c r="T66">
        <v>904844770</v>
      </c>
      <c r="U66">
        <v>2860018331</v>
      </c>
      <c r="V66">
        <v>199696144</v>
      </c>
      <c r="W66">
        <v>349310052</v>
      </c>
      <c r="X66">
        <v>3891856997</v>
      </c>
      <c r="Y66">
        <v>449528135</v>
      </c>
      <c r="Z66">
        <v>2633509289</v>
      </c>
      <c r="AA66">
        <v>1492181203</v>
      </c>
      <c r="AB66">
        <v>4636876917</v>
      </c>
      <c r="AC66">
        <v>909141976</v>
      </c>
      <c r="AD66">
        <v>2871498224</v>
      </c>
      <c r="AE66">
        <f t="shared" si="2"/>
        <v>127536</v>
      </c>
      <c r="AF66">
        <f t="shared" si="3"/>
        <v>1345318</v>
      </c>
      <c r="AG66">
        <f t="shared" si="4"/>
        <v>19125599</v>
      </c>
      <c r="AH66">
        <f t="shared" si="5"/>
        <v>1320701</v>
      </c>
      <c r="AI66">
        <f t="shared" si="6"/>
        <v>12701126</v>
      </c>
      <c r="AJ66">
        <f t="shared" si="7"/>
        <v>8943118</v>
      </c>
      <c r="AK66">
        <f t="shared" si="8"/>
        <v>35582085</v>
      </c>
      <c r="AL66">
        <f t="shared" si="9"/>
        <v>4297206</v>
      </c>
      <c r="AM66">
        <f t="shared" si="10"/>
        <v>11479893</v>
      </c>
      <c r="AN66">
        <f t="shared" si="11"/>
        <v>127.536</v>
      </c>
      <c r="AO66">
        <f t="shared" si="12"/>
        <v>13.45318</v>
      </c>
      <c r="AP66">
        <f t="shared" si="13"/>
        <v>191.25599</v>
      </c>
      <c r="AQ66">
        <f t="shared" si="14"/>
        <v>13.20701</v>
      </c>
      <c r="AR66">
        <f t="shared" si="15"/>
        <v>127.01125999999999</v>
      </c>
      <c r="AS66">
        <f t="shared" si="16"/>
        <v>89.431179999999998</v>
      </c>
      <c r="AT66">
        <f t="shared" si="17"/>
        <v>355.82085000000001</v>
      </c>
      <c r="AU66">
        <f t="shared" si="18"/>
        <v>42.972059999999999</v>
      </c>
      <c r="AV66">
        <f t="shared" si="19"/>
        <v>114.79893</v>
      </c>
      <c r="AW66">
        <f t="shared" si="20"/>
        <v>0.10548535315518755</v>
      </c>
      <c r="AX66">
        <f t="shared" si="21"/>
        <v>1.499623557270104</v>
      </c>
      <c r="AY66">
        <f t="shared" si="22"/>
        <v>0.10355515305482374</v>
      </c>
      <c r="AZ66">
        <f t="shared" si="23"/>
        <v>0.99588555388282518</v>
      </c>
      <c r="BA66">
        <f t="shared" si="24"/>
        <v>0.70122302722368579</v>
      </c>
      <c r="BB66">
        <f t="shared" si="25"/>
        <v>2.7899640101618366</v>
      </c>
      <c r="BC66">
        <f t="shared" si="26"/>
        <v>0.3369406285284155</v>
      </c>
      <c r="BD66">
        <f t="shared" si="27"/>
        <v>0.90012961046292805</v>
      </c>
      <c r="BE66">
        <f t="shared" si="28"/>
        <v>94.795045999999999</v>
      </c>
      <c r="BF66">
        <f t="shared" si="29"/>
        <v>57.226329</v>
      </c>
      <c r="BG66">
        <f t="shared" si="30"/>
        <v>0.74328068937398062</v>
      </c>
      <c r="BH66">
        <f t="shared" si="31"/>
        <v>0.44870725912683479</v>
      </c>
    </row>
    <row r="67" spans="1:60" x14ac:dyDescent="0.2">
      <c r="A67" t="s">
        <v>130</v>
      </c>
      <c r="B67">
        <v>-1.4655100000000001</v>
      </c>
      <c r="C67">
        <v>-193.2</v>
      </c>
      <c r="D67">
        <v>131.831256</v>
      </c>
      <c r="E67">
        <v>4.67</v>
      </c>
      <c r="F67">
        <v>642.52</v>
      </c>
      <c r="G67">
        <v>137.31</v>
      </c>
      <c r="H67">
        <v>29</v>
      </c>
      <c r="I67">
        <v>1881</v>
      </c>
      <c r="J67">
        <v>0.21</v>
      </c>
      <c r="K67">
        <v>13.69</v>
      </c>
      <c r="L67">
        <v>1.5</v>
      </c>
      <c r="M67">
        <v>199568608</v>
      </c>
      <c r="N67">
        <v>347964734</v>
      </c>
      <c r="O67">
        <v>3872731398</v>
      </c>
      <c r="P67">
        <v>448207434</v>
      </c>
      <c r="Q67">
        <v>2620808163</v>
      </c>
      <c r="R67">
        <v>1483238085</v>
      </c>
      <c r="S67">
        <v>4601294832</v>
      </c>
      <c r="T67">
        <v>904844770</v>
      </c>
      <c r="U67">
        <v>2860018331</v>
      </c>
      <c r="V67">
        <v>199696144</v>
      </c>
      <c r="W67">
        <v>349310052</v>
      </c>
      <c r="X67">
        <v>3891856997</v>
      </c>
      <c r="Y67">
        <v>449528135</v>
      </c>
      <c r="Z67">
        <v>2633509289</v>
      </c>
      <c r="AA67">
        <v>1492181203</v>
      </c>
      <c r="AB67">
        <v>4636876917</v>
      </c>
      <c r="AC67">
        <v>909141976</v>
      </c>
      <c r="AD67">
        <v>2871498224</v>
      </c>
      <c r="AE67">
        <f t="shared" ref="AE67:AE116" si="32">V67-M67</f>
        <v>127536</v>
      </c>
      <c r="AF67">
        <f t="shared" ref="AF67:AF116" si="33">W67-N67</f>
        <v>1345318</v>
      </c>
      <c r="AG67">
        <f t="shared" ref="AG67:AG116" si="34">X67-O67</f>
        <v>19125599</v>
      </c>
      <c r="AH67">
        <f t="shared" ref="AH67:AH116" si="35">Y67-P67</f>
        <v>1320701</v>
      </c>
      <c r="AI67">
        <f t="shared" ref="AI67:AI116" si="36">Z67-Q67</f>
        <v>12701126</v>
      </c>
      <c r="AJ67">
        <f t="shared" ref="AJ67:AJ116" si="37">AA67-R67</f>
        <v>8943118</v>
      </c>
      <c r="AK67">
        <f t="shared" ref="AK67:AK116" si="38">AB67-S67</f>
        <v>35582085</v>
      </c>
      <c r="AL67">
        <f t="shared" ref="AL67:AL116" si="39">AC67-T67</f>
        <v>4297206</v>
      </c>
      <c r="AM67">
        <f t="shared" ref="AM67:AM116" si="40">AD67-U67</f>
        <v>11479893</v>
      </c>
      <c r="AN67">
        <f t="shared" ref="AN67:AN116" si="41">AE67/1000</f>
        <v>127.536</v>
      </c>
      <c r="AO67">
        <f t="shared" ref="AO67:AO116" si="42">AF67/100000</f>
        <v>13.45318</v>
      </c>
      <c r="AP67">
        <f t="shared" ref="AP67:AP116" si="43">AG67/100000</f>
        <v>191.25599</v>
      </c>
      <c r="AQ67">
        <f t="shared" ref="AQ67:AQ116" si="44">AH67/100000</f>
        <v>13.20701</v>
      </c>
      <c r="AR67">
        <f t="shared" ref="AR67:AR116" si="45">AI67/100000</f>
        <v>127.01125999999999</v>
      </c>
      <c r="AS67">
        <f t="shared" ref="AS67:AS116" si="46">AJ67/100000</f>
        <v>89.431179999999998</v>
      </c>
      <c r="AT67">
        <f t="shared" ref="AT67:AT116" si="47">AK67/100000</f>
        <v>355.82085000000001</v>
      </c>
      <c r="AU67">
        <f t="shared" ref="AU67:AU116" si="48">AL67/100000</f>
        <v>42.972059999999999</v>
      </c>
      <c r="AV67">
        <f t="shared" ref="AV67:AV116" si="49">AM67/100000</f>
        <v>114.79893</v>
      </c>
      <c r="AW67">
        <f t="shared" ref="AW67:AW116" si="50">AO67/AN67</f>
        <v>0.10548535315518755</v>
      </c>
      <c r="AX67">
        <f t="shared" ref="AX67:AX116" si="51">AP67/AN67</f>
        <v>1.499623557270104</v>
      </c>
      <c r="AY67">
        <f t="shared" ref="AY67:AY116" si="52">AQ67/AN67</f>
        <v>0.10355515305482374</v>
      </c>
      <c r="AZ67">
        <f t="shared" ref="AZ67:AZ116" si="53">AR67/AN67</f>
        <v>0.99588555388282518</v>
      </c>
      <c r="BA67">
        <f t="shared" ref="BA67:BA116" si="54">AS67/AN67</f>
        <v>0.70122302722368579</v>
      </c>
      <c r="BB67">
        <f t="shared" ref="BB67:BB116" si="55">AT67/AN67</f>
        <v>2.7899640101618366</v>
      </c>
      <c r="BC67">
        <f t="shared" ref="BC67:BC116" si="56">AU67/AN67</f>
        <v>0.3369406285284155</v>
      </c>
      <c r="BD67">
        <f t="shared" ref="BD67:BD116" si="57">AV67/AN67</f>
        <v>0.90012961046292805</v>
      </c>
      <c r="BE67">
        <f t="shared" ref="BE67:BE116" si="58">(AF67+AG67+AH67+AI67+AJ67+AK67+AL67+AM67)/1000000</f>
        <v>94.795045999999999</v>
      </c>
      <c r="BF67">
        <f t="shared" ref="BF67:BF116" si="59">(AI67+AJ67+AK67)/1000000</f>
        <v>57.226329</v>
      </c>
      <c r="BG67">
        <f t="shared" ref="BG67:BG116" si="60">BE67/AN67</f>
        <v>0.74328068937398062</v>
      </c>
      <c r="BH67">
        <f t="shared" ref="BH67:BH116" si="61">BF67/AN67</f>
        <v>0.44870725912683479</v>
      </c>
    </row>
    <row r="68" spans="1:60" x14ac:dyDescent="0.2">
      <c r="A68" t="s">
        <v>95</v>
      </c>
      <c r="B68">
        <v>-1.5135639999999999</v>
      </c>
      <c r="C68">
        <v>-220.8</v>
      </c>
      <c r="D68">
        <v>145.88088099999999</v>
      </c>
      <c r="E68">
        <v>4.83</v>
      </c>
      <c r="F68">
        <v>731.37</v>
      </c>
      <c r="G68">
        <v>151.30000000000001</v>
      </c>
      <c r="H68">
        <v>30</v>
      </c>
      <c r="I68">
        <v>3319</v>
      </c>
      <c r="J68">
        <v>0.19</v>
      </c>
      <c r="K68">
        <v>21.93</v>
      </c>
      <c r="L68">
        <v>0.9</v>
      </c>
      <c r="M68">
        <v>199728467</v>
      </c>
      <c r="N68">
        <v>349650961</v>
      </c>
      <c r="O68">
        <v>3897309859</v>
      </c>
      <c r="P68">
        <v>449949417</v>
      </c>
      <c r="Q68">
        <v>2640406420</v>
      </c>
      <c r="R68">
        <v>1495577677</v>
      </c>
      <c r="S68">
        <v>4649248502</v>
      </c>
      <c r="T68">
        <v>910284016</v>
      </c>
      <c r="U68">
        <v>2876501117</v>
      </c>
      <c r="V68">
        <v>199870053</v>
      </c>
      <c r="W68">
        <v>351144433</v>
      </c>
      <c r="X68">
        <v>3918433124</v>
      </c>
      <c r="Y68">
        <v>451437700</v>
      </c>
      <c r="Z68">
        <v>2654971876</v>
      </c>
      <c r="AA68">
        <v>1505120215</v>
      </c>
      <c r="AB68">
        <v>4689347975</v>
      </c>
      <c r="AC68">
        <v>915149027</v>
      </c>
      <c r="AD68">
        <v>2889958541</v>
      </c>
      <c r="AE68">
        <f t="shared" si="32"/>
        <v>141586</v>
      </c>
      <c r="AF68">
        <f t="shared" si="33"/>
        <v>1493472</v>
      </c>
      <c r="AG68">
        <f t="shared" si="34"/>
        <v>21123265</v>
      </c>
      <c r="AH68">
        <f t="shared" si="35"/>
        <v>1488283</v>
      </c>
      <c r="AI68">
        <f t="shared" si="36"/>
        <v>14565456</v>
      </c>
      <c r="AJ68">
        <f t="shared" si="37"/>
        <v>9542538</v>
      </c>
      <c r="AK68">
        <f t="shared" si="38"/>
        <v>40099473</v>
      </c>
      <c r="AL68">
        <f t="shared" si="39"/>
        <v>4865011</v>
      </c>
      <c r="AM68">
        <f t="shared" si="40"/>
        <v>13457424</v>
      </c>
      <c r="AN68">
        <f t="shared" si="41"/>
        <v>141.58600000000001</v>
      </c>
      <c r="AO68">
        <f t="shared" si="42"/>
        <v>14.93472</v>
      </c>
      <c r="AP68">
        <f t="shared" si="43"/>
        <v>211.23265000000001</v>
      </c>
      <c r="AQ68">
        <f t="shared" si="44"/>
        <v>14.88283</v>
      </c>
      <c r="AR68">
        <f t="shared" si="45"/>
        <v>145.65456</v>
      </c>
      <c r="AS68">
        <f t="shared" si="46"/>
        <v>95.425380000000004</v>
      </c>
      <c r="AT68">
        <f t="shared" si="47"/>
        <v>400.99473</v>
      </c>
      <c r="AU68">
        <f t="shared" si="48"/>
        <v>48.650109999999998</v>
      </c>
      <c r="AV68">
        <f t="shared" si="49"/>
        <v>134.57424</v>
      </c>
      <c r="AW68">
        <f t="shared" si="50"/>
        <v>0.10548161541395334</v>
      </c>
      <c r="AX68">
        <f t="shared" si="51"/>
        <v>1.4919035074089246</v>
      </c>
      <c r="AY68">
        <f t="shared" si="52"/>
        <v>0.10511512437670391</v>
      </c>
      <c r="AZ68">
        <f t="shared" si="53"/>
        <v>1.0287356094529119</v>
      </c>
      <c r="BA68">
        <f t="shared" si="54"/>
        <v>0.67397468676281547</v>
      </c>
      <c r="BB68">
        <f t="shared" si="55"/>
        <v>2.8321637026259658</v>
      </c>
      <c r="BC68">
        <f t="shared" si="56"/>
        <v>0.34360819572556606</v>
      </c>
      <c r="BD68">
        <f t="shared" si="57"/>
        <v>0.9504770245645755</v>
      </c>
      <c r="BE68">
        <f t="shared" si="58"/>
        <v>106.634922</v>
      </c>
      <c r="BF68">
        <f t="shared" si="59"/>
        <v>64.207466999999994</v>
      </c>
      <c r="BG68">
        <f t="shared" si="60"/>
        <v>0.75314594663314161</v>
      </c>
      <c r="BH68">
        <f t="shared" si="61"/>
        <v>0.45348739988416925</v>
      </c>
    </row>
    <row r="69" spans="1:60" x14ac:dyDescent="0.2">
      <c r="A69" t="s">
        <v>131</v>
      </c>
      <c r="B69">
        <v>-1.5135639999999999</v>
      </c>
      <c r="C69">
        <v>-220.8</v>
      </c>
      <c r="D69">
        <v>145.88088099999999</v>
      </c>
      <c r="E69">
        <v>4.83</v>
      </c>
      <c r="F69">
        <v>731.37</v>
      </c>
      <c r="G69">
        <v>151.30000000000001</v>
      </c>
      <c r="H69">
        <v>47</v>
      </c>
      <c r="I69">
        <v>2294</v>
      </c>
      <c r="J69">
        <v>0.31</v>
      </c>
      <c r="K69">
        <v>15.16</v>
      </c>
      <c r="L69">
        <v>2</v>
      </c>
      <c r="M69">
        <v>199728467</v>
      </c>
      <c r="N69">
        <v>349650961</v>
      </c>
      <c r="O69">
        <v>3897309859</v>
      </c>
      <c r="P69">
        <v>449949417</v>
      </c>
      <c r="Q69">
        <v>2640406420</v>
      </c>
      <c r="R69">
        <v>1495577677</v>
      </c>
      <c r="S69">
        <v>4649248502</v>
      </c>
      <c r="T69">
        <v>910284016</v>
      </c>
      <c r="U69">
        <v>2876501117</v>
      </c>
      <c r="V69">
        <v>199870053</v>
      </c>
      <c r="W69">
        <v>351144433</v>
      </c>
      <c r="X69">
        <v>3918433124</v>
      </c>
      <c r="Y69">
        <v>451437700</v>
      </c>
      <c r="Z69">
        <v>2654971876</v>
      </c>
      <c r="AA69">
        <v>1505120215</v>
      </c>
      <c r="AB69">
        <v>4689347975</v>
      </c>
      <c r="AC69">
        <v>915149027</v>
      </c>
      <c r="AD69">
        <v>2889958541</v>
      </c>
      <c r="AE69">
        <f t="shared" si="32"/>
        <v>141586</v>
      </c>
      <c r="AF69">
        <f t="shared" si="33"/>
        <v>1493472</v>
      </c>
      <c r="AG69">
        <f t="shared" si="34"/>
        <v>21123265</v>
      </c>
      <c r="AH69">
        <f t="shared" si="35"/>
        <v>1488283</v>
      </c>
      <c r="AI69">
        <f t="shared" si="36"/>
        <v>14565456</v>
      </c>
      <c r="AJ69">
        <f t="shared" si="37"/>
        <v>9542538</v>
      </c>
      <c r="AK69">
        <f t="shared" si="38"/>
        <v>40099473</v>
      </c>
      <c r="AL69">
        <f t="shared" si="39"/>
        <v>4865011</v>
      </c>
      <c r="AM69">
        <f t="shared" si="40"/>
        <v>13457424</v>
      </c>
      <c r="AN69">
        <f t="shared" si="41"/>
        <v>141.58600000000001</v>
      </c>
      <c r="AO69">
        <f t="shared" si="42"/>
        <v>14.93472</v>
      </c>
      <c r="AP69">
        <f t="shared" si="43"/>
        <v>211.23265000000001</v>
      </c>
      <c r="AQ69">
        <f t="shared" si="44"/>
        <v>14.88283</v>
      </c>
      <c r="AR69">
        <f t="shared" si="45"/>
        <v>145.65456</v>
      </c>
      <c r="AS69">
        <f t="shared" si="46"/>
        <v>95.425380000000004</v>
      </c>
      <c r="AT69">
        <f t="shared" si="47"/>
        <v>400.99473</v>
      </c>
      <c r="AU69">
        <f t="shared" si="48"/>
        <v>48.650109999999998</v>
      </c>
      <c r="AV69">
        <f t="shared" si="49"/>
        <v>134.57424</v>
      </c>
      <c r="AW69">
        <f t="shared" si="50"/>
        <v>0.10548161541395334</v>
      </c>
      <c r="AX69">
        <f t="shared" si="51"/>
        <v>1.4919035074089246</v>
      </c>
      <c r="AY69">
        <f t="shared" si="52"/>
        <v>0.10511512437670391</v>
      </c>
      <c r="AZ69">
        <f t="shared" si="53"/>
        <v>1.0287356094529119</v>
      </c>
      <c r="BA69">
        <f t="shared" si="54"/>
        <v>0.67397468676281547</v>
      </c>
      <c r="BB69">
        <f t="shared" si="55"/>
        <v>2.8321637026259658</v>
      </c>
      <c r="BC69">
        <f t="shared" si="56"/>
        <v>0.34360819572556606</v>
      </c>
      <c r="BD69">
        <f t="shared" si="57"/>
        <v>0.9504770245645755</v>
      </c>
      <c r="BE69">
        <f t="shared" si="58"/>
        <v>106.634922</v>
      </c>
      <c r="BF69">
        <f t="shared" si="59"/>
        <v>64.207466999999994</v>
      </c>
      <c r="BG69">
        <f t="shared" si="60"/>
        <v>0.75314594663314161</v>
      </c>
      <c r="BH69">
        <f t="shared" si="61"/>
        <v>0.45348739988416925</v>
      </c>
    </row>
    <row r="70" spans="1:60" x14ac:dyDescent="0.2">
      <c r="A70" t="s">
        <v>97</v>
      </c>
      <c r="B70">
        <v>-1.6495500000000001</v>
      </c>
      <c r="C70">
        <v>-220.8</v>
      </c>
      <c r="D70">
        <v>133.85468399999999</v>
      </c>
      <c r="E70">
        <v>5.14</v>
      </c>
      <c r="F70">
        <v>738.94</v>
      </c>
      <c r="G70">
        <v>143.49</v>
      </c>
      <c r="H70">
        <v>20</v>
      </c>
      <c r="I70">
        <v>3027</v>
      </c>
      <c r="J70">
        <v>0.13</v>
      </c>
      <c r="K70">
        <v>21.09</v>
      </c>
      <c r="L70">
        <v>0.6</v>
      </c>
      <c r="M70">
        <v>199902029</v>
      </c>
      <c r="N70">
        <v>351481704</v>
      </c>
      <c r="O70">
        <v>3923916321</v>
      </c>
      <c r="P70">
        <v>451856438</v>
      </c>
      <c r="Q70">
        <v>2663892270</v>
      </c>
      <c r="R70">
        <v>1507985997</v>
      </c>
      <c r="S70">
        <v>4700097075</v>
      </c>
      <c r="T70">
        <v>916278814</v>
      </c>
      <c r="U70">
        <v>2894795371</v>
      </c>
      <c r="V70">
        <v>200035882</v>
      </c>
      <c r="W70">
        <v>352893630</v>
      </c>
      <c r="X70">
        <v>3943717302</v>
      </c>
      <c r="Y70">
        <v>453323953</v>
      </c>
      <c r="Z70">
        <v>2683445991</v>
      </c>
      <c r="AA70">
        <v>1518054876</v>
      </c>
      <c r="AB70">
        <v>4735797055</v>
      </c>
      <c r="AC70">
        <v>921039008</v>
      </c>
      <c r="AD70">
        <v>2908569942</v>
      </c>
      <c r="AE70">
        <f t="shared" si="32"/>
        <v>133853</v>
      </c>
      <c r="AF70">
        <f t="shared" si="33"/>
        <v>1411926</v>
      </c>
      <c r="AG70">
        <f t="shared" si="34"/>
        <v>19800981</v>
      </c>
      <c r="AH70">
        <f t="shared" si="35"/>
        <v>1467515</v>
      </c>
      <c r="AI70">
        <f t="shared" si="36"/>
        <v>19553721</v>
      </c>
      <c r="AJ70">
        <f t="shared" si="37"/>
        <v>10068879</v>
      </c>
      <c r="AK70">
        <f t="shared" si="38"/>
        <v>35699980</v>
      </c>
      <c r="AL70">
        <f t="shared" si="39"/>
        <v>4760194</v>
      </c>
      <c r="AM70">
        <f t="shared" si="40"/>
        <v>13774571</v>
      </c>
      <c r="AN70">
        <f t="shared" si="41"/>
        <v>133.85300000000001</v>
      </c>
      <c r="AO70">
        <f t="shared" si="42"/>
        <v>14.119260000000001</v>
      </c>
      <c r="AP70">
        <f t="shared" si="43"/>
        <v>198.00980999999999</v>
      </c>
      <c r="AQ70">
        <f t="shared" si="44"/>
        <v>14.67515</v>
      </c>
      <c r="AR70">
        <f t="shared" si="45"/>
        <v>195.53720999999999</v>
      </c>
      <c r="AS70">
        <f t="shared" si="46"/>
        <v>100.68879</v>
      </c>
      <c r="AT70">
        <f t="shared" si="47"/>
        <v>356.99979999999999</v>
      </c>
      <c r="AU70">
        <f t="shared" si="48"/>
        <v>47.601939999999999</v>
      </c>
      <c r="AV70">
        <f t="shared" si="49"/>
        <v>137.74571</v>
      </c>
      <c r="AW70">
        <f t="shared" si="50"/>
        <v>0.10548332872628928</v>
      </c>
      <c r="AX70">
        <f t="shared" si="51"/>
        <v>1.4793079721784343</v>
      </c>
      <c r="AY70">
        <f t="shared" si="52"/>
        <v>0.10963631745272799</v>
      </c>
      <c r="AZ70">
        <f t="shared" si="53"/>
        <v>1.4608354687605059</v>
      </c>
      <c r="BA70">
        <f t="shared" si="54"/>
        <v>0.75223409262399787</v>
      </c>
      <c r="BB70">
        <f t="shared" si="55"/>
        <v>2.6671034642480929</v>
      </c>
      <c r="BC70">
        <f t="shared" si="56"/>
        <v>0.35562848796814411</v>
      </c>
      <c r="BD70">
        <f t="shared" si="57"/>
        <v>1.0290819779907809</v>
      </c>
      <c r="BE70">
        <f t="shared" si="58"/>
        <v>106.537767</v>
      </c>
      <c r="BF70">
        <f t="shared" si="59"/>
        <v>65.322580000000002</v>
      </c>
      <c r="BG70">
        <f t="shared" si="60"/>
        <v>0.79593111099489733</v>
      </c>
      <c r="BH70">
        <f t="shared" si="61"/>
        <v>0.4880173025632597</v>
      </c>
    </row>
    <row r="71" spans="1:60" x14ac:dyDescent="0.2">
      <c r="A71" t="s">
        <v>132</v>
      </c>
      <c r="B71">
        <v>-1.6495500000000001</v>
      </c>
      <c r="C71">
        <v>-220.8</v>
      </c>
      <c r="D71">
        <v>133.85468399999999</v>
      </c>
      <c r="E71">
        <v>5.14</v>
      </c>
      <c r="F71">
        <v>738.94</v>
      </c>
      <c r="G71">
        <v>143.49</v>
      </c>
      <c r="H71">
        <v>65</v>
      </c>
      <c r="I71">
        <v>2636</v>
      </c>
      <c r="J71">
        <v>0.45</v>
      </c>
      <c r="K71">
        <v>18.37</v>
      </c>
      <c r="L71">
        <v>2.4</v>
      </c>
      <c r="M71">
        <v>199902029</v>
      </c>
      <c r="N71">
        <v>351481704</v>
      </c>
      <c r="O71">
        <v>3923916321</v>
      </c>
      <c r="P71">
        <v>451856438</v>
      </c>
      <c r="Q71">
        <v>2663892270</v>
      </c>
      <c r="R71">
        <v>1507985997</v>
      </c>
      <c r="S71">
        <v>4700097075</v>
      </c>
      <c r="T71">
        <v>916278814</v>
      </c>
      <c r="U71">
        <v>2894795371</v>
      </c>
      <c r="V71">
        <v>200035882</v>
      </c>
      <c r="W71">
        <v>352893630</v>
      </c>
      <c r="X71">
        <v>3943717302</v>
      </c>
      <c r="Y71">
        <v>453323953</v>
      </c>
      <c r="Z71">
        <v>2683445991</v>
      </c>
      <c r="AA71">
        <v>1518054876</v>
      </c>
      <c r="AB71">
        <v>4735797055</v>
      </c>
      <c r="AC71">
        <v>921039008</v>
      </c>
      <c r="AD71">
        <v>2908569942</v>
      </c>
      <c r="AE71">
        <f t="shared" si="32"/>
        <v>133853</v>
      </c>
      <c r="AF71">
        <f t="shared" si="33"/>
        <v>1411926</v>
      </c>
      <c r="AG71">
        <f t="shared" si="34"/>
        <v>19800981</v>
      </c>
      <c r="AH71">
        <f t="shared" si="35"/>
        <v>1467515</v>
      </c>
      <c r="AI71">
        <f t="shared" si="36"/>
        <v>19553721</v>
      </c>
      <c r="AJ71">
        <f t="shared" si="37"/>
        <v>10068879</v>
      </c>
      <c r="AK71">
        <f t="shared" si="38"/>
        <v>35699980</v>
      </c>
      <c r="AL71">
        <f t="shared" si="39"/>
        <v>4760194</v>
      </c>
      <c r="AM71">
        <f t="shared" si="40"/>
        <v>13774571</v>
      </c>
      <c r="AN71">
        <f t="shared" si="41"/>
        <v>133.85300000000001</v>
      </c>
      <c r="AO71">
        <f t="shared" si="42"/>
        <v>14.119260000000001</v>
      </c>
      <c r="AP71">
        <f t="shared" si="43"/>
        <v>198.00980999999999</v>
      </c>
      <c r="AQ71">
        <f t="shared" si="44"/>
        <v>14.67515</v>
      </c>
      <c r="AR71">
        <f t="shared" si="45"/>
        <v>195.53720999999999</v>
      </c>
      <c r="AS71">
        <f t="shared" si="46"/>
        <v>100.68879</v>
      </c>
      <c r="AT71">
        <f t="shared" si="47"/>
        <v>356.99979999999999</v>
      </c>
      <c r="AU71">
        <f t="shared" si="48"/>
        <v>47.601939999999999</v>
      </c>
      <c r="AV71">
        <f t="shared" si="49"/>
        <v>137.74571</v>
      </c>
      <c r="AW71">
        <f t="shared" si="50"/>
        <v>0.10548332872628928</v>
      </c>
      <c r="AX71">
        <f t="shared" si="51"/>
        <v>1.4793079721784343</v>
      </c>
      <c r="AY71">
        <f t="shared" si="52"/>
        <v>0.10963631745272799</v>
      </c>
      <c r="AZ71">
        <f t="shared" si="53"/>
        <v>1.4608354687605059</v>
      </c>
      <c r="BA71">
        <f t="shared" si="54"/>
        <v>0.75223409262399787</v>
      </c>
      <c r="BB71">
        <f t="shared" si="55"/>
        <v>2.6671034642480929</v>
      </c>
      <c r="BC71">
        <f t="shared" si="56"/>
        <v>0.35562848796814411</v>
      </c>
      <c r="BD71">
        <f t="shared" si="57"/>
        <v>1.0290819779907809</v>
      </c>
      <c r="BE71">
        <f t="shared" si="58"/>
        <v>106.537767</v>
      </c>
      <c r="BF71">
        <f t="shared" si="59"/>
        <v>65.322580000000002</v>
      </c>
      <c r="BG71">
        <f t="shared" si="60"/>
        <v>0.79593111099489733</v>
      </c>
      <c r="BH71">
        <f t="shared" si="61"/>
        <v>0.4880173025632597</v>
      </c>
    </row>
    <row r="72" spans="1:60" x14ac:dyDescent="0.2">
      <c r="A72" t="s">
        <v>98</v>
      </c>
      <c r="B72">
        <v>-1.341289</v>
      </c>
      <c r="C72">
        <v>-193.2</v>
      </c>
      <c r="D72">
        <v>144.040526</v>
      </c>
      <c r="E72">
        <v>3.29</v>
      </c>
      <c r="F72">
        <v>527.82000000000005</v>
      </c>
      <c r="G72">
        <v>160.30000000000001</v>
      </c>
      <c r="H72">
        <v>41</v>
      </c>
      <c r="I72">
        <v>3537</v>
      </c>
      <c r="J72">
        <v>0.25</v>
      </c>
      <c r="K72">
        <v>22.06</v>
      </c>
      <c r="L72">
        <v>1.1000000000000001</v>
      </c>
      <c r="M72">
        <v>200074530</v>
      </c>
      <c r="N72">
        <v>353301265</v>
      </c>
      <c r="O72">
        <v>3949964024</v>
      </c>
      <c r="P72">
        <v>453796508</v>
      </c>
      <c r="Q72">
        <v>2689496266</v>
      </c>
      <c r="R72">
        <v>1521542758</v>
      </c>
      <c r="S72">
        <v>4746086063</v>
      </c>
      <c r="T72">
        <v>922446872</v>
      </c>
      <c r="U72">
        <v>2913682524</v>
      </c>
      <c r="V72">
        <v>200218571</v>
      </c>
      <c r="W72">
        <v>354820639</v>
      </c>
      <c r="X72">
        <v>3971657594</v>
      </c>
      <c r="Y72">
        <v>455235233</v>
      </c>
      <c r="Z72">
        <v>2701388904</v>
      </c>
      <c r="AA72">
        <v>1528479922</v>
      </c>
      <c r="AB72">
        <v>4771323213</v>
      </c>
      <c r="AC72">
        <v>927521469</v>
      </c>
      <c r="AD72">
        <v>2926219687</v>
      </c>
      <c r="AE72">
        <f t="shared" si="32"/>
        <v>144041</v>
      </c>
      <c r="AF72">
        <f t="shared" si="33"/>
        <v>1519374</v>
      </c>
      <c r="AG72">
        <f t="shared" si="34"/>
        <v>21693570</v>
      </c>
      <c r="AH72">
        <f t="shared" si="35"/>
        <v>1438725</v>
      </c>
      <c r="AI72">
        <f t="shared" si="36"/>
        <v>11892638</v>
      </c>
      <c r="AJ72">
        <f t="shared" si="37"/>
        <v>6937164</v>
      </c>
      <c r="AK72">
        <f t="shared" si="38"/>
        <v>25237150</v>
      </c>
      <c r="AL72">
        <f t="shared" si="39"/>
        <v>5074597</v>
      </c>
      <c r="AM72">
        <f t="shared" si="40"/>
        <v>12537163</v>
      </c>
      <c r="AN72">
        <f t="shared" si="41"/>
        <v>144.041</v>
      </c>
      <c r="AO72">
        <f t="shared" si="42"/>
        <v>15.19374</v>
      </c>
      <c r="AP72">
        <f t="shared" si="43"/>
        <v>216.9357</v>
      </c>
      <c r="AQ72">
        <f t="shared" si="44"/>
        <v>14.38725</v>
      </c>
      <c r="AR72">
        <f t="shared" si="45"/>
        <v>118.92637999999999</v>
      </c>
      <c r="AS72">
        <f t="shared" si="46"/>
        <v>69.371639999999999</v>
      </c>
      <c r="AT72">
        <f t="shared" si="47"/>
        <v>252.3715</v>
      </c>
      <c r="AU72">
        <f t="shared" si="48"/>
        <v>50.74597</v>
      </c>
      <c r="AV72">
        <f t="shared" si="49"/>
        <v>125.37163</v>
      </c>
      <c r="AW72">
        <f t="shared" si="50"/>
        <v>0.10548205024958172</v>
      </c>
      <c r="AX72">
        <f t="shared" si="51"/>
        <v>1.5060691053241786</v>
      </c>
      <c r="AY72">
        <f t="shared" si="52"/>
        <v>9.988301941808235E-2</v>
      </c>
      <c r="AZ72">
        <f t="shared" si="53"/>
        <v>0.82564256010441472</v>
      </c>
      <c r="BA72">
        <f t="shared" si="54"/>
        <v>0.4816103748238349</v>
      </c>
      <c r="BB72">
        <f t="shared" si="55"/>
        <v>1.7520810047139357</v>
      </c>
      <c r="BC72">
        <f t="shared" si="56"/>
        <v>0.35230226116175256</v>
      </c>
      <c r="BD72">
        <f t="shared" si="57"/>
        <v>0.87038850049638639</v>
      </c>
      <c r="BE72">
        <f t="shared" si="58"/>
        <v>86.330381000000003</v>
      </c>
      <c r="BF72">
        <f t="shared" si="59"/>
        <v>44.066952000000001</v>
      </c>
      <c r="BG72">
        <f t="shared" si="60"/>
        <v>0.5993458876292167</v>
      </c>
      <c r="BH72">
        <f t="shared" si="61"/>
        <v>0.30593339396421854</v>
      </c>
    </row>
    <row r="73" spans="1:60" x14ac:dyDescent="0.2">
      <c r="A73" t="s">
        <v>133</v>
      </c>
      <c r="B73">
        <v>-1.341289</v>
      </c>
      <c r="C73">
        <v>-193.2</v>
      </c>
      <c r="D73">
        <v>144.040526</v>
      </c>
      <c r="E73">
        <v>3.29</v>
      </c>
      <c r="F73">
        <v>527.82000000000005</v>
      </c>
      <c r="G73">
        <v>160.30000000000001</v>
      </c>
      <c r="H73">
        <v>47</v>
      </c>
      <c r="I73">
        <v>2326</v>
      </c>
      <c r="J73">
        <v>0.28999999999999998</v>
      </c>
      <c r="K73">
        <v>14.51</v>
      </c>
      <c r="L73">
        <v>2</v>
      </c>
      <c r="M73">
        <v>200074530</v>
      </c>
      <c r="N73">
        <v>353301265</v>
      </c>
      <c r="O73">
        <v>3949964024</v>
      </c>
      <c r="P73">
        <v>453796508</v>
      </c>
      <c r="Q73">
        <v>2689496266</v>
      </c>
      <c r="R73">
        <v>1521542758</v>
      </c>
      <c r="S73">
        <v>4746086063</v>
      </c>
      <c r="T73">
        <v>922446872</v>
      </c>
      <c r="U73">
        <v>2913682524</v>
      </c>
      <c r="V73">
        <v>200218571</v>
      </c>
      <c r="W73">
        <v>354820639</v>
      </c>
      <c r="X73">
        <v>3971657594</v>
      </c>
      <c r="Y73">
        <v>455235233</v>
      </c>
      <c r="Z73">
        <v>2701388904</v>
      </c>
      <c r="AA73">
        <v>1528479922</v>
      </c>
      <c r="AB73">
        <v>4771323213</v>
      </c>
      <c r="AC73">
        <v>927521469</v>
      </c>
      <c r="AD73">
        <v>2926219687</v>
      </c>
      <c r="AE73">
        <f t="shared" si="32"/>
        <v>144041</v>
      </c>
      <c r="AF73">
        <f t="shared" si="33"/>
        <v>1519374</v>
      </c>
      <c r="AG73">
        <f t="shared" si="34"/>
        <v>21693570</v>
      </c>
      <c r="AH73">
        <f t="shared" si="35"/>
        <v>1438725</v>
      </c>
      <c r="AI73">
        <f t="shared" si="36"/>
        <v>11892638</v>
      </c>
      <c r="AJ73">
        <f t="shared" si="37"/>
        <v>6937164</v>
      </c>
      <c r="AK73">
        <f t="shared" si="38"/>
        <v>25237150</v>
      </c>
      <c r="AL73">
        <f t="shared" si="39"/>
        <v>5074597</v>
      </c>
      <c r="AM73">
        <f t="shared" si="40"/>
        <v>12537163</v>
      </c>
      <c r="AN73">
        <f t="shared" si="41"/>
        <v>144.041</v>
      </c>
      <c r="AO73">
        <f t="shared" si="42"/>
        <v>15.19374</v>
      </c>
      <c r="AP73">
        <f t="shared" si="43"/>
        <v>216.9357</v>
      </c>
      <c r="AQ73">
        <f t="shared" si="44"/>
        <v>14.38725</v>
      </c>
      <c r="AR73">
        <f t="shared" si="45"/>
        <v>118.92637999999999</v>
      </c>
      <c r="AS73">
        <f t="shared" si="46"/>
        <v>69.371639999999999</v>
      </c>
      <c r="AT73">
        <f t="shared" si="47"/>
        <v>252.3715</v>
      </c>
      <c r="AU73">
        <f t="shared" si="48"/>
        <v>50.74597</v>
      </c>
      <c r="AV73">
        <f t="shared" si="49"/>
        <v>125.37163</v>
      </c>
      <c r="AW73">
        <f t="shared" si="50"/>
        <v>0.10548205024958172</v>
      </c>
      <c r="AX73">
        <f t="shared" si="51"/>
        <v>1.5060691053241786</v>
      </c>
      <c r="AY73">
        <f t="shared" si="52"/>
        <v>9.988301941808235E-2</v>
      </c>
      <c r="AZ73">
        <f t="shared" si="53"/>
        <v>0.82564256010441472</v>
      </c>
      <c r="BA73">
        <f t="shared" si="54"/>
        <v>0.4816103748238349</v>
      </c>
      <c r="BB73">
        <f t="shared" si="55"/>
        <v>1.7520810047139357</v>
      </c>
      <c r="BC73">
        <f t="shared" si="56"/>
        <v>0.35230226116175256</v>
      </c>
      <c r="BD73">
        <f t="shared" si="57"/>
        <v>0.87038850049638639</v>
      </c>
      <c r="BE73">
        <f t="shared" si="58"/>
        <v>86.330381000000003</v>
      </c>
      <c r="BF73">
        <f t="shared" si="59"/>
        <v>44.066952000000001</v>
      </c>
      <c r="BG73">
        <f t="shared" si="60"/>
        <v>0.5993458876292167</v>
      </c>
      <c r="BH73">
        <f t="shared" si="61"/>
        <v>0.30593339396421854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Yazid Yousef Saleh Al-Malaq</dc:creator>
  <cp:lastModifiedBy>Yazid Yousef Saleh Al-Malaq</cp:lastModifiedBy>
  <dcterms:created xsi:type="dcterms:W3CDTF">2024-04-21T17:40:19Z</dcterms:created>
  <dcterms:modified xsi:type="dcterms:W3CDTF">2024-09-02T19:29:14Z</dcterms:modified>
</cp:coreProperties>
</file>