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"/>
    </mc:Choice>
  </mc:AlternateContent>
  <xr:revisionPtr revIDLastSave="0" documentId="13_ncr:1_{637281AE-909E-E045-8C1F-24C841747069}" xr6:coauthVersionLast="47" xr6:coauthVersionMax="47" xr10:uidLastSave="{00000000-0000-0000-0000-000000000000}"/>
  <bookViews>
    <workbookView xWindow="0" yWindow="0" windowWidth="28800" windowHeight="18000" activeTab="3" xr2:uid="{E8F05331-52A1-CA4F-9453-9597BCD39B9A}"/>
  </bookViews>
  <sheets>
    <sheet name="data" sheetId="2" r:id="rId1"/>
    <sheet name="graphs" sheetId="4" r:id="rId2"/>
    <sheet name="baseline_vs_BatterySaver" sheetId="8" r:id="rId3"/>
    <sheet name="qos_data" sheetId="9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9" l="1"/>
  <c r="R52" i="9"/>
  <c r="S52" i="9"/>
  <c r="T52" i="9"/>
  <c r="U52" i="9"/>
  <c r="Q53" i="9"/>
  <c r="R53" i="9"/>
  <c r="S53" i="9"/>
  <c r="T53" i="9"/>
  <c r="U53" i="9"/>
  <c r="Q54" i="9"/>
  <c r="R54" i="9"/>
  <c r="S54" i="9"/>
  <c r="T54" i="9"/>
  <c r="U54" i="9"/>
  <c r="Q55" i="9"/>
  <c r="R55" i="9"/>
  <c r="S55" i="9"/>
  <c r="T55" i="9"/>
  <c r="U55" i="9"/>
  <c r="Q56" i="9"/>
  <c r="R56" i="9"/>
  <c r="S56" i="9"/>
  <c r="T56" i="9"/>
  <c r="U56" i="9"/>
  <c r="Q57" i="9"/>
  <c r="R57" i="9"/>
  <c r="S57" i="9"/>
  <c r="T57" i="9"/>
  <c r="U57" i="9"/>
  <c r="Q58" i="9"/>
  <c r="R58" i="9"/>
  <c r="S58" i="9"/>
  <c r="T58" i="9"/>
  <c r="U58" i="9"/>
  <c r="Q59" i="9"/>
  <c r="R59" i="9"/>
  <c r="S59" i="9"/>
  <c r="T59" i="9"/>
  <c r="U59" i="9"/>
  <c r="Q60" i="9"/>
  <c r="R60" i="9"/>
  <c r="S60" i="9"/>
  <c r="T60" i="9"/>
  <c r="U60" i="9"/>
  <c r="Q61" i="9"/>
  <c r="R61" i="9"/>
  <c r="S61" i="9"/>
  <c r="T61" i="9"/>
  <c r="U61" i="9"/>
  <c r="Q42" i="9"/>
  <c r="R42" i="9"/>
  <c r="S42" i="9"/>
  <c r="T42" i="9"/>
  <c r="U42" i="9"/>
  <c r="Q43" i="9"/>
  <c r="R43" i="9"/>
  <c r="S43" i="9"/>
  <c r="T43" i="9"/>
  <c r="U43" i="9"/>
  <c r="Q44" i="9"/>
  <c r="R44" i="9"/>
  <c r="S44" i="9"/>
  <c r="T44" i="9"/>
  <c r="U44" i="9"/>
  <c r="Q45" i="9"/>
  <c r="R45" i="9"/>
  <c r="S45" i="9"/>
  <c r="T45" i="9"/>
  <c r="U45" i="9"/>
  <c r="Q46" i="9"/>
  <c r="R46" i="9"/>
  <c r="S46" i="9"/>
  <c r="T46" i="9"/>
  <c r="U46" i="9"/>
  <c r="Q47" i="9"/>
  <c r="R47" i="9"/>
  <c r="S47" i="9"/>
  <c r="T47" i="9"/>
  <c r="U47" i="9"/>
  <c r="Q48" i="9"/>
  <c r="R48" i="9"/>
  <c r="S48" i="9"/>
  <c r="T48" i="9"/>
  <c r="U48" i="9"/>
  <c r="Q49" i="9"/>
  <c r="R49" i="9"/>
  <c r="S49" i="9"/>
  <c r="T49" i="9"/>
  <c r="U49" i="9"/>
  <c r="Q50" i="9"/>
  <c r="R50" i="9"/>
  <c r="S50" i="9"/>
  <c r="T50" i="9"/>
  <c r="U50" i="9"/>
  <c r="Q51" i="9"/>
  <c r="R51" i="9"/>
  <c r="S51" i="9"/>
  <c r="T51" i="9"/>
  <c r="U5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Q35" i="9"/>
  <c r="R35" i="9"/>
  <c r="S35" i="9"/>
  <c r="T35" i="9"/>
  <c r="U35" i="9"/>
  <c r="Q36" i="9"/>
  <c r="R36" i="9"/>
  <c r="S36" i="9"/>
  <c r="T36" i="9"/>
  <c r="U36" i="9"/>
  <c r="Q37" i="9"/>
  <c r="R37" i="9"/>
  <c r="S37" i="9"/>
  <c r="T37" i="9"/>
  <c r="U37" i="9"/>
  <c r="Q38" i="9"/>
  <c r="R38" i="9"/>
  <c r="S38" i="9"/>
  <c r="T38" i="9"/>
  <c r="U38" i="9"/>
  <c r="Q39" i="9"/>
  <c r="R39" i="9"/>
  <c r="S39" i="9"/>
  <c r="T39" i="9"/>
  <c r="U39" i="9"/>
  <c r="Q40" i="9"/>
  <c r="R40" i="9"/>
  <c r="S40" i="9"/>
  <c r="T40" i="9"/>
  <c r="U40" i="9"/>
  <c r="Q41" i="9"/>
  <c r="R41" i="9"/>
  <c r="S41" i="9"/>
  <c r="T41" i="9"/>
  <c r="U4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T3" i="9"/>
  <c r="T4" i="9"/>
  <c r="T5" i="9"/>
  <c r="T6" i="9"/>
  <c r="T7" i="9"/>
  <c r="T8" i="9"/>
  <c r="T9" i="9"/>
  <c r="T10" i="9"/>
  <c r="T11" i="9"/>
  <c r="T2" i="9"/>
  <c r="Q3" i="9"/>
  <c r="Q4" i="9"/>
  <c r="Q5" i="9"/>
  <c r="Q6" i="9"/>
  <c r="Q7" i="9"/>
  <c r="Q8" i="9"/>
  <c r="Q9" i="9"/>
  <c r="Q10" i="9"/>
  <c r="Q11" i="9"/>
  <c r="Q2" i="9"/>
  <c r="U3" i="9"/>
  <c r="U4" i="9"/>
  <c r="U5" i="9"/>
  <c r="U6" i="9"/>
  <c r="U7" i="9"/>
  <c r="U8" i="9"/>
  <c r="U9" i="9"/>
  <c r="U10" i="9"/>
  <c r="U11" i="9"/>
  <c r="U2" i="9"/>
  <c r="S3" i="9"/>
  <c r="S4" i="9"/>
  <c r="S5" i="9"/>
  <c r="S6" i="9"/>
  <c r="S7" i="9"/>
  <c r="S8" i="9"/>
  <c r="S9" i="9"/>
  <c r="S10" i="9"/>
  <c r="S11" i="9"/>
  <c r="S2" i="9"/>
  <c r="R3" i="9"/>
  <c r="R4" i="9"/>
  <c r="R5" i="9"/>
  <c r="R6" i="9"/>
  <c r="R7" i="9"/>
  <c r="R8" i="9"/>
  <c r="R9" i="9"/>
  <c r="R10" i="9"/>
  <c r="R11" i="9"/>
  <c r="R2" i="9"/>
  <c r="V45" i="8"/>
  <c r="V55" i="8"/>
  <c r="U55" i="8"/>
  <c r="T55" i="8"/>
  <c r="S55" i="8"/>
  <c r="U45" i="8"/>
  <c r="T45" i="8"/>
  <c r="S45" i="8"/>
  <c r="V35" i="8"/>
  <c r="U35" i="8"/>
  <c r="T35" i="8"/>
  <c r="S35" i="8"/>
  <c r="V25" i="8"/>
  <c r="U25" i="8"/>
  <c r="T25" i="8"/>
  <c r="S25" i="8"/>
  <c r="V15" i="8"/>
  <c r="U15" i="8"/>
  <c r="T15" i="8"/>
  <c r="S15" i="8"/>
  <c r="V5" i="8"/>
  <c r="U5" i="8"/>
  <c r="T5" i="8"/>
  <c r="S5" i="8"/>
  <c r="M55" i="8"/>
  <c r="K55" i="8"/>
  <c r="L55" i="8"/>
  <c r="J55" i="8"/>
  <c r="M45" i="8"/>
  <c r="K45" i="8"/>
  <c r="L45" i="8"/>
  <c r="J45" i="8"/>
  <c r="M35" i="8"/>
  <c r="K35" i="8"/>
  <c r="L35" i="8"/>
  <c r="J35" i="8"/>
  <c r="M25" i="8"/>
  <c r="K25" i="8"/>
  <c r="L25" i="8"/>
  <c r="J25" i="8"/>
  <c r="M15" i="8"/>
  <c r="K15" i="8"/>
  <c r="L15" i="8"/>
  <c r="J15" i="8"/>
  <c r="M5" i="8"/>
  <c r="K5" i="8"/>
  <c r="L5" i="8"/>
  <c r="J5" i="8"/>
  <c r="E18" i="4"/>
  <c r="E19" i="4"/>
  <c r="E20" i="4"/>
  <c r="E21" i="4"/>
  <c r="E22" i="4"/>
  <c r="E23" i="4"/>
</calcChain>
</file>

<file path=xl/sharedStrings.xml><?xml version="1.0" encoding="utf-8"?>
<sst xmlns="http://schemas.openxmlformats.org/spreadsheetml/2006/main" count="4855" uniqueCount="83">
  <si>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</si>
  <si>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</si>
  <si>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</si>
  <si>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</si>
  <si>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</si>
  <si>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</si>
  <si>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</si>
  <si>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</si>
  <si>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</si>
  <si>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</si>
  <si>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</si>
  <si>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</si>
  <si>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</si>
  <si>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</si>
  <si>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</si>
  <si>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</si>
  <si>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</si>
  <si>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</si>
  <si>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</si>
  <si>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</si>
  <si>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</si>
  <si>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</si>
  <si>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</si>
  <si>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</si>
  <si>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</si>
  <si>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</si>
  <si>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</si>
  <si>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</si>
  <si>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</si>
  <si>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</si>
  <si>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</si>
  <si>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</si>
  <si>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</si>
  <si>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</si>
  <si>
    <t>core</t>
  </si>
  <si>
    <t>games</t>
  </si>
  <si>
    <t>Idle</t>
  </si>
  <si>
    <t>`</t>
  </si>
  <si>
    <t>Mean</t>
  </si>
  <si>
    <t>Benchmark</t>
  </si>
  <si>
    <t xml:space="preserve">Baseline </t>
  </si>
  <si>
    <t xml:space="preserve">Battery Saver </t>
  </si>
  <si>
    <t>change</t>
  </si>
  <si>
    <t>mean</t>
  </si>
  <si>
    <t>std</t>
  </si>
  <si>
    <t>Power (Watt)</t>
  </si>
  <si>
    <t>Energy (J)</t>
  </si>
  <si>
    <t>Background music</t>
  </si>
  <si>
    <t>Video playing</t>
  </si>
  <si>
    <t>Social media</t>
  </si>
  <si>
    <t>Web browsing</t>
  </si>
  <si>
    <t>Video call</t>
  </si>
  <si>
    <t>baseline</t>
  </si>
  <si>
    <t>Battery Saver</t>
  </si>
  <si>
    <t>Power</t>
  </si>
  <si>
    <t> change</t>
  </si>
  <si>
    <t>%</t>
  </si>
  <si>
    <t>brightness</t>
  </si>
  <si>
    <t>idle_screen_on</t>
  </si>
  <si>
    <t>idle_screen_off</t>
  </si>
  <si>
    <t>random</t>
  </si>
  <si>
    <t>internet</t>
  </si>
  <si>
    <t>wifi_only_NoSimCard</t>
  </si>
  <si>
    <t>5G_only_WifiOff</t>
  </si>
  <si>
    <t>Energy</t>
  </si>
  <si>
    <t>Time</t>
  </si>
  <si>
    <t>start_time</t>
  </si>
  <si>
    <t>start_total_frame</t>
  </si>
  <si>
    <t>start_Janky_frames</t>
  </si>
  <si>
    <t>start_Number_Missed_Vsync</t>
  </si>
  <si>
    <t>end_time</t>
  </si>
  <si>
    <t>end_total_frame</t>
  </si>
  <si>
    <t>end_Number_Missed_Vsync</t>
  </si>
  <si>
    <t>Diff_time</t>
  </si>
  <si>
    <t>Diff_total_frame</t>
  </si>
  <si>
    <t>Diff_Number_Missed_Vsync</t>
  </si>
  <si>
    <t>end_Janky_frames</t>
  </si>
  <si>
    <t>Diff_Janky_frames</t>
  </si>
  <si>
    <t>start_Janky_frames_legacy</t>
  </si>
  <si>
    <t>end_Janky_frames_legacy</t>
  </si>
  <si>
    <t>Diff_Janky_frames_legacy</t>
  </si>
  <si>
    <t>twitter</t>
  </si>
  <si>
    <t>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</si>
</sst>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0" fontId="3" fillId="8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10" fontId="3" fillId="8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1" fontId="0" fillId="0" borderId="0" xfId="0" applyNumberFormat="1"/>
    <xf numFmtId="0" fontId="0" fillId="0" borderId="0" xfId="0" applyBorder="1"/>
    <xf numFmtId="0" fontId="0" fillId="0" borderId="0" xfId="0" applyFill="1" applyBorder="1"/>
    <xf numFmtId="10" fontId="0" fillId="0" borderId="0" xfId="0" applyNumberFormat="1" applyFill="1" applyBorder="1"/>
    <xf numFmtId="21" fontId="0" fillId="0" borderId="0" xfId="0" applyNumberFormat="1" applyFill="1" applyBorder="1"/>
    <xf numFmtId="167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graphs!$L$51:$L$56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graphs!$M$51:$M$56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graphs!$N$51:$N$56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2.813594675928" createdVersion="8" refreshedVersion="8" minRefreshableVersion="3" recordCount="422" xr:uid="{5BAD0BF2-3F18-9C49-BB95-E9483D409D74}">
  <cacheSource type="worksheet">
    <worksheetSource ref="D1:R423" sheet="data"/>
  </cacheSource>
  <cacheFields count="15">
    <cacheField name="power" numFmtId="0">
      <sharedItems containsSemiMixedTypes="0" containsString="0" containsNumber="1" minValue="0.289856" maxValue="5.0699209999999999"/>
    </cacheField>
    <cacheField name="energy" numFmtId="0">
      <sharedItems containsSemiMixedTypes="0" containsString="0" containsNumber="1" minValue="55.2" maxValue="634.79999999999995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4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  <s v="idle_screen_on"/>
        <s v="idle_screen_off"/>
      </sharedItems>
    </cacheField>
    <cacheField name="cores_num" numFmtId="0">
      <sharedItems containsSemiMixedTypes="0" containsString="0" containsNumber="1" containsInteger="1" minValue="2" maxValue="68" count="63">
        <n v="8"/>
        <n v="2"/>
        <n v="4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  <n v="55" u="1"/>
        <n v="56" u="1"/>
        <n v="57" u="1"/>
        <n v="58" u="1"/>
        <n v="59" u="1"/>
        <n v="60" u="1"/>
        <n v="61" u="1"/>
        <n v="62" u="1"/>
        <n v="63" u="1"/>
        <n v="64" u="1"/>
        <n v="65" u="1"/>
        <n v="66" u="1"/>
        <n v="67" u="1"/>
        <n v="68" u="1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  <cacheField name="brightness" numFmtId="0">
      <sharedItems containsMixedTypes="1" containsNumber="1" containsInteger="1" minValue="1" maxValue="100"/>
    </cacheField>
    <cacheField name="internet" numFmtId="0">
      <sharedItems count="2">
        <s v="wifi_only_NoSimCard"/>
        <s v="5G_only_Wifi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.52092"/>
    <n v="220.8"/>
    <n v="145.17530400000001"/>
    <x v="0"/>
    <x v="0"/>
    <x v="0"/>
    <x v="0"/>
    <x v="0"/>
    <x v="0"/>
    <x v="0"/>
    <x v="0"/>
    <x v="0"/>
    <x v="0"/>
    <s v="random"/>
    <x v="0"/>
  </r>
  <r>
    <n v="1.509763"/>
    <n v="193.2"/>
    <n v="127.967141"/>
    <x v="0"/>
    <x v="0"/>
    <x v="0"/>
    <x v="0"/>
    <x v="0"/>
    <x v="0"/>
    <x v="0"/>
    <x v="0"/>
    <x v="0"/>
    <x v="0"/>
    <s v="random"/>
    <x v="0"/>
  </r>
  <r>
    <n v="1.350349"/>
    <n v="193.2"/>
    <n v="143.07409999999999"/>
    <x v="0"/>
    <x v="0"/>
    <x v="0"/>
    <x v="0"/>
    <x v="0"/>
    <x v="0"/>
    <x v="0"/>
    <x v="0"/>
    <x v="0"/>
    <x v="0"/>
    <s v="random"/>
    <x v="0"/>
  </r>
  <r>
    <n v="1.507083"/>
    <n v="220.8"/>
    <n v="146.50815900000001"/>
    <x v="0"/>
    <x v="0"/>
    <x v="0"/>
    <x v="0"/>
    <x v="0"/>
    <x v="0"/>
    <x v="0"/>
    <x v="0"/>
    <x v="0"/>
    <x v="0"/>
    <s v="random"/>
    <x v="0"/>
  </r>
  <r>
    <n v="1.4136299999999999"/>
    <n v="193.2"/>
    <n v="136.66943599999999"/>
    <x v="0"/>
    <x v="0"/>
    <x v="0"/>
    <x v="0"/>
    <x v="0"/>
    <x v="0"/>
    <x v="0"/>
    <x v="0"/>
    <x v="0"/>
    <x v="0"/>
    <s v="random"/>
    <x v="0"/>
  </r>
  <r>
    <n v="1.4702980000000001"/>
    <n v="193.2"/>
    <n v="131.40190799999999"/>
    <x v="1"/>
    <x v="0"/>
    <x v="0"/>
    <x v="0"/>
    <x v="0"/>
    <x v="0"/>
    <x v="0"/>
    <x v="0"/>
    <x v="0"/>
    <x v="0"/>
    <s v="random"/>
    <x v="0"/>
  </r>
  <r>
    <n v="1.398428"/>
    <n v="193.2"/>
    <n v="138.15515099999999"/>
    <x v="1"/>
    <x v="0"/>
    <x v="0"/>
    <x v="0"/>
    <x v="0"/>
    <x v="0"/>
    <x v="0"/>
    <x v="0"/>
    <x v="0"/>
    <x v="0"/>
    <s v="random"/>
    <x v="0"/>
  </r>
  <r>
    <n v="1.4664330000000001"/>
    <n v="193.2"/>
    <n v="131.74826899999999"/>
    <x v="1"/>
    <x v="0"/>
    <x v="0"/>
    <x v="0"/>
    <x v="0"/>
    <x v="0"/>
    <x v="0"/>
    <x v="0"/>
    <x v="0"/>
    <x v="0"/>
    <s v="random"/>
    <x v="0"/>
  </r>
  <r>
    <n v="1.4625109999999999"/>
    <n v="193.2"/>
    <n v="132.10153399999999"/>
    <x v="1"/>
    <x v="0"/>
    <x v="0"/>
    <x v="0"/>
    <x v="0"/>
    <x v="0"/>
    <x v="0"/>
    <x v="0"/>
    <x v="0"/>
    <x v="0"/>
    <s v="random"/>
    <x v="0"/>
  </r>
  <r>
    <n v="1.3984460000000001"/>
    <n v="193.2"/>
    <n v="138.15336300000001"/>
    <x v="1"/>
    <x v="0"/>
    <x v="0"/>
    <x v="0"/>
    <x v="0"/>
    <x v="0"/>
    <x v="0"/>
    <x v="0"/>
    <x v="0"/>
    <x v="0"/>
    <s v="random"/>
    <x v="0"/>
  </r>
  <r>
    <n v="2.923149"/>
    <n v="386.4"/>
    <n v="132.186196"/>
    <x v="2"/>
    <x v="0"/>
    <x v="0"/>
    <x v="0"/>
    <x v="0"/>
    <x v="0"/>
    <x v="0"/>
    <x v="0"/>
    <x v="0"/>
    <x v="0"/>
    <s v="random"/>
    <x v="0"/>
  </r>
  <r>
    <n v="3.0296439999999998"/>
    <n v="386.4"/>
    <n v="127.539733"/>
    <x v="2"/>
    <x v="0"/>
    <x v="0"/>
    <x v="0"/>
    <x v="0"/>
    <x v="0"/>
    <x v="0"/>
    <x v="0"/>
    <x v="0"/>
    <x v="0"/>
    <s v="random"/>
    <x v="0"/>
  </r>
  <r>
    <n v="2.9947119999999998"/>
    <n v="386.4"/>
    <n v="129.02742599999999"/>
    <x v="2"/>
    <x v="0"/>
    <x v="0"/>
    <x v="0"/>
    <x v="0"/>
    <x v="0"/>
    <x v="0"/>
    <x v="0"/>
    <x v="0"/>
    <x v="0"/>
    <s v="random"/>
    <x v="0"/>
  </r>
  <r>
    <n v="3.0806339999999999"/>
    <n v="386.4"/>
    <n v="125.42874500000001"/>
    <x v="2"/>
    <x v="0"/>
    <x v="0"/>
    <x v="0"/>
    <x v="0"/>
    <x v="0"/>
    <x v="0"/>
    <x v="0"/>
    <x v="0"/>
    <x v="0"/>
    <s v="random"/>
    <x v="0"/>
  </r>
  <r>
    <n v="3.0528840000000002"/>
    <n v="386.4"/>
    <n v="126.568826"/>
    <x v="2"/>
    <x v="0"/>
    <x v="0"/>
    <x v="0"/>
    <x v="0"/>
    <x v="0"/>
    <x v="0"/>
    <x v="0"/>
    <x v="0"/>
    <x v="0"/>
    <s v="random"/>
    <x v="0"/>
  </r>
  <r>
    <n v="0.88212599999999997"/>
    <n v="110.4"/>
    <n v="125.15219"/>
    <x v="3"/>
    <x v="0"/>
    <x v="0"/>
    <x v="0"/>
    <x v="0"/>
    <x v="0"/>
    <x v="0"/>
    <x v="0"/>
    <x v="0"/>
    <x v="0"/>
    <s v="random"/>
    <x v="0"/>
  </r>
  <r>
    <n v="0.91082099999999999"/>
    <n v="110.4"/>
    <n v="121.209337"/>
    <x v="3"/>
    <x v="0"/>
    <x v="0"/>
    <x v="0"/>
    <x v="0"/>
    <x v="0"/>
    <x v="0"/>
    <x v="0"/>
    <x v="0"/>
    <x v="0"/>
    <s v="random"/>
    <x v="0"/>
  </r>
  <r>
    <n v="0.91882799999999998"/>
    <n v="110.4"/>
    <n v="120.153037"/>
    <x v="3"/>
    <x v="0"/>
    <x v="0"/>
    <x v="0"/>
    <x v="0"/>
    <x v="0"/>
    <x v="0"/>
    <x v="0"/>
    <x v="0"/>
    <x v="0"/>
    <s v="random"/>
    <x v="0"/>
  </r>
  <r>
    <n v="0.91883899999999996"/>
    <n v="110.4"/>
    <n v="120.15160299999999"/>
    <x v="3"/>
    <x v="0"/>
    <x v="0"/>
    <x v="0"/>
    <x v="0"/>
    <x v="0"/>
    <x v="0"/>
    <x v="0"/>
    <x v="0"/>
    <x v="0"/>
    <s v="random"/>
    <x v="0"/>
  </r>
  <r>
    <n v="1.0097339999999999"/>
    <n v="138"/>
    <n v="136.669703"/>
    <x v="3"/>
    <x v="0"/>
    <x v="0"/>
    <x v="0"/>
    <x v="0"/>
    <x v="0"/>
    <x v="0"/>
    <x v="0"/>
    <x v="0"/>
    <x v="0"/>
    <s v="random"/>
    <x v="0"/>
  </r>
  <r>
    <n v="0.37767400000000001"/>
    <n v="55.2"/>
    <n v="146.157883"/>
    <x v="4"/>
    <x v="0"/>
    <x v="0"/>
    <x v="0"/>
    <x v="0"/>
    <x v="0"/>
    <x v="0"/>
    <x v="0"/>
    <x v="0"/>
    <x v="0"/>
    <s v="random"/>
    <x v="0"/>
  </r>
  <r>
    <n v="0.42693900000000001"/>
    <n v="55.2"/>
    <n v="129.292529"/>
    <x v="4"/>
    <x v="0"/>
    <x v="0"/>
    <x v="0"/>
    <x v="0"/>
    <x v="0"/>
    <x v="0"/>
    <x v="0"/>
    <x v="0"/>
    <x v="0"/>
    <s v="random"/>
    <x v="0"/>
  </r>
  <r>
    <n v="0.341557"/>
    <n v="55.2"/>
    <n v="161.61286200000001"/>
    <x v="4"/>
    <x v="0"/>
    <x v="0"/>
    <x v="0"/>
    <x v="0"/>
    <x v="0"/>
    <x v="0"/>
    <x v="0"/>
    <x v="0"/>
    <x v="0"/>
    <s v="random"/>
    <x v="0"/>
  </r>
  <r>
    <n v="0.422346"/>
    <n v="82.8"/>
    <n v="196.04801699999999"/>
    <x v="4"/>
    <x v="0"/>
    <x v="0"/>
    <x v="0"/>
    <x v="0"/>
    <x v="0"/>
    <x v="0"/>
    <x v="0"/>
    <x v="0"/>
    <x v="0"/>
    <s v="random"/>
    <x v="0"/>
  </r>
  <r>
    <n v="0.56923900000000005"/>
    <n v="82.8"/>
    <n v="145.457392"/>
    <x v="4"/>
    <x v="0"/>
    <x v="0"/>
    <x v="0"/>
    <x v="0"/>
    <x v="0"/>
    <x v="0"/>
    <x v="0"/>
    <x v="0"/>
    <x v="0"/>
    <s v="random"/>
    <x v="0"/>
  </r>
  <r>
    <n v="1.1992339999999999"/>
    <n v="165.6"/>
    <n v="138.088155"/>
    <x v="3"/>
    <x v="1"/>
    <x v="1"/>
    <x v="1"/>
    <x v="1"/>
    <x v="1"/>
    <x v="1"/>
    <x v="1"/>
    <x v="0"/>
    <x v="0"/>
    <s v="random"/>
    <x v="0"/>
  </r>
  <r>
    <n v="0.75898699999999997"/>
    <n v="110.4"/>
    <n v="145.45704900000001"/>
    <x v="3"/>
    <x v="1"/>
    <x v="1"/>
    <x v="1"/>
    <x v="1"/>
    <x v="1"/>
    <x v="1"/>
    <x v="1"/>
    <x v="0"/>
    <x v="0"/>
    <s v="random"/>
    <x v="0"/>
  </r>
  <r>
    <n v="0.76454800000000001"/>
    <n v="110.4"/>
    <n v="144.398957"/>
    <x v="3"/>
    <x v="1"/>
    <x v="1"/>
    <x v="1"/>
    <x v="1"/>
    <x v="1"/>
    <x v="1"/>
    <x v="1"/>
    <x v="0"/>
    <x v="0"/>
    <s v="random"/>
    <x v="0"/>
  </r>
  <r>
    <n v="0.77586599999999994"/>
    <n v="110.4"/>
    <n v="142.2927"/>
    <x v="3"/>
    <x v="1"/>
    <x v="1"/>
    <x v="1"/>
    <x v="1"/>
    <x v="1"/>
    <x v="1"/>
    <x v="1"/>
    <x v="0"/>
    <x v="0"/>
    <s v="random"/>
    <x v="0"/>
  </r>
  <r>
    <n v="0.775837"/>
    <n v="110.4"/>
    <n v="142.297875"/>
    <x v="3"/>
    <x v="1"/>
    <x v="1"/>
    <x v="1"/>
    <x v="1"/>
    <x v="1"/>
    <x v="1"/>
    <x v="1"/>
    <x v="0"/>
    <x v="0"/>
    <s v="random"/>
    <x v="0"/>
  </r>
  <r>
    <n v="0.78703599999999996"/>
    <n v="110.4"/>
    <n v="140.27319700000001"/>
    <x v="3"/>
    <x v="1"/>
    <x v="1"/>
    <x v="1"/>
    <x v="1"/>
    <x v="1"/>
    <x v="0"/>
    <x v="0"/>
    <x v="1"/>
    <x v="1"/>
    <s v="random"/>
    <x v="0"/>
  </r>
  <r>
    <n v="0.77922999999999998"/>
    <n v="110.4"/>
    <n v="141.678314"/>
    <x v="3"/>
    <x v="1"/>
    <x v="1"/>
    <x v="1"/>
    <x v="1"/>
    <x v="1"/>
    <x v="0"/>
    <x v="0"/>
    <x v="1"/>
    <x v="1"/>
    <s v="random"/>
    <x v="0"/>
  </r>
  <r>
    <n v="0.79146300000000003"/>
    <n v="110.4"/>
    <n v="139.488553"/>
    <x v="3"/>
    <x v="1"/>
    <x v="1"/>
    <x v="1"/>
    <x v="1"/>
    <x v="1"/>
    <x v="0"/>
    <x v="0"/>
    <x v="1"/>
    <x v="1"/>
    <s v="random"/>
    <x v="0"/>
  </r>
  <r>
    <n v="0.77012999999999998"/>
    <n v="110.4"/>
    <n v="143.352338"/>
    <x v="3"/>
    <x v="1"/>
    <x v="1"/>
    <x v="1"/>
    <x v="1"/>
    <x v="1"/>
    <x v="0"/>
    <x v="0"/>
    <x v="1"/>
    <x v="1"/>
    <s v="random"/>
    <x v="0"/>
  </r>
  <r>
    <n v="0.68305199999999999"/>
    <n v="82.8"/>
    <n v="121.220726"/>
    <x v="3"/>
    <x v="1"/>
    <x v="1"/>
    <x v="1"/>
    <x v="1"/>
    <x v="1"/>
    <x v="0"/>
    <x v="0"/>
    <x v="1"/>
    <x v="1"/>
    <s v="random"/>
    <x v="0"/>
  </r>
  <r>
    <n v="0.94363600000000003"/>
    <n v="138"/>
    <n v="146.242808"/>
    <x v="3"/>
    <x v="1"/>
    <x v="0"/>
    <x v="0"/>
    <x v="1"/>
    <x v="1"/>
    <x v="1"/>
    <x v="1"/>
    <x v="1"/>
    <x v="1"/>
    <s v="random"/>
    <x v="0"/>
  </r>
  <r>
    <n v="0.80522800000000005"/>
    <n v="110.4"/>
    <n v="137.10403500000001"/>
    <x v="3"/>
    <x v="1"/>
    <x v="0"/>
    <x v="0"/>
    <x v="1"/>
    <x v="1"/>
    <x v="1"/>
    <x v="1"/>
    <x v="1"/>
    <x v="1"/>
    <s v="random"/>
    <x v="0"/>
  </r>
  <r>
    <n v="0.74813700000000005"/>
    <n v="110.4"/>
    <n v="147.56661"/>
    <x v="3"/>
    <x v="1"/>
    <x v="0"/>
    <x v="0"/>
    <x v="1"/>
    <x v="1"/>
    <x v="1"/>
    <x v="1"/>
    <x v="1"/>
    <x v="1"/>
    <s v="random"/>
    <x v="0"/>
  </r>
  <r>
    <n v="0.75351699999999999"/>
    <n v="110.4"/>
    <n v="146.51296199999999"/>
    <x v="3"/>
    <x v="1"/>
    <x v="0"/>
    <x v="0"/>
    <x v="1"/>
    <x v="1"/>
    <x v="1"/>
    <x v="1"/>
    <x v="1"/>
    <x v="1"/>
    <s v="random"/>
    <x v="0"/>
  </r>
  <r>
    <n v="0.66570799999999997"/>
    <n v="82.8"/>
    <n v="124.378894"/>
    <x v="3"/>
    <x v="1"/>
    <x v="0"/>
    <x v="0"/>
    <x v="1"/>
    <x v="1"/>
    <x v="1"/>
    <x v="1"/>
    <x v="1"/>
    <x v="1"/>
    <s v="random"/>
    <x v="0"/>
  </r>
  <r>
    <n v="0.72902599999999995"/>
    <n v="110.4"/>
    <n v="151.434866"/>
    <x v="3"/>
    <x v="2"/>
    <x v="0"/>
    <x v="0"/>
    <x v="1"/>
    <x v="1"/>
    <x v="0"/>
    <x v="0"/>
    <x v="1"/>
    <x v="1"/>
    <s v="random"/>
    <x v="0"/>
  </r>
  <r>
    <n v="0.69825300000000001"/>
    <n v="110.4"/>
    <n v="158.10889"/>
    <x v="3"/>
    <x v="2"/>
    <x v="0"/>
    <x v="0"/>
    <x v="1"/>
    <x v="1"/>
    <x v="0"/>
    <x v="0"/>
    <x v="1"/>
    <x v="1"/>
    <s v="random"/>
    <x v="0"/>
  </r>
  <r>
    <n v="0.74594000000000005"/>
    <n v="110.4"/>
    <n v="148.001274"/>
    <x v="3"/>
    <x v="2"/>
    <x v="0"/>
    <x v="0"/>
    <x v="1"/>
    <x v="1"/>
    <x v="0"/>
    <x v="0"/>
    <x v="1"/>
    <x v="1"/>
    <s v="random"/>
    <x v="0"/>
  </r>
  <r>
    <n v="0.65059100000000003"/>
    <n v="82.8"/>
    <n v="127.26897700000001"/>
    <x v="3"/>
    <x v="2"/>
    <x v="0"/>
    <x v="0"/>
    <x v="1"/>
    <x v="1"/>
    <x v="0"/>
    <x v="0"/>
    <x v="1"/>
    <x v="1"/>
    <s v="random"/>
    <x v="0"/>
  </r>
  <r>
    <n v="0.667578"/>
    <n v="82.8"/>
    <n v="124.03053800000001"/>
    <x v="3"/>
    <x v="2"/>
    <x v="0"/>
    <x v="0"/>
    <x v="1"/>
    <x v="1"/>
    <x v="0"/>
    <x v="0"/>
    <x v="1"/>
    <x v="1"/>
    <s v="random"/>
    <x v="0"/>
  </r>
  <r>
    <n v="0.82634399999999997"/>
    <n v="110.4"/>
    <n v="133.60049900000001"/>
    <x v="3"/>
    <x v="2"/>
    <x v="0"/>
    <x v="0"/>
    <x v="0"/>
    <x v="0"/>
    <x v="1"/>
    <x v="1"/>
    <x v="1"/>
    <x v="1"/>
    <s v="random"/>
    <x v="0"/>
  </r>
  <r>
    <n v="0.81366700000000003"/>
    <n v="110.4"/>
    <n v="135.68202099999999"/>
    <x v="3"/>
    <x v="2"/>
    <x v="0"/>
    <x v="0"/>
    <x v="0"/>
    <x v="0"/>
    <x v="1"/>
    <x v="1"/>
    <x v="1"/>
    <x v="1"/>
    <s v="random"/>
    <x v="0"/>
  </r>
  <r>
    <n v="0.83515899999999998"/>
    <n v="110.4"/>
    <n v="132.19038"/>
    <x v="3"/>
    <x v="2"/>
    <x v="0"/>
    <x v="0"/>
    <x v="0"/>
    <x v="0"/>
    <x v="1"/>
    <x v="1"/>
    <x v="1"/>
    <x v="1"/>
    <s v="random"/>
    <x v="0"/>
  </r>
  <r>
    <n v="0.58298899999999998"/>
    <n v="82.8"/>
    <n v="142.02668199999999"/>
    <x v="3"/>
    <x v="2"/>
    <x v="0"/>
    <x v="0"/>
    <x v="0"/>
    <x v="0"/>
    <x v="1"/>
    <x v="1"/>
    <x v="1"/>
    <x v="1"/>
    <s v="random"/>
    <x v="0"/>
  </r>
  <r>
    <n v="0.50546400000000002"/>
    <n v="82.8"/>
    <n v="163.80982900000001"/>
    <x v="3"/>
    <x v="2"/>
    <x v="0"/>
    <x v="0"/>
    <x v="0"/>
    <x v="0"/>
    <x v="1"/>
    <x v="1"/>
    <x v="1"/>
    <x v="1"/>
    <s v="random"/>
    <x v="0"/>
  </r>
  <r>
    <n v="0.53049299999999999"/>
    <n v="82.8"/>
    <n v="156.081084"/>
    <x v="3"/>
    <x v="2"/>
    <x v="0"/>
    <x v="0"/>
    <x v="0"/>
    <x v="0"/>
    <x v="1"/>
    <x v="1"/>
    <x v="1"/>
    <x v="1"/>
    <s v="random"/>
    <x v="0"/>
  </r>
  <r>
    <n v="0.55418500000000004"/>
    <n v="82.8"/>
    <n v="149.40865099999999"/>
    <x v="3"/>
    <x v="2"/>
    <x v="0"/>
    <x v="0"/>
    <x v="0"/>
    <x v="0"/>
    <x v="1"/>
    <x v="1"/>
    <x v="1"/>
    <x v="1"/>
    <s v="random"/>
    <x v="0"/>
  </r>
  <r>
    <n v="1.543615"/>
    <n v="193.2"/>
    <n v="125.160706"/>
    <x v="1"/>
    <x v="1"/>
    <x v="1"/>
    <x v="1"/>
    <x v="1"/>
    <x v="1"/>
    <x v="1"/>
    <x v="1"/>
    <x v="0"/>
    <x v="0"/>
    <s v="random"/>
    <x v="0"/>
  </r>
  <r>
    <n v="1.4902070000000001"/>
    <n v="193.2"/>
    <n v="129.64642499999999"/>
    <x v="1"/>
    <x v="1"/>
    <x v="1"/>
    <x v="1"/>
    <x v="1"/>
    <x v="1"/>
    <x v="1"/>
    <x v="1"/>
    <x v="0"/>
    <x v="0"/>
    <s v="random"/>
    <x v="0"/>
  </r>
  <r>
    <n v="1.4462299999999999"/>
    <n v="193.2"/>
    <n v="133.58870999999999"/>
    <x v="1"/>
    <x v="1"/>
    <x v="1"/>
    <x v="1"/>
    <x v="1"/>
    <x v="1"/>
    <x v="1"/>
    <x v="1"/>
    <x v="0"/>
    <x v="0"/>
    <s v="random"/>
    <x v="0"/>
  </r>
  <r>
    <n v="1.494291"/>
    <n v="193.2"/>
    <n v="129.292055"/>
    <x v="1"/>
    <x v="1"/>
    <x v="1"/>
    <x v="1"/>
    <x v="1"/>
    <x v="1"/>
    <x v="1"/>
    <x v="1"/>
    <x v="0"/>
    <x v="0"/>
    <s v="random"/>
    <x v="0"/>
  </r>
  <r>
    <n v="1.543682"/>
    <n v="193.2"/>
    <n v="125.155322"/>
    <x v="1"/>
    <x v="1"/>
    <x v="1"/>
    <x v="1"/>
    <x v="1"/>
    <x v="1"/>
    <x v="1"/>
    <x v="1"/>
    <x v="0"/>
    <x v="0"/>
    <s v="random"/>
    <x v="0"/>
  </r>
  <r>
    <n v="1.5179940000000001"/>
    <n v="193.2"/>
    <n v="127.273234"/>
    <x v="1"/>
    <x v="1"/>
    <x v="1"/>
    <x v="1"/>
    <x v="1"/>
    <x v="1"/>
    <x v="0"/>
    <x v="0"/>
    <x v="1"/>
    <x v="1"/>
    <s v="random"/>
    <x v="0"/>
  </r>
  <r>
    <n v="1.769075"/>
    <n v="220.8"/>
    <n v="124.811003"/>
    <x v="1"/>
    <x v="1"/>
    <x v="1"/>
    <x v="1"/>
    <x v="1"/>
    <x v="1"/>
    <x v="0"/>
    <x v="0"/>
    <x v="1"/>
    <x v="1"/>
    <s v="random"/>
    <x v="0"/>
  </r>
  <r>
    <n v="1.4662980000000001"/>
    <n v="193.2"/>
    <n v="131.76037700000001"/>
    <x v="1"/>
    <x v="1"/>
    <x v="1"/>
    <x v="1"/>
    <x v="1"/>
    <x v="1"/>
    <x v="0"/>
    <x v="0"/>
    <x v="1"/>
    <x v="1"/>
    <s v="random"/>
    <x v="0"/>
  </r>
  <r>
    <n v="1.474202"/>
    <n v="193.2"/>
    <n v="131.053911"/>
    <x v="1"/>
    <x v="1"/>
    <x v="1"/>
    <x v="1"/>
    <x v="1"/>
    <x v="1"/>
    <x v="0"/>
    <x v="0"/>
    <x v="1"/>
    <x v="1"/>
    <s v="random"/>
    <x v="0"/>
  </r>
  <r>
    <n v="1.478186"/>
    <n v="193.2"/>
    <n v="130.700751"/>
    <x v="1"/>
    <x v="1"/>
    <x v="1"/>
    <x v="1"/>
    <x v="1"/>
    <x v="1"/>
    <x v="0"/>
    <x v="0"/>
    <x v="1"/>
    <x v="1"/>
    <s v="random"/>
    <x v="0"/>
  </r>
  <r>
    <n v="1.478092"/>
    <n v="193.2"/>
    <n v="130.709014"/>
    <x v="1"/>
    <x v="2"/>
    <x v="0"/>
    <x v="0"/>
    <x v="1"/>
    <x v="1"/>
    <x v="0"/>
    <x v="0"/>
    <x v="1"/>
    <x v="1"/>
    <s v="random"/>
    <x v="0"/>
  </r>
  <r>
    <n v="1.350265"/>
    <n v="193.2"/>
    <n v="143.08298500000001"/>
    <x v="1"/>
    <x v="2"/>
    <x v="0"/>
    <x v="0"/>
    <x v="1"/>
    <x v="1"/>
    <x v="0"/>
    <x v="0"/>
    <x v="1"/>
    <x v="1"/>
    <s v="random"/>
    <x v="0"/>
  </r>
  <r>
    <n v="1.3120069999999999"/>
    <n v="165.6"/>
    <n v="126.218835"/>
    <x v="1"/>
    <x v="2"/>
    <x v="0"/>
    <x v="0"/>
    <x v="1"/>
    <x v="1"/>
    <x v="0"/>
    <x v="0"/>
    <x v="1"/>
    <x v="1"/>
    <s v="random"/>
    <x v="0"/>
  </r>
  <r>
    <n v="1.399065"/>
    <n v="193.2"/>
    <n v="138.09222800000001"/>
    <x v="1"/>
    <x v="2"/>
    <x v="0"/>
    <x v="0"/>
    <x v="1"/>
    <x v="1"/>
    <x v="0"/>
    <x v="0"/>
    <x v="1"/>
    <x v="1"/>
    <s v="random"/>
    <x v="0"/>
  </r>
  <r>
    <n v="1.387723"/>
    <n v="193.2"/>
    <n v="139.22082800000001"/>
    <x v="1"/>
    <x v="2"/>
    <x v="0"/>
    <x v="0"/>
    <x v="1"/>
    <x v="1"/>
    <x v="0"/>
    <x v="0"/>
    <x v="1"/>
    <x v="1"/>
    <s v="random"/>
    <x v="0"/>
  </r>
  <r>
    <n v="1.5577430000000001"/>
    <n v="193.2"/>
    <n v="124.02562500000001"/>
    <x v="1"/>
    <x v="2"/>
    <x v="0"/>
    <x v="0"/>
    <x v="0"/>
    <x v="0"/>
    <x v="1"/>
    <x v="1"/>
    <x v="1"/>
    <x v="1"/>
    <s v="random"/>
    <x v="0"/>
  </r>
  <r>
    <n v="1.461519"/>
    <n v="193.2"/>
    <n v="132.19124099999999"/>
    <x v="1"/>
    <x v="2"/>
    <x v="0"/>
    <x v="0"/>
    <x v="0"/>
    <x v="0"/>
    <x v="1"/>
    <x v="1"/>
    <x v="1"/>
    <x v="1"/>
    <s v="random"/>
    <x v="0"/>
  </r>
  <r>
    <n v="1.4852110000000001"/>
    <n v="193.2"/>
    <n v="130.08255299999999"/>
    <x v="1"/>
    <x v="2"/>
    <x v="0"/>
    <x v="0"/>
    <x v="0"/>
    <x v="0"/>
    <x v="1"/>
    <x v="1"/>
    <x v="1"/>
    <x v="1"/>
    <s v="random"/>
    <x v="0"/>
  </r>
  <r>
    <n v="1.4851989999999999"/>
    <n v="193.2"/>
    <n v="130.083541"/>
    <x v="1"/>
    <x v="2"/>
    <x v="0"/>
    <x v="0"/>
    <x v="0"/>
    <x v="0"/>
    <x v="1"/>
    <x v="1"/>
    <x v="1"/>
    <x v="1"/>
    <s v="random"/>
    <x v="0"/>
  </r>
  <r>
    <n v="1.531633"/>
    <n v="193.2"/>
    <n v="126.139876"/>
    <x v="1"/>
    <x v="2"/>
    <x v="0"/>
    <x v="0"/>
    <x v="0"/>
    <x v="0"/>
    <x v="1"/>
    <x v="1"/>
    <x v="1"/>
    <x v="1"/>
    <s v="random"/>
    <x v="0"/>
  </r>
  <r>
    <n v="1.4821139999999999"/>
    <n v="193.2"/>
    <n v="130.35436899999999"/>
    <x v="1"/>
    <x v="1"/>
    <x v="0"/>
    <x v="0"/>
    <x v="1"/>
    <x v="1"/>
    <x v="1"/>
    <x v="1"/>
    <x v="1"/>
    <x v="1"/>
    <s v="random"/>
    <x v="0"/>
  </r>
  <r>
    <n v="1.413548"/>
    <n v="193.2"/>
    <n v="136.67737"/>
    <x v="1"/>
    <x v="1"/>
    <x v="0"/>
    <x v="0"/>
    <x v="1"/>
    <x v="1"/>
    <x v="1"/>
    <x v="1"/>
    <x v="1"/>
    <x v="1"/>
    <s v="random"/>
    <x v="0"/>
  </r>
  <r>
    <n v="1.439465"/>
    <n v="193.2"/>
    <n v="134.216511"/>
    <x v="1"/>
    <x v="1"/>
    <x v="0"/>
    <x v="0"/>
    <x v="1"/>
    <x v="1"/>
    <x v="1"/>
    <x v="1"/>
    <x v="1"/>
    <x v="1"/>
    <s v="random"/>
    <x v="0"/>
  </r>
  <r>
    <n v="1.5180940000000001"/>
    <n v="193.2"/>
    <n v="127.26486"/>
    <x v="1"/>
    <x v="1"/>
    <x v="0"/>
    <x v="0"/>
    <x v="1"/>
    <x v="1"/>
    <x v="1"/>
    <x v="1"/>
    <x v="1"/>
    <x v="1"/>
    <s v="random"/>
    <x v="0"/>
  </r>
  <r>
    <n v="1.4853050000000001"/>
    <n v="193.2"/>
    <n v="130.07429500000001"/>
    <x v="1"/>
    <x v="1"/>
    <x v="0"/>
    <x v="0"/>
    <x v="1"/>
    <x v="1"/>
    <x v="1"/>
    <x v="1"/>
    <x v="1"/>
    <x v="1"/>
    <s v="random"/>
    <x v="0"/>
  </r>
  <r>
    <n v="0.45040000000000002"/>
    <n v="82.8"/>
    <n v="183.83665199999999"/>
    <x v="4"/>
    <x v="1"/>
    <x v="1"/>
    <x v="1"/>
    <x v="1"/>
    <x v="1"/>
    <x v="1"/>
    <x v="1"/>
    <x v="0"/>
    <x v="0"/>
    <s v="random"/>
    <x v="0"/>
  </r>
  <r>
    <n v="0.38963900000000001"/>
    <n v="55.2"/>
    <n v="141.66973999999999"/>
    <x v="4"/>
    <x v="1"/>
    <x v="1"/>
    <x v="1"/>
    <x v="1"/>
    <x v="1"/>
    <x v="1"/>
    <x v="1"/>
    <x v="0"/>
    <x v="0"/>
    <s v="random"/>
    <x v="0"/>
  </r>
  <r>
    <n v="0.61018499999999998"/>
    <n v="82.8"/>
    <n v="135.696485"/>
    <x v="4"/>
    <x v="1"/>
    <x v="1"/>
    <x v="1"/>
    <x v="1"/>
    <x v="1"/>
    <x v="1"/>
    <x v="1"/>
    <x v="0"/>
    <x v="0"/>
    <s v="random"/>
    <x v="0"/>
  </r>
  <r>
    <n v="0.37676599999999999"/>
    <n v="55.2"/>
    <n v="146.51018099999999"/>
    <x v="4"/>
    <x v="1"/>
    <x v="1"/>
    <x v="1"/>
    <x v="1"/>
    <x v="1"/>
    <x v="1"/>
    <x v="1"/>
    <x v="0"/>
    <x v="0"/>
    <s v="random"/>
    <x v="0"/>
  </r>
  <r>
    <n v="0.348972"/>
    <n v="55.2"/>
    <n v="158.17883399999999"/>
    <x v="4"/>
    <x v="1"/>
    <x v="1"/>
    <x v="1"/>
    <x v="1"/>
    <x v="1"/>
    <x v="1"/>
    <x v="1"/>
    <x v="0"/>
    <x v="0"/>
    <s v="random"/>
    <x v="0"/>
  </r>
  <r>
    <n v="0.38318999999999998"/>
    <n v="55.2"/>
    <n v="144.05376699999999"/>
    <x v="4"/>
    <x v="1"/>
    <x v="1"/>
    <x v="1"/>
    <x v="1"/>
    <x v="1"/>
    <x v="0"/>
    <x v="0"/>
    <x v="1"/>
    <x v="1"/>
    <s v="random"/>
    <x v="0"/>
  </r>
  <r>
    <n v="0.32048900000000002"/>
    <n v="55.2"/>
    <n v="172.236593"/>
    <x v="4"/>
    <x v="1"/>
    <x v="1"/>
    <x v="1"/>
    <x v="1"/>
    <x v="1"/>
    <x v="0"/>
    <x v="0"/>
    <x v="1"/>
    <x v="1"/>
    <s v="random"/>
    <x v="0"/>
  </r>
  <r>
    <n v="0.33916800000000003"/>
    <n v="55.2"/>
    <n v="162.75122099999999"/>
    <x v="4"/>
    <x v="1"/>
    <x v="1"/>
    <x v="1"/>
    <x v="1"/>
    <x v="1"/>
    <x v="0"/>
    <x v="0"/>
    <x v="1"/>
    <x v="1"/>
    <s v="random"/>
    <x v="0"/>
  </r>
  <r>
    <n v="0.34914000000000001"/>
    <n v="55.2"/>
    <n v="158.10287400000001"/>
    <x v="4"/>
    <x v="1"/>
    <x v="1"/>
    <x v="1"/>
    <x v="1"/>
    <x v="1"/>
    <x v="0"/>
    <x v="0"/>
    <x v="1"/>
    <x v="1"/>
    <s v="random"/>
    <x v="0"/>
  </r>
  <r>
    <n v="0.33571000000000001"/>
    <n v="55.2"/>
    <n v="164.427581"/>
    <x v="4"/>
    <x v="1"/>
    <x v="1"/>
    <x v="1"/>
    <x v="1"/>
    <x v="1"/>
    <x v="0"/>
    <x v="0"/>
    <x v="1"/>
    <x v="1"/>
    <s v="random"/>
    <x v="0"/>
  </r>
  <r>
    <n v="0.463891"/>
    <n v="82.8"/>
    <n v="178.490218"/>
    <x v="4"/>
    <x v="1"/>
    <x v="0"/>
    <x v="0"/>
    <x v="1"/>
    <x v="1"/>
    <x v="1"/>
    <x v="1"/>
    <x v="1"/>
    <x v="1"/>
    <s v="random"/>
    <x v="0"/>
  </r>
  <r>
    <n v="0.46389200000000003"/>
    <n v="82.8"/>
    <n v="178.48965100000001"/>
    <x v="4"/>
    <x v="1"/>
    <x v="0"/>
    <x v="0"/>
    <x v="1"/>
    <x v="1"/>
    <x v="1"/>
    <x v="1"/>
    <x v="1"/>
    <x v="1"/>
    <s v="random"/>
    <x v="0"/>
  </r>
  <r>
    <n v="0.42345899999999997"/>
    <n v="55.2"/>
    <n v="130.35502399999999"/>
    <x v="4"/>
    <x v="1"/>
    <x v="0"/>
    <x v="0"/>
    <x v="1"/>
    <x v="1"/>
    <x v="1"/>
    <x v="1"/>
    <x v="1"/>
    <x v="1"/>
    <s v="random"/>
    <x v="0"/>
  </r>
  <r>
    <n v="0.47015800000000002"/>
    <n v="82.8"/>
    <n v="176.11091500000001"/>
    <x v="4"/>
    <x v="1"/>
    <x v="0"/>
    <x v="0"/>
    <x v="1"/>
    <x v="1"/>
    <x v="1"/>
    <x v="1"/>
    <x v="1"/>
    <x v="1"/>
    <s v="random"/>
    <x v="0"/>
  </r>
  <r>
    <n v="0.34511500000000001"/>
    <n v="55.2"/>
    <n v="159.94655800000001"/>
    <x v="4"/>
    <x v="2"/>
    <x v="0"/>
    <x v="0"/>
    <x v="1"/>
    <x v="1"/>
    <x v="0"/>
    <x v="0"/>
    <x v="1"/>
    <x v="1"/>
    <s v="random"/>
    <x v="0"/>
  </r>
  <r>
    <n v="0.289856"/>
    <n v="55.2"/>
    <n v="190.439494"/>
    <x v="4"/>
    <x v="2"/>
    <x v="0"/>
    <x v="0"/>
    <x v="1"/>
    <x v="1"/>
    <x v="0"/>
    <x v="0"/>
    <x v="1"/>
    <x v="1"/>
    <s v="random"/>
    <x v="0"/>
  </r>
  <r>
    <n v="0.30491699999999999"/>
    <n v="55.2"/>
    <n v="181.03305599999999"/>
    <x v="4"/>
    <x v="2"/>
    <x v="0"/>
    <x v="0"/>
    <x v="1"/>
    <x v="1"/>
    <x v="0"/>
    <x v="0"/>
    <x v="1"/>
    <x v="1"/>
    <s v="random"/>
    <x v="0"/>
  </r>
  <r>
    <n v="0.30851099999999998"/>
    <n v="55.2"/>
    <n v="178.92402300000001"/>
    <x v="4"/>
    <x v="2"/>
    <x v="0"/>
    <x v="0"/>
    <x v="1"/>
    <x v="1"/>
    <x v="0"/>
    <x v="0"/>
    <x v="1"/>
    <x v="1"/>
    <s v="random"/>
    <x v="0"/>
  </r>
  <r>
    <n v="0.31343799999999999"/>
    <n v="55.2"/>
    <n v="176.111265"/>
    <x v="4"/>
    <x v="2"/>
    <x v="0"/>
    <x v="0"/>
    <x v="1"/>
    <x v="1"/>
    <x v="0"/>
    <x v="0"/>
    <x v="1"/>
    <x v="1"/>
    <s v="random"/>
    <x v="0"/>
  </r>
  <r>
    <n v="0.61335799999999996"/>
    <n v="82.8"/>
    <n v="134.994643"/>
    <x v="4"/>
    <x v="2"/>
    <x v="0"/>
    <x v="0"/>
    <x v="0"/>
    <x v="0"/>
    <x v="1"/>
    <x v="1"/>
    <x v="1"/>
    <x v="1"/>
    <s v="random"/>
    <x v="0"/>
  </r>
  <r>
    <n v="0.41127999999999998"/>
    <n v="55.2"/>
    <n v="134.21509499999999"/>
    <x v="4"/>
    <x v="2"/>
    <x v="0"/>
    <x v="0"/>
    <x v="0"/>
    <x v="0"/>
    <x v="1"/>
    <x v="1"/>
    <x v="1"/>
    <x v="1"/>
    <s v="random"/>
    <x v="0"/>
  </r>
  <r>
    <n v="0.39574100000000001"/>
    <n v="55.2"/>
    <n v="139.485265"/>
    <x v="4"/>
    <x v="2"/>
    <x v="0"/>
    <x v="0"/>
    <x v="0"/>
    <x v="0"/>
    <x v="1"/>
    <x v="1"/>
    <x v="1"/>
    <x v="1"/>
    <s v="random"/>
    <x v="0"/>
  </r>
  <r>
    <n v="0.382969"/>
    <n v="55.2"/>
    <n v="144.13683399999999"/>
    <x v="4"/>
    <x v="2"/>
    <x v="0"/>
    <x v="0"/>
    <x v="0"/>
    <x v="0"/>
    <x v="1"/>
    <x v="1"/>
    <x v="1"/>
    <x v="1"/>
    <s v="random"/>
    <x v="0"/>
  </r>
  <r>
    <n v="0.396505"/>
    <n v="55.2"/>
    <n v="139.21635900000001"/>
    <x v="4"/>
    <x v="2"/>
    <x v="0"/>
    <x v="0"/>
    <x v="0"/>
    <x v="0"/>
    <x v="1"/>
    <x v="1"/>
    <x v="1"/>
    <x v="1"/>
    <s v="random"/>
    <x v="0"/>
  </r>
  <r>
    <n v="1.968064"/>
    <n v="248.4"/>
    <n v="126.21538"/>
    <x v="0"/>
    <x v="1"/>
    <x v="1"/>
    <x v="1"/>
    <x v="1"/>
    <x v="1"/>
    <x v="1"/>
    <x v="1"/>
    <x v="0"/>
    <x v="0"/>
    <s v="random"/>
    <x v="0"/>
  </r>
  <r>
    <n v="1.586084"/>
    <n v="220.8"/>
    <n v="139.21080499999999"/>
    <x v="0"/>
    <x v="1"/>
    <x v="1"/>
    <x v="1"/>
    <x v="1"/>
    <x v="1"/>
    <x v="1"/>
    <x v="1"/>
    <x v="0"/>
    <x v="0"/>
    <s v="random"/>
    <x v="0"/>
  </r>
  <r>
    <n v="1.666876"/>
    <n v="220.8"/>
    <n v="132.46339499999999"/>
    <x v="0"/>
    <x v="1"/>
    <x v="1"/>
    <x v="1"/>
    <x v="1"/>
    <x v="1"/>
    <x v="1"/>
    <x v="1"/>
    <x v="0"/>
    <x v="0"/>
    <s v="random"/>
    <x v="0"/>
  </r>
  <r>
    <n v="1.8024340000000001"/>
    <n v="248.4"/>
    <n v="137.813637"/>
    <x v="0"/>
    <x v="1"/>
    <x v="1"/>
    <x v="1"/>
    <x v="1"/>
    <x v="1"/>
    <x v="1"/>
    <x v="1"/>
    <x v="0"/>
    <x v="0"/>
    <s v="random"/>
    <x v="0"/>
  </r>
  <r>
    <n v="1.8215239999999999"/>
    <n v="220.8"/>
    <n v="121.21721100000001"/>
    <x v="0"/>
    <x v="1"/>
    <x v="1"/>
    <x v="1"/>
    <x v="1"/>
    <x v="1"/>
    <x v="1"/>
    <x v="1"/>
    <x v="0"/>
    <x v="0"/>
    <s v="random"/>
    <x v="0"/>
  </r>
  <r>
    <n v="1.7031130000000001"/>
    <n v="220.8"/>
    <n v="129.64498800000001"/>
    <x v="0"/>
    <x v="1"/>
    <x v="1"/>
    <x v="1"/>
    <x v="1"/>
    <x v="1"/>
    <x v="0"/>
    <x v="0"/>
    <x v="1"/>
    <x v="1"/>
    <s v="random"/>
    <x v="0"/>
  </r>
  <r>
    <n v="1.434917"/>
    <n v="193.2"/>
    <n v="134.64189200000001"/>
    <x v="0"/>
    <x v="1"/>
    <x v="1"/>
    <x v="1"/>
    <x v="1"/>
    <x v="1"/>
    <x v="0"/>
    <x v="0"/>
    <x v="1"/>
    <x v="1"/>
    <s v="random"/>
    <x v="0"/>
  </r>
  <r>
    <n v="1.6063320000000001"/>
    <n v="220.8"/>
    <n v="137.45604900000001"/>
    <x v="0"/>
    <x v="1"/>
    <x v="1"/>
    <x v="1"/>
    <x v="1"/>
    <x v="1"/>
    <x v="0"/>
    <x v="0"/>
    <x v="1"/>
    <x v="1"/>
    <s v="random"/>
    <x v="0"/>
  </r>
  <r>
    <n v="1.4733240000000001"/>
    <n v="193.2"/>
    <n v="131.132058"/>
    <x v="0"/>
    <x v="1"/>
    <x v="1"/>
    <x v="1"/>
    <x v="1"/>
    <x v="1"/>
    <x v="0"/>
    <x v="0"/>
    <x v="1"/>
    <x v="1"/>
    <s v="random"/>
    <x v="0"/>
  </r>
  <r>
    <n v="1.4540219999999999"/>
    <n v="220.8"/>
    <n v="151.85462899999999"/>
    <x v="0"/>
    <x v="1"/>
    <x v="1"/>
    <x v="1"/>
    <x v="1"/>
    <x v="1"/>
    <x v="0"/>
    <x v="0"/>
    <x v="1"/>
    <x v="1"/>
    <s v="random"/>
    <x v="0"/>
  </r>
  <r>
    <n v="1.775414"/>
    <n v="248.4"/>
    <n v="139.91106400000001"/>
    <x v="0"/>
    <x v="1"/>
    <x v="0"/>
    <x v="0"/>
    <x v="1"/>
    <x v="1"/>
    <x v="1"/>
    <x v="1"/>
    <x v="1"/>
    <x v="1"/>
    <s v="random"/>
    <x v="0"/>
  </r>
  <r>
    <n v="1.64072"/>
    <n v="220.8"/>
    <n v="134.575039"/>
    <x v="0"/>
    <x v="1"/>
    <x v="0"/>
    <x v="0"/>
    <x v="1"/>
    <x v="1"/>
    <x v="1"/>
    <x v="1"/>
    <x v="1"/>
    <x v="1"/>
    <s v="random"/>
    <x v="0"/>
  </r>
  <r>
    <n v="1.5989169999999999"/>
    <n v="220.8"/>
    <n v="138.09345099999999"/>
    <x v="0"/>
    <x v="1"/>
    <x v="0"/>
    <x v="0"/>
    <x v="1"/>
    <x v="1"/>
    <x v="1"/>
    <x v="1"/>
    <x v="1"/>
    <x v="1"/>
    <s v="random"/>
    <x v="0"/>
  </r>
  <r>
    <n v="1.5701419999999999"/>
    <n v="220.8"/>
    <n v="140.62422699999999"/>
    <x v="0"/>
    <x v="1"/>
    <x v="0"/>
    <x v="0"/>
    <x v="1"/>
    <x v="1"/>
    <x v="1"/>
    <x v="1"/>
    <x v="1"/>
    <x v="1"/>
    <s v="random"/>
    <x v="0"/>
  </r>
  <r>
    <n v="1.5531090000000001"/>
    <n v="193.2"/>
    <n v="124.395628"/>
    <x v="0"/>
    <x v="1"/>
    <x v="0"/>
    <x v="0"/>
    <x v="1"/>
    <x v="1"/>
    <x v="1"/>
    <x v="1"/>
    <x v="1"/>
    <x v="1"/>
    <s v="random"/>
    <x v="0"/>
  </r>
  <r>
    <n v="1.55324"/>
    <n v="193.2"/>
    <n v="124.385148"/>
    <x v="0"/>
    <x v="2"/>
    <x v="0"/>
    <x v="0"/>
    <x v="1"/>
    <x v="1"/>
    <x v="0"/>
    <x v="0"/>
    <x v="1"/>
    <x v="1"/>
    <s v="random"/>
    <x v="0"/>
  </r>
  <r>
    <n v="1.553269"/>
    <n v="193.2"/>
    <n v="124.38282599999999"/>
    <x v="0"/>
    <x v="2"/>
    <x v="0"/>
    <x v="0"/>
    <x v="1"/>
    <x v="1"/>
    <x v="0"/>
    <x v="0"/>
    <x v="1"/>
    <x v="1"/>
    <s v="random"/>
    <x v="0"/>
  </r>
  <r>
    <n v="1.398307"/>
    <n v="193.2"/>
    <n v="138.16707099999999"/>
    <x v="0"/>
    <x v="2"/>
    <x v="0"/>
    <x v="0"/>
    <x v="1"/>
    <x v="1"/>
    <x v="0"/>
    <x v="0"/>
    <x v="1"/>
    <x v="1"/>
    <s v="random"/>
    <x v="0"/>
  </r>
  <r>
    <n v="1.5289520000000001"/>
    <n v="220.8"/>
    <n v="144.41265799999999"/>
    <x v="0"/>
    <x v="2"/>
    <x v="0"/>
    <x v="0"/>
    <x v="1"/>
    <x v="1"/>
    <x v="0"/>
    <x v="0"/>
    <x v="1"/>
    <x v="1"/>
    <s v="random"/>
    <x v="0"/>
  </r>
  <r>
    <n v="1.453746"/>
    <n v="193.2"/>
    <n v="132.89800099999999"/>
    <x v="0"/>
    <x v="2"/>
    <x v="0"/>
    <x v="0"/>
    <x v="1"/>
    <x v="1"/>
    <x v="0"/>
    <x v="0"/>
    <x v="1"/>
    <x v="1"/>
    <s v="random"/>
    <x v="0"/>
  </r>
  <r>
    <n v="1.6527339999999999"/>
    <n v="220.8"/>
    <n v="133.59680599999999"/>
    <x v="0"/>
    <x v="2"/>
    <x v="0"/>
    <x v="0"/>
    <x v="0"/>
    <x v="0"/>
    <x v="1"/>
    <x v="1"/>
    <x v="1"/>
    <x v="1"/>
    <s v="random"/>
    <x v="0"/>
  </r>
  <r>
    <n v="1.697306"/>
    <n v="220.8"/>
    <n v="130.088517"/>
    <x v="0"/>
    <x v="2"/>
    <x v="0"/>
    <x v="0"/>
    <x v="0"/>
    <x v="0"/>
    <x v="1"/>
    <x v="1"/>
    <x v="1"/>
    <x v="1"/>
    <s v="random"/>
    <x v="0"/>
  </r>
  <r>
    <n v="1.7359519999999999"/>
    <n v="220.8"/>
    <n v="127.192436"/>
    <x v="0"/>
    <x v="2"/>
    <x v="0"/>
    <x v="0"/>
    <x v="0"/>
    <x v="0"/>
    <x v="1"/>
    <x v="1"/>
    <x v="1"/>
    <x v="1"/>
    <s v="random"/>
    <x v="0"/>
  </r>
  <r>
    <n v="1.5662529999999999"/>
    <n v="220.8"/>
    <n v="140.97343499999999"/>
    <x v="0"/>
    <x v="2"/>
    <x v="0"/>
    <x v="0"/>
    <x v="0"/>
    <x v="0"/>
    <x v="1"/>
    <x v="1"/>
    <x v="1"/>
    <x v="1"/>
    <s v="random"/>
    <x v="0"/>
  </r>
  <r>
    <n v="1.589194"/>
    <n v="193.2"/>
    <n v="121.571051"/>
    <x v="0"/>
    <x v="2"/>
    <x v="0"/>
    <x v="0"/>
    <x v="0"/>
    <x v="0"/>
    <x v="1"/>
    <x v="1"/>
    <x v="1"/>
    <x v="1"/>
    <s v="random"/>
    <x v="0"/>
  </r>
  <r>
    <n v="2.8501750000000001"/>
    <n v="358.8"/>
    <n v="125.886985"/>
    <x v="2"/>
    <x v="1"/>
    <x v="1"/>
    <x v="1"/>
    <x v="1"/>
    <x v="1"/>
    <x v="1"/>
    <x v="1"/>
    <x v="0"/>
    <x v="0"/>
    <s v="random"/>
    <x v="0"/>
  </r>
  <r>
    <n v="3.4226040000000002"/>
    <n v="441.6"/>
    <n v="129.02455900000001"/>
    <x v="2"/>
    <x v="1"/>
    <x v="1"/>
    <x v="1"/>
    <x v="1"/>
    <x v="1"/>
    <x v="1"/>
    <x v="1"/>
    <x v="0"/>
    <x v="0"/>
    <s v="random"/>
    <x v="0"/>
  </r>
  <r>
    <n v="2.472172"/>
    <n v="331.2"/>
    <n v="133.97125600000001"/>
    <x v="2"/>
    <x v="1"/>
    <x v="1"/>
    <x v="1"/>
    <x v="1"/>
    <x v="1"/>
    <x v="1"/>
    <x v="1"/>
    <x v="0"/>
    <x v="0"/>
    <s v="random"/>
    <x v="0"/>
  </r>
  <r>
    <n v="2.8923559999999999"/>
    <n v="358.8"/>
    <n v="124.051103"/>
    <x v="2"/>
    <x v="1"/>
    <x v="1"/>
    <x v="1"/>
    <x v="1"/>
    <x v="1"/>
    <x v="1"/>
    <x v="1"/>
    <x v="0"/>
    <x v="0"/>
    <s v="random"/>
    <x v="0"/>
  </r>
  <r>
    <n v="2.9090919999999998"/>
    <n v="358.8"/>
    <n v="123.337469"/>
    <x v="2"/>
    <x v="1"/>
    <x v="1"/>
    <x v="1"/>
    <x v="1"/>
    <x v="1"/>
    <x v="1"/>
    <x v="1"/>
    <x v="0"/>
    <x v="0"/>
    <s v="random"/>
    <x v="0"/>
  </r>
  <r>
    <n v="2.7566440000000001"/>
    <n v="331.2"/>
    <n v="120.146092"/>
    <x v="2"/>
    <x v="1"/>
    <x v="1"/>
    <x v="1"/>
    <x v="1"/>
    <x v="1"/>
    <x v="0"/>
    <x v="0"/>
    <x v="1"/>
    <x v="1"/>
    <s v="random"/>
    <x v="0"/>
  </r>
  <r>
    <n v="2.844646"/>
    <n v="358.8"/>
    <n v="126.131688"/>
    <x v="2"/>
    <x v="1"/>
    <x v="1"/>
    <x v="1"/>
    <x v="1"/>
    <x v="1"/>
    <x v="0"/>
    <x v="0"/>
    <x v="1"/>
    <x v="1"/>
    <s v="random"/>
    <x v="0"/>
  </r>
  <r>
    <n v="2.6092939999999998"/>
    <n v="331.2"/>
    <n v="126.930904"/>
    <x v="2"/>
    <x v="1"/>
    <x v="1"/>
    <x v="1"/>
    <x v="1"/>
    <x v="1"/>
    <x v="0"/>
    <x v="0"/>
    <x v="1"/>
    <x v="1"/>
    <s v="random"/>
    <x v="0"/>
  </r>
  <r>
    <n v="2.6459600000000001"/>
    <n v="331.2"/>
    <n v="125.17196300000001"/>
    <x v="2"/>
    <x v="1"/>
    <x v="1"/>
    <x v="1"/>
    <x v="1"/>
    <x v="1"/>
    <x v="0"/>
    <x v="0"/>
    <x v="1"/>
    <x v="1"/>
    <s v="random"/>
    <x v="0"/>
  </r>
  <r>
    <n v="2.7316919999999998"/>
    <n v="331.2"/>
    <n v="121.243532"/>
    <x v="2"/>
    <x v="1"/>
    <x v="1"/>
    <x v="1"/>
    <x v="1"/>
    <x v="1"/>
    <x v="0"/>
    <x v="0"/>
    <x v="1"/>
    <x v="1"/>
    <s v="random"/>
    <x v="0"/>
  </r>
  <r>
    <n v="1.9806440000000001"/>
    <n v="248.4"/>
    <n v="125.413775"/>
    <x v="2"/>
    <x v="1"/>
    <x v="0"/>
    <x v="0"/>
    <x v="1"/>
    <x v="1"/>
    <x v="1"/>
    <x v="1"/>
    <x v="1"/>
    <x v="1"/>
    <s v="random"/>
    <x v="0"/>
  </r>
  <r>
    <n v="2.2378089999999999"/>
    <n v="276"/>
    <n v="123.334918"/>
    <x v="2"/>
    <x v="1"/>
    <x v="0"/>
    <x v="0"/>
    <x v="1"/>
    <x v="1"/>
    <x v="1"/>
    <x v="1"/>
    <x v="1"/>
    <x v="1"/>
    <s v="random"/>
    <x v="0"/>
  </r>
  <r>
    <n v="2.061099"/>
    <n v="248.4"/>
    <n v="120.518254"/>
    <x v="2"/>
    <x v="1"/>
    <x v="0"/>
    <x v="0"/>
    <x v="1"/>
    <x v="1"/>
    <x v="1"/>
    <x v="1"/>
    <x v="1"/>
    <x v="1"/>
    <s v="random"/>
    <x v="0"/>
  </r>
  <r>
    <n v="2.276538"/>
    <n v="276"/>
    <n v="121.236746"/>
    <x v="2"/>
    <x v="1"/>
    <x v="0"/>
    <x v="0"/>
    <x v="1"/>
    <x v="1"/>
    <x v="1"/>
    <x v="1"/>
    <x v="1"/>
    <x v="1"/>
    <s v="random"/>
    <x v="0"/>
  </r>
  <r>
    <n v="2.2351580000000002"/>
    <n v="303.60000000000002"/>
    <n v="135.82929999999999"/>
    <x v="2"/>
    <x v="1"/>
    <x v="0"/>
    <x v="0"/>
    <x v="1"/>
    <x v="1"/>
    <x v="1"/>
    <x v="1"/>
    <x v="1"/>
    <x v="1"/>
    <s v="random"/>
    <x v="0"/>
  </r>
  <r>
    <n v="2.4854539999999998"/>
    <n v="331.2"/>
    <n v="133.25531699999999"/>
    <x v="2"/>
    <x v="2"/>
    <x v="0"/>
    <x v="0"/>
    <x v="1"/>
    <x v="1"/>
    <x v="0"/>
    <x v="0"/>
    <x v="1"/>
    <x v="1"/>
    <s v="random"/>
    <x v="0"/>
  </r>
  <r>
    <n v="2.5475400000000001"/>
    <n v="331.2"/>
    <n v="130.007777"/>
    <x v="2"/>
    <x v="2"/>
    <x v="0"/>
    <x v="0"/>
    <x v="1"/>
    <x v="1"/>
    <x v="0"/>
    <x v="0"/>
    <x v="1"/>
    <x v="1"/>
    <s v="random"/>
    <x v="0"/>
  </r>
  <r>
    <n v="2.4724279999999998"/>
    <n v="331.2"/>
    <n v="133.957403"/>
    <x v="2"/>
    <x v="2"/>
    <x v="0"/>
    <x v="0"/>
    <x v="1"/>
    <x v="1"/>
    <x v="0"/>
    <x v="0"/>
    <x v="1"/>
    <x v="1"/>
    <s v="random"/>
    <x v="0"/>
  </r>
  <r>
    <n v="2.7593899999999998"/>
    <n v="358.8"/>
    <n v="130.02875900000001"/>
    <x v="2"/>
    <x v="2"/>
    <x v="0"/>
    <x v="0"/>
    <x v="1"/>
    <x v="1"/>
    <x v="0"/>
    <x v="0"/>
    <x v="1"/>
    <x v="1"/>
    <s v="random"/>
    <x v="0"/>
  </r>
  <r>
    <n v="2.6311270000000002"/>
    <n v="331.2"/>
    <n v="125.877635"/>
    <x v="2"/>
    <x v="2"/>
    <x v="0"/>
    <x v="0"/>
    <x v="1"/>
    <x v="1"/>
    <x v="0"/>
    <x v="0"/>
    <x v="1"/>
    <x v="1"/>
    <s v="random"/>
    <x v="0"/>
  </r>
  <r>
    <n v="2.9600590000000002"/>
    <n v="358.8"/>
    <n v="121.213801"/>
    <x v="2"/>
    <x v="2"/>
    <x v="0"/>
    <x v="0"/>
    <x v="0"/>
    <x v="0"/>
    <x v="1"/>
    <x v="1"/>
    <x v="1"/>
    <x v="1"/>
    <s v="random"/>
    <x v="0"/>
  </r>
  <r>
    <n v="3.2550279999999998"/>
    <n v="414"/>
    <n v="127.187836"/>
    <x v="2"/>
    <x v="2"/>
    <x v="0"/>
    <x v="0"/>
    <x v="0"/>
    <x v="0"/>
    <x v="1"/>
    <x v="1"/>
    <x v="1"/>
    <x v="1"/>
    <s v="random"/>
    <x v="0"/>
  </r>
  <r>
    <n v="3.0294949999999998"/>
    <n v="386.4"/>
    <n v="127.54603"/>
    <x v="2"/>
    <x v="2"/>
    <x v="0"/>
    <x v="0"/>
    <x v="0"/>
    <x v="0"/>
    <x v="1"/>
    <x v="1"/>
    <x v="1"/>
    <x v="1"/>
    <s v="random"/>
    <x v="0"/>
  </r>
  <r>
    <n v="3.063256"/>
    <n v="386.4"/>
    <n v="126.14031"/>
    <x v="2"/>
    <x v="2"/>
    <x v="0"/>
    <x v="0"/>
    <x v="0"/>
    <x v="0"/>
    <x v="1"/>
    <x v="1"/>
    <x v="1"/>
    <x v="1"/>
    <s v="random"/>
    <x v="0"/>
  </r>
  <r>
    <n v="3.1152470000000001"/>
    <n v="386.4"/>
    <n v="124.03509699999999"/>
    <x v="2"/>
    <x v="2"/>
    <x v="0"/>
    <x v="0"/>
    <x v="0"/>
    <x v="0"/>
    <x v="1"/>
    <x v="1"/>
    <x v="1"/>
    <x v="1"/>
    <s v="random"/>
    <x v="0"/>
  </r>
  <r>
    <n v="2.0433089999999998"/>
    <n v="248.4"/>
    <n v="121.567543"/>
    <x v="5"/>
    <x v="1"/>
    <x v="1"/>
    <x v="1"/>
    <x v="1"/>
    <x v="1"/>
    <x v="1"/>
    <x v="1"/>
    <x v="0"/>
    <x v="0"/>
    <s v="random"/>
    <x v="0"/>
  </r>
  <r>
    <n v="1.8942159999999999"/>
    <n v="248.4"/>
    <n v="131.13605100000001"/>
    <x v="5"/>
    <x v="1"/>
    <x v="1"/>
    <x v="1"/>
    <x v="1"/>
    <x v="1"/>
    <x v="1"/>
    <x v="1"/>
    <x v="0"/>
    <x v="0"/>
    <s v="random"/>
    <x v="0"/>
  </r>
  <r>
    <n v="2.2064349999999999"/>
    <n v="276"/>
    <n v="125.08863700000001"/>
    <x v="5"/>
    <x v="1"/>
    <x v="1"/>
    <x v="1"/>
    <x v="1"/>
    <x v="1"/>
    <x v="1"/>
    <x v="1"/>
    <x v="0"/>
    <x v="0"/>
    <s v="random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  <s v="random"/>
    <x v="0"/>
  </r>
  <r>
    <n v="1.9106209999999999"/>
    <n v="248.4"/>
    <n v="130.010063"/>
    <x v="5"/>
    <x v="1"/>
    <x v="1"/>
    <x v="1"/>
    <x v="1"/>
    <x v="1"/>
    <x v="1"/>
    <x v="1"/>
    <x v="0"/>
    <x v="0"/>
    <s v="random"/>
    <x v="0"/>
  </r>
  <r>
    <n v="2.1219239999999999"/>
    <n v="276"/>
    <n v="130.07061899999999"/>
    <x v="5"/>
    <x v="1"/>
    <x v="1"/>
    <x v="1"/>
    <x v="1"/>
    <x v="1"/>
    <x v="0"/>
    <x v="0"/>
    <x v="1"/>
    <x v="1"/>
    <s v="random"/>
    <x v="0"/>
  </r>
  <r>
    <n v="2.2126190000000001"/>
    <n v="276"/>
    <n v="124.73902699999999"/>
    <x v="5"/>
    <x v="1"/>
    <x v="1"/>
    <x v="1"/>
    <x v="1"/>
    <x v="1"/>
    <x v="0"/>
    <x v="0"/>
    <x v="1"/>
    <x v="1"/>
    <s v="random"/>
    <x v="0"/>
  </r>
  <r>
    <n v="1.973643"/>
    <n v="248.4"/>
    <n v="125.858614"/>
    <x v="5"/>
    <x v="1"/>
    <x v="1"/>
    <x v="1"/>
    <x v="1"/>
    <x v="1"/>
    <x v="0"/>
    <x v="0"/>
    <x v="1"/>
    <x v="1"/>
    <s v="random"/>
    <x v="0"/>
  </r>
  <r>
    <n v="2.0491790000000001"/>
    <n v="248.4"/>
    <n v="121.21929900000001"/>
    <x v="5"/>
    <x v="1"/>
    <x v="1"/>
    <x v="1"/>
    <x v="1"/>
    <x v="1"/>
    <x v="0"/>
    <x v="0"/>
    <x v="1"/>
    <x v="1"/>
    <s v="random"/>
    <x v="0"/>
  </r>
  <r>
    <n v="2.0315159999999999"/>
    <n v="248.4"/>
    <n v="122.27321000000001"/>
    <x v="5"/>
    <x v="1"/>
    <x v="1"/>
    <x v="1"/>
    <x v="1"/>
    <x v="1"/>
    <x v="0"/>
    <x v="0"/>
    <x v="1"/>
    <x v="1"/>
    <s v="random"/>
    <x v="0"/>
  </r>
  <r>
    <n v="1.900401"/>
    <n v="248.4"/>
    <n v="130.70928599999999"/>
    <x v="5"/>
    <x v="1"/>
    <x v="0"/>
    <x v="0"/>
    <x v="1"/>
    <x v="1"/>
    <x v="1"/>
    <x v="1"/>
    <x v="1"/>
    <x v="1"/>
    <s v="random"/>
    <x v="0"/>
  </r>
  <r>
    <n v="1.768983"/>
    <n v="220.8"/>
    <n v="124.817453"/>
    <x v="5"/>
    <x v="1"/>
    <x v="0"/>
    <x v="0"/>
    <x v="1"/>
    <x v="1"/>
    <x v="1"/>
    <x v="1"/>
    <x v="1"/>
    <x v="1"/>
    <s v="random"/>
    <x v="0"/>
  </r>
  <r>
    <n v="1.7903"/>
    <n v="220.8"/>
    <n v="123.33129599999999"/>
    <x v="5"/>
    <x v="1"/>
    <x v="0"/>
    <x v="0"/>
    <x v="1"/>
    <x v="1"/>
    <x v="1"/>
    <x v="1"/>
    <x v="1"/>
    <x v="1"/>
    <s v="random"/>
    <x v="0"/>
  </r>
  <r>
    <n v="1.7492780000000001"/>
    <n v="220.8"/>
    <n v="126.223539"/>
    <x v="5"/>
    <x v="1"/>
    <x v="0"/>
    <x v="0"/>
    <x v="1"/>
    <x v="1"/>
    <x v="1"/>
    <x v="1"/>
    <x v="1"/>
    <x v="1"/>
    <s v="random"/>
    <x v="0"/>
  </r>
  <r>
    <n v="1.831893"/>
    <n v="220.8"/>
    <n v="120.531036"/>
    <x v="5"/>
    <x v="1"/>
    <x v="0"/>
    <x v="0"/>
    <x v="1"/>
    <x v="1"/>
    <x v="1"/>
    <x v="1"/>
    <x v="1"/>
    <x v="1"/>
    <s v="random"/>
    <x v="0"/>
  </r>
  <r>
    <n v="1.9106300000000001"/>
    <n v="248.4"/>
    <n v="130.00947500000001"/>
    <x v="5"/>
    <x v="2"/>
    <x v="0"/>
    <x v="0"/>
    <x v="1"/>
    <x v="1"/>
    <x v="0"/>
    <x v="0"/>
    <x v="1"/>
    <x v="1"/>
    <s v="random"/>
    <x v="0"/>
  </r>
  <r>
    <n v="1.860414"/>
    <n v="248.4"/>
    <n v="133.518663"/>
    <x v="5"/>
    <x v="2"/>
    <x v="0"/>
    <x v="0"/>
    <x v="1"/>
    <x v="1"/>
    <x v="0"/>
    <x v="0"/>
    <x v="1"/>
    <x v="1"/>
    <s v="random"/>
    <x v="0"/>
  </r>
  <r>
    <n v="1.739671"/>
    <n v="220.8"/>
    <n v="126.92053199999999"/>
    <x v="5"/>
    <x v="2"/>
    <x v="0"/>
    <x v="0"/>
    <x v="1"/>
    <x v="1"/>
    <x v="0"/>
    <x v="0"/>
    <x v="1"/>
    <x v="1"/>
    <s v="random"/>
    <x v="0"/>
  </r>
  <r>
    <n v="1.91073"/>
    <n v="248.4"/>
    <n v="130.00267700000001"/>
    <x v="5"/>
    <x v="2"/>
    <x v="0"/>
    <x v="0"/>
    <x v="1"/>
    <x v="1"/>
    <x v="0"/>
    <x v="0"/>
    <x v="1"/>
    <x v="1"/>
    <s v="random"/>
    <x v="0"/>
  </r>
  <r>
    <n v="1.8840539999999999"/>
    <n v="248.4"/>
    <n v="131.843368"/>
    <x v="5"/>
    <x v="2"/>
    <x v="0"/>
    <x v="0"/>
    <x v="1"/>
    <x v="1"/>
    <x v="0"/>
    <x v="0"/>
    <x v="1"/>
    <x v="1"/>
    <s v="random"/>
    <x v="0"/>
  </r>
  <r>
    <n v="1.816195"/>
    <n v="220.8"/>
    <n v="121.572817"/>
    <x v="5"/>
    <x v="2"/>
    <x v="0"/>
    <x v="0"/>
    <x v="0"/>
    <x v="0"/>
    <x v="1"/>
    <x v="1"/>
    <x v="1"/>
    <x v="1"/>
    <s v="random"/>
    <x v="0"/>
  </r>
  <r>
    <n v="1.7751479999999999"/>
    <n v="220.8"/>
    <n v="124.38397500000001"/>
    <x v="5"/>
    <x v="2"/>
    <x v="0"/>
    <x v="0"/>
    <x v="0"/>
    <x v="0"/>
    <x v="1"/>
    <x v="1"/>
    <x v="1"/>
    <x v="1"/>
    <s v="random"/>
    <x v="0"/>
  </r>
  <r>
    <n v="1.69733"/>
    <n v="220.8"/>
    <n v="130.08663300000001"/>
    <x v="5"/>
    <x v="2"/>
    <x v="0"/>
    <x v="0"/>
    <x v="0"/>
    <x v="0"/>
    <x v="1"/>
    <x v="1"/>
    <x v="1"/>
    <x v="1"/>
    <s v="random"/>
    <x v="0"/>
  </r>
  <r>
    <n v="1.7641009999999999"/>
    <n v="220.8"/>
    <n v="125.16293400000001"/>
    <x v="5"/>
    <x v="2"/>
    <x v="0"/>
    <x v="0"/>
    <x v="0"/>
    <x v="0"/>
    <x v="1"/>
    <x v="1"/>
    <x v="1"/>
    <x v="1"/>
    <s v="random"/>
    <x v="0"/>
  </r>
  <r>
    <n v="1.8070679999999999"/>
    <n v="248.4"/>
    <n v="137.460251"/>
    <x v="5"/>
    <x v="2"/>
    <x v="0"/>
    <x v="0"/>
    <x v="0"/>
    <x v="0"/>
    <x v="1"/>
    <x v="1"/>
    <x v="1"/>
    <x v="1"/>
    <s v="random"/>
    <x v="0"/>
  </r>
  <r>
    <n v="1.8398509999999999"/>
    <n v="248.4"/>
    <n v="135.01094800000001"/>
    <x v="5"/>
    <x v="0"/>
    <x v="0"/>
    <x v="0"/>
    <x v="0"/>
    <x v="0"/>
    <x v="0"/>
    <x v="0"/>
    <x v="0"/>
    <x v="0"/>
    <s v="random"/>
    <x v="0"/>
  </r>
  <r>
    <n v="1.6449339999999999"/>
    <n v="220.8"/>
    <n v="134.230279"/>
    <x v="5"/>
    <x v="0"/>
    <x v="0"/>
    <x v="0"/>
    <x v="0"/>
    <x v="0"/>
    <x v="0"/>
    <x v="0"/>
    <x v="0"/>
    <x v="0"/>
    <s v="random"/>
    <x v="0"/>
  </r>
  <r>
    <n v="1.8800600000000001"/>
    <n v="248.4"/>
    <n v="132.12342899999999"/>
    <x v="5"/>
    <x v="0"/>
    <x v="0"/>
    <x v="0"/>
    <x v="0"/>
    <x v="0"/>
    <x v="0"/>
    <x v="0"/>
    <x v="0"/>
    <x v="0"/>
    <s v="random"/>
    <x v="0"/>
  </r>
  <r>
    <n v="1.8056650000000001"/>
    <n v="220.8"/>
    <n v="122.281785"/>
    <x v="5"/>
    <x v="0"/>
    <x v="0"/>
    <x v="0"/>
    <x v="0"/>
    <x v="0"/>
    <x v="0"/>
    <x v="0"/>
    <x v="0"/>
    <x v="0"/>
    <s v="random"/>
    <x v="0"/>
  </r>
  <r>
    <n v="1.839861"/>
    <n v="248.4"/>
    <n v="135.01018400000001"/>
    <x v="5"/>
    <x v="0"/>
    <x v="0"/>
    <x v="0"/>
    <x v="0"/>
    <x v="0"/>
    <x v="0"/>
    <x v="0"/>
    <x v="0"/>
    <x v="0"/>
    <s v="random"/>
    <x v="0"/>
  </r>
  <r>
    <n v="0.66197799999999996"/>
    <n v="82.8"/>
    <n v="125.079667"/>
    <x v="6"/>
    <x v="0"/>
    <x v="0"/>
    <x v="0"/>
    <x v="0"/>
    <x v="0"/>
    <x v="0"/>
    <x v="0"/>
    <x v="0"/>
    <x v="0"/>
    <s v="random"/>
    <x v="0"/>
  </r>
  <r>
    <n v="0.649227"/>
    <n v="82.8"/>
    <n v="127.536316"/>
    <x v="6"/>
    <x v="0"/>
    <x v="0"/>
    <x v="0"/>
    <x v="0"/>
    <x v="0"/>
    <x v="0"/>
    <x v="0"/>
    <x v="0"/>
    <x v="0"/>
    <s v="random"/>
    <x v="0"/>
  </r>
  <r>
    <n v="0.65605000000000002"/>
    <n v="82.8"/>
    <n v="126.209852"/>
    <x v="6"/>
    <x v="0"/>
    <x v="0"/>
    <x v="0"/>
    <x v="0"/>
    <x v="0"/>
    <x v="0"/>
    <x v="0"/>
    <x v="0"/>
    <x v="0"/>
    <s v="random"/>
    <x v="0"/>
  </r>
  <r>
    <n v="1.5360259999999999"/>
    <n v="193.2"/>
    <n v="125.779111"/>
    <x v="7"/>
    <x v="0"/>
    <x v="0"/>
    <x v="0"/>
    <x v="0"/>
    <x v="0"/>
    <x v="0"/>
    <x v="0"/>
    <x v="0"/>
    <x v="0"/>
    <s v="random"/>
    <x v="0"/>
  </r>
  <r>
    <n v="1.3782110000000001"/>
    <n v="165.6"/>
    <n v="120.15573999999999"/>
    <x v="7"/>
    <x v="0"/>
    <x v="0"/>
    <x v="0"/>
    <x v="0"/>
    <x v="0"/>
    <x v="0"/>
    <x v="0"/>
    <x v="0"/>
    <x v="0"/>
    <s v="random"/>
    <x v="0"/>
  </r>
  <r>
    <n v="1.4063950000000001"/>
    <n v="193.2"/>
    <n v="137.372533"/>
    <x v="7"/>
    <x v="0"/>
    <x v="0"/>
    <x v="0"/>
    <x v="0"/>
    <x v="0"/>
    <x v="0"/>
    <x v="0"/>
    <x v="0"/>
    <x v="0"/>
    <s v="random"/>
    <x v="0"/>
  </r>
  <r>
    <n v="1.589272"/>
    <n v="193.2"/>
    <n v="121.56511399999999"/>
    <x v="8"/>
    <x v="0"/>
    <x v="0"/>
    <x v="0"/>
    <x v="0"/>
    <x v="0"/>
    <x v="0"/>
    <x v="0"/>
    <x v="0"/>
    <x v="0"/>
    <s v="random"/>
    <x v="0"/>
  </r>
  <r>
    <n v="1.614587"/>
    <n v="220.8"/>
    <n v="136.75323399999999"/>
    <x v="8"/>
    <x v="0"/>
    <x v="0"/>
    <x v="0"/>
    <x v="0"/>
    <x v="0"/>
    <x v="0"/>
    <x v="0"/>
    <x v="0"/>
    <x v="0"/>
    <s v="random"/>
    <x v="0"/>
  </r>
  <r>
    <n v="1.5990489999999999"/>
    <n v="220.8"/>
    <n v="138.082055"/>
    <x v="8"/>
    <x v="0"/>
    <x v="0"/>
    <x v="0"/>
    <x v="0"/>
    <x v="0"/>
    <x v="0"/>
    <x v="0"/>
    <x v="0"/>
    <x v="0"/>
    <s v="random"/>
    <x v="0"/>
  </r>
  <r>
    <n v="0.40022400000000002"/>
    <n v="82.8"/>
    <n v="206.883928"/>
    <x v="9"/>
    <x v="0"/>
    <x v="0"/>
    <x v="0"/>
    <x v="0"/>
    <x v="0"/>
    <x v="0"/>
    <x v="0"/>
    <x v="0"/>
    <x v="0"/>
    <s v="random"/>
    <x v="0"/>
  </r>
  <r>
    <n v="0.32867099999999999"/>
    <n v="55.2"/>
    <n v="167.948971"/>
    <x v="9"/>
    <x v="0"/>
    <x v="0"/>
    <x v="0"/>
    <x v="0"/>
    <x v="0"/>
    <x v="0"/>
    <x v="0"/>
    <x v="0"/>
    <x v="0"/>
    <s v="random"/>
    <x v="0"/>
  </r>
  <r>
    <n v="0.30774499999999999"/>
    <n v="55.2"/>
    <n v="179.36955399999999"/>
    <x v="9"/>
    <x v="0"/>
    <x v="0"/>
    <x v="0"/>
    <x v="0"/>
    <x v="0"/>
    <x v="0"/>
    <x v="0"/>
    <x v="0"/>
    <x v="0"/>
    <s v="random"/>
    <x v="0"/>
  </r>
  <r>
    <n v="3.13307"/>
    <n v="386.4"/>
    <n v="123.32949499999999"/>
    <x v="10"/>
    <x v="0"/>
    <x v="0"/>
    <x v="0"/>
    <x v="0"/>
    <x v="0"/>
    <x v="0"/>
    <x v="0"/>
    <x v="0"/>
    <x v="0"/>
    <s v="random"/>
    <x v="0"/>
  </r>
  <r>
    <n v="3.0696400000000001"/>
    <n v="386.4"/>
    <n v="125.877951"/>
    <x v="10"/>
    <x v="0"/>
    <x v="0"/>
    <x v="0"/>
    <x v="0"/>
    <x v="0"/>
    <x v="0"/>
    <x v="0"/>
    <x v="0"/>
    <x v="0"/>
    <s v="random"/>
    <x v="0"/>
  </r>
  <r>
    <n v="2.7898610000000001"/>
    <n v="358.8"/>
    <n v="128.608575"/>
    <x v="10"/>
    <x v="0"/>
    <x v="0"/>
    <x v="0"/>
    <x v="0"/>
    <x v="0"/>
    <x v="0"/>
    <x v="0"/>
    <x v="0"/>
    <x v="0"/>
    <s v="random"/>
    <x v="0"/>
  </r>
  <r>
    <n v="1.845874"/>
    <n v="248.4"/>
    <n v="134.57040900000001"/>
    <x v="11"/>
    <x v="0"/>
    <x v="0"/>
    <x v="0"/>
    <x v="0"/>
    <x v="0"/>
    <x v="0"/>
    <x v="0"/>
    <x v="0"/>
    <x v="0"/>
    <s v="random"/>
    <x v="0"/>
  </r>
  <r>
    <n v="1.6703049999999999"/>
    <n v="220.8"/>
    <n v="132.191428"/>
    <x v="11"/>
    <x v="0"/>
    <x v="0"/>
    <x v="0"/>
    <x v="0"/>
    <x v="0"/>
    <x v="0"/>
    <x v="0"/>
    <x v="0"/>
    <x v="0"/>
    <s v="random"/>
    <x v="0"/>
  </r>
  <r>
    <n v="1.8362369999999999"/>
    <n v="248.4"/>
    <n v="135.276668"/>
    <x v="11"/>
    <x v="0"/>
    <x v="0"/>
    <x v="0"/>
    <x v="0"/>
    <x v="0"/>
    <x v="0"/>
    <x v="0"/>
    <x v="0"/>
    <x v="0"/>
    <s v="random"/>
    <x v="0"/>
  </r>
  <r>
    <n v="0.84015300000000004"/>
    <n v="110.4"/>
    <n v="131.40471099999999"/>
    <x v="6"/>
    <x v="1"/>
    <x v="0"/>
    <x v="0"/>
    <x v="1"/>
    <x v="1"/>
    <x v="1"/>
    <x v="1"/>
    <x v="1"/>
    <x v="1"/>
    <s v="random"/>
    <x v="0"/>
  </r>
  <r>
    <n v="0.53675799999999996"/>
    <n v="82.8"/>
    <n v="154.25945300000001"/>
    <x v="6"/>
    <x v="1"/>
    <x v="0"/>
    <x v="0"/>
    <x v="1"/>
    <x v="1"/>
    <x v="1"/>
    <x v="1"/>
    <x v="1"/>
    <x v="1"/>
    <s v="random"/>
    <x v="0"/>
  </r>
  <r>
    <n v="0.70419200000000004"/>
    <n v="110.4"/>
    <n v="156.775532"/>
    <x v="6"/>
    <x v="1"/>
    <x v="0"/>
    <x v="0"/>
    <x v="1"/>
    <x v="1"/>
    <x v="1"/>
    <x v="1"/>
    <x v="1"/>
    <x v="1"/>
    <s v="random"/>
    <x v="0"/>
  </r>
  <r>
    <n v="1.4547140000000001"/>
    <n v="193.2"/>
    <n v="132.809619"/>
    <x v="7"/>
    <x v="1"/>
    <x v="0"/>
    <x v="0"/>
    <x v="1"/>
    <x v="1"/>
    <x v="1"/>
    <x v="1"/>
    <x v="1"/>
    <x v="1"/>
    <s v="random"/>
    <x v="0"/>
  </r>
  <r>
    <n v="1.3878239999999999"/>
    <n v="193.2"/>
    <n v="139.21077600000001"/>
    <x v="7"/>
    <x v="1"/>
    <x v="0"/>
    <x v="0"/>
    <x v="1"/>
    <x v="1"/>
    <x v="1"/>
    <x v="1"/>
    <x v="1"/>
    <x v="1"/>
    <s v="random"/>
    <x v="0"/>
  </r>
  <r>
    <n v="1.3268930000000001"/>
    <n v="165.6"/>
    <n v="124.802817"/>
    <x v="7"/>
    <x v="1"/>
    <x v="0"/>
    <x v="0"/>
    <x v="1"/>
    <x v="1"/>
    <x v="1"/>
    <x v="1"/>
    <x v="1"/>
    <x v="1"/>
    <s v="random"/>
    <x v="0"/>
  </r>
  <r>
    <n v="1.5801810000000001"/>
    <n v="193.2"/>
    <n v="122.264492"/>
    <x v="8"/>
    <x v="1"/>
    <x v="0"/>
    <x v="0"/>
    <x v="1"/>
    <x v="1"/>
    <x v="1"/>
    <x v="1"/>
    <x v="1"/>
    <x v="1"/>
    <s v="random"/>
    <x v="0"/>
  </r>
  <r>
    <n v="1.4063129999999999"/>
    <n v="193.2"/>
    <n v="137.380528"/>
    <x v="8"/>
    <x v="1"/>
    <x v="0"/>
    <x v="0"/>
    <x v="1"/>
    <x v="1"/>
    <x v="1"/>
    <x v="1"/>
    <x v="1"/>
    <x v="1"/>
    <s v="random"/>
    <x v="0"/>
  </r>
  <r>
    <n v="1.428193"/>
    <n v="193.2"/>
    <n v="135.27583999999999"/>
    <x v="8"/>
    <x v="1"/>
    <x v="0"/>
    <x v="0"/>
    <x v="1"/>
    <x v="1"/>
    <x v="1"/>
    <x v="1"/>
    <x v="1"/>
    <x v="1"/>
    <s v="random"/>
    <x v="0"/>
  </r>
  <r>
    <n v="1.522276"/>
    <n v="193.2"/>
    <n v="126.915255"/>
    <x v="11"/>
    <x v="1"/>
    <x v="0"/>
    <x v="0"/>
    <x v="1"/>
    <x v="1"/>
    <x v="1"/>
    <x v="1"/>
    <x v="1"/>
    <x v="1"/>
    <s v="random"/>
    <x v="0"/>
  </r>
  <r>
    <n v="1.497447"/>
    <n v="193.2"/>
    <n v="129.019623"/>
    <x v="11"/>
    <x v="1"/>
    <x v="0"/>
    <x v="0"/>
    <x v="1"/>
    <x v="1"/>
    <x v="1"/>
    <x v="1"/>
    <x v="1"/>
    <x v="1"/>
    <s v="random"/>
    <x v="0"/>
  </r>
  <r>
    <n v="1.531739"/>
    <n v="193.2"/>
    <n v="126.131148"/>
    <x v="11"/>
    <x v="1"/>
    <x v="0"/>
    <x v="0"/>
    <x v="1"/>
    <x v="1"/>
    <x v="1"/>
    <x v="1"/>
    <x v="1"/>
    <x v="1"/>
    <s v="random"/>
    <x v="0"/>
  </r>
  <r>
    <n v="0.3039"/>
    <n v="55.2"/>
    <n v="181.63859600000001"/>
    <x v="9"/>
    <x v="1"/>
    <x v="0"/>
    <x v="0"/>
    <x v="1"/>
    <x v="1"/>
    <x v="1"/>
    <x v="1"/>
    <x v="1"/>
    <x v="1"/>
    <s v="random"/>
    <x v="0"/>
  </r>
  <r>
    <n v="0.342005"/>
    <n v="55.2"/>
    <n v="161.40113500000001"/>
    <x v="9"/>
    <x v="1"/>
    <x v="0"/>
    <x v="0"/>
    <x v="1"/>
    <x v="1"/>
    <x v="1"/>
    <x v="1"/>
    <x v="1"/>
    <x v="1"/>
    <s v="random"/>
    <x v="0"/>
  </r>
  <r>
    <n v="0.47609000000000001"/>
    <n v="82.8"/>
    <n v="173.916526"/>
    <x v="9"/>
    <x v="1"/>
    <x v="0"/>
    <x v="0"/>
    <x v="1"/>
    <x v="1"/>
    <x v="1"/>
    <x v="1"/>
    <x v="1"/>
    <x v="1"/>
    <s v="random"/>
    <x v="0"/>
  </r>
  <r>
    <n v="2.5177350000000001"/>
    <n v="331.2"/>
    <n v="131.546807"/>
    <x v="10"/>
    <x v="1"/>
    <x v="0"/>
    <x v="0"/>
    <x v="1"/>
    <x v="1"/>
    <x v="1"/>
    <x v="1"/>
    <x v="1"/>
    <x v="1"/>
    <s v="random"/>
    <x v="0"/>
  </r>
  <r>
    <n v="2.9768669999999999"/>
    <n v="358.8"/>
    <n v="120.52940099999999"/>
    <x v="10"/>
    <x v="1"/>
    <x v="0"/>
    <x v="0"/>
    <x v="1"/>
    <x v="1"/>
    <x v="1"/>
    <x v="1"/>
    <x v="1"/>
    <x v="1"/>
    <s v="random"/>
    <x v="0"/>
  </r>
  <r>
    <n v="3.0213450000000002"/>
    <n v="386.4"/>
    <n v="127.890074"/>
    <x v="10"/>
    <x v="1"/>
    <x v="0"/>
    <x v="0"/>
    <x v="1"/>
    <x v="1"/>
    <x v="1"/>
    <x v="1"/>
    <x v="1"/>
    <x v="1"/>
    <s v="random"/>
    <x v="0"/>
  </r>
  <r>
    <n v="0.60859700000000005"/>
    <n v="82.8"/>
    <n v="136.05064999999999"/>
    <x v="6"/>
    <x v="2"/>
    <x v="0"/>
    <x v="0"/>
    <x v="0"/>
    <x v="0"/>
    <x v="1"/>
    <x v="1"/>
    <x v="1"/>
    <x v="1"/>
    <s v="random"/>
    <x v="0"/>
  </r>
  <r>
    <n v="0.57031299999999996"/>
    <n v="82.8"/>
    <n v="145.183502"/>
    <x v="6"/>
    <x v="2"/>
    <x v="0"/>
    <x v="0"/>
    <x v="0"/>
    <x v="0"/>
    <x v="1"/>
    <x v="1"/>
    <x v="1"/>
    <x v="1"/>
    <s v="random"/>
    <x v="0"/>
  </r>
  <r>
    <n v="0.65059699999999998"/>
    <n v="82.8"/>
    <n v="127.267645"/>
    <x v="6"/>
    <x v="2"/>
    <x v="0"/>
    <x v="0"/>
    <x v="0"/>
    <x v="0"/>
    <x v="1"/>
    <x v="1"/>
    <x v="1"/>
    <x v="1"/>
    <s v="random"/>
    <x v="0"/>
  </r>
  <r>
    <n v="1.1190230000000001"/>
    <n v="138"/>
    <n v="123.32191400000001"/>
    <x v="7"/>
    <x v="2"/>
    <x v="0"/>
    <x v="0"/>
    <x v="0"/>
    <x v="0"/>
    <x v="1"/>
    <x v="1"/>
    <x v="1"/>
    <x v="1"/>
    <s v="random"/>
    <x v="0"/>
  </r>
  <r>
    <n v="1.1095159999999999"/>
    <n v="138"/>
    <n v="124.378601"/>
    <x v="7"/>
    <x v="2"/>
    <x v="0"/>
    <x v="0"/>
    <x v="0"/>
    <x v="0"/>
    <x v="1"/>
    <x v="1"/>
    <x v="1"/>
    <x v="1"/>
    <s v="random"/>
    <x v="0"/>
  </r>
  <r>
    <n v="1.096425"/>
    <n v="138"/>
    <n v="125.863592"/>
    <x v="7"/>
    <x v="2"/>
    <x v="0"/>
    <x v="0"/>
    <x v="0"/>
    <x v="0"/>
    <x v="1"/>
    <x v="1"/>
    <x v="1"/>
    <x v="1"/>
    <s v="random"/>
    <x v="0"/>
  </r>
  <r>
    <n v="0.40283600000000003"/>
    <n v="55.2"/>
    <n v="137.02844300000001"/>
    <x v="9"/>
    <x v="2"/>
    <x v="0"/>
    <x v="0"/>
    <x v="0"/>
    <x v="0"/>
    <x v="1"/>
    <x v="1"/>
    <x v="1"/>
    <x v="1"/>
    <s v="random"/>
    <x v="0"/>
  </r>
  <r>
    <n v="0.33194899999999999"/>
    <n v="55.2"/>
    <n v="166.29049499999999"/>
    <x v="9"/>
    <x v="2"/>
    <x v="0"/>
    <x v="0"/>
    <x v="0"/>
    <x v="0"/>
    <x v="1"/>
    <x v="1"/>
    <x v="1"/>
    <x v="1"/>
    <s v="random"/>
    <x v="0"/>
  </r>
  <r>
    <n v="0.303564"/>
    <n v="55.2"/>
    <n v="181.83969500000001"/>
    <x v="9"/>
    <x v="2"/>
    <x v="0"/>
    <x v="0"/>
    <x v="0"/>
    <x v="0"/>
    <x v="1"/>
    <x v="1"/>
    <x v="1"/>
    <x v="1"/>
    <s v="random"/>
    <x v="0"/>
  </r>
  <r>
    <n v="1.3054859999999999"/>
    <n v="193.2"/>
    <n v="147.99082899999999"/>
    <x v="8"/>
    <x v="2"/>
    <x v="0"/>
    <x v="0"/>
    <x v="0"/>
    <x v="0"/>
    <x v="1"/>
    <x v="1"/>
    <x v="1"/>
    <x v="1"/>
    <s v="random"/>
    <x v="0"/>
  </r>
  <r>
    <n v="1.3020160000000001"/>
    <n v="165.6"/>
    <n v="127.18734600000001"/>
    <x v="8"/>
    <x v="2"/>
    <x v="0"/>
    <x v="0"/>
    <x v="0"/>
    <x v="0"/>
    <x v="1"/>
    <x v="1"/>
    <x v="1"/>
    <x v="1"/>
    <s v="random"/>
    <x v="0"/>
  </r>
  <r>
    <n v="1.3603529999999999"/>
    <n v="193.2"/>
    <n v="142.02195599999999"/>
    <x v="8"/>
    <x v="2"/>
    <x v="0"/>
    <x v="0"/>
    <x v="0"/>
    <x v="0"/>
    <x v="1"/>
    <x v="1"/>
    <x v="1"/>
    <x v="1"/>
    <s v="random"/>
    <x v="0"/>
  </r>
  <r>
    <n v="2.602382"/>
    <n v="331.2"/>
    <n v="127.268007"/>
    <x v="10"/>
    <x v="2"/>
    <x v="0"/>
    <x v="0"/>
    <x v="0"/>
    <x v="0"/>
    <x v="1"/>
    <x v="1"/>
    <x v="1"/>
    <x v="1"/>
    <s v="random"/>
    <x v="0"/>
  </r>
  <r>
    <n v="2.7323059999999999"/>
    <n v="331.2"/>
    <n v="121.21628800000001"/>
    <x v="10"/>
    <x v="2"/>
    <x v="0"/>
    <x v="0"/>
    <x v="0"/>
    <x v="0"/>
    <x v="1"/>
    <x v="1"/>
    <x v="1"/>
    <x v="1"/>
    <s v="random"/>
    <x v="0"/>
  </r>
  <r>
    <n v="1.370528"/>
    <n v="193.2"/>
    <n v="140.9676"/>
    <x v="11"/>
    <x v="2"/>
    <x v="0"/>
    <x v="0"/>
    <x v="0"/>
    <x v="0"/>
    <x v="1"/>
    <x v="1"/>
    <x v="1"/>
    <x v="1"/>
    <s v="random"/>
    <x v="0"/>
  </r>
  <r>
    <n v="1.297642"/>
    <n v="165.6"/>
    <n v="127.616128"/>
    <x v="11"/>
    <x v="2"/>
    <x v="0"/>
    <x v="0"/>
    <x v="0"/>
    <x v="0"/>
    <x v="1"/>
    <x v="1"/>
    <x v="1"/>
    <x v="1"/>
    <s v="random"/>
    <x v="0"/>
  </r>
  <r>
    <n v="1.42011"/>
    <n v="193.2"/>
    <n v="136.04576399999999"/>
    <x v="11"/>
    <x v="2"/>
    <x v="0"/>
    <x v="0"/>
    <x v="0"/>
    <x v="0"/>
    <x v="1"/>
    <x v="1"/>
    <x v="1"/>
    <x v="1"/>
    <s v="random"/>
    <x v="0"/>
  </r>
  <r>
    <n v="0.65100499999999994"/>
    <n v="82.8"/>
    <n v="127.187996"/>
    <x v="6"/>
    <x v="2"/>
    <x v="0"/>
    <x v="0"/>
    <x v="1"/>
    <x v="1"/>
    <x v="0"/>
    <x v="0"/>
    <x v="1"/>
    <x v="1"/>
    <s v="random"/>
    <x v="0"/>
  </r>
  <r>
    <n v="0.61656900000000003"/>
    <n v="82.8"/>
    <n v="134.29156900000001"/>
    <x v="6"/>
    <x v="2"/>
    <x v="0"/>
    <x v="0"/>
    <x v="1"/>
    <x v="1"/>
    <x v="0"/>
    <x v="0"/>
    <x v="1"/>
    <x v="1"/>
    <s v="random"/>
    <x v="0"/>
  </r>
  <r>
    <n v="0.67524799999999996"/>
    <n v="82.8"/>
    <n v="122.621567"/>
    <x v="6"/>
    <x v="2"/>
    <x v="0"/>
    <x v="0"/>
    <x v="1"/>
    <x v="1"/>
    <x v="0"/>
    <x v="0"/>
    <x v="1"/>
    <x v="1"/>
    <s v="random"/>
    <x v="0"/>
  </r>
  <r>
    <n v="1.1835519999999999"/>
    <n v="165.6"/>
    <n v="139.91784100000001"/>
    <x v="7"/>
    <x v="2"/>
    <x v="0"/>
    <x v="0"/>
    <x v="1"/>
    <x v="1"/>
    <x v="0"/>
    <x v="0"/>
    <x v="1"/>
    <x v="1"/>
    <s v="random"/>
    <x v="0"/>
  </r>
  <r>
    <n v="1.1517569999999999"/>
    <n v="165.6"/>
    <n v="143.78035499999999"/>
    <x v="7"/>
    <x v="2"/>
    <x v="0"/>
    <x v="0"/>
    <x v="1"/>
    <x v="1"/>
    <x v="0"/>
    <x v="0"/>
    <x v="1"/>
    <x v="1"/>
    <s v="random"/>
    <x v="0"/>
  </r>
  <r>
    <n v="1.1986159999999999"/>
    <n v="165.6"/>
    <n v="138.159325"/>
    <x v="7"/>
    <x v="2"/>
    <x v="0"/>
    <x v="0"/>
    <x v="1"/>
    <x v="1"/>
    <x v="0"/>
    <x v="0"/>
    <x v="1"/>
    <x v="1"/>
    <s v="random"/>
    <x v="0"/>
  </r>
  <r>
    <n v="1.3774390000000001"/>
    <n v="193.2"/>
    <n v="140.26031900000001"/>
    <x v="8"/>
    <x v="2"/>
    <x v="0"/>
    <x v="0"/>
    <x v="1"/>
    <x v="1"/>
    <x v="0"/>
    <x v="0"/>
    <x v="1"/>
    <x v="1"/>
    <s v="random"/>
    <x v="0"/>
  </r>
  <r>
    <n v="1.5181260000000001"/>
    <n v="193.2"/>
    <n v="127.262185"/>
    <x v="8"/>
    <x v="2"/>
    <x v="0"/>
    <x v="0"/>
    <x v="1"/>
    <x v="1"/>
    <x v="0"/>
    <x v="0"/>
    <x v="1"/>
    <x v="1"/>
    <s v="random"/>
    <x v="0"/>
  </r>
  <r>
    <n v="1.535056"/>
    <n v="193.2"/>
    <n v="125.85861300000001"/>
    <x v="8"/>
    <x v="2"/>
    <x v="0"/>
    <x v="0"/>
    <x v="1"/>
    <x v="1"/>
    <x v="0"/>
    <x v="0"/>
    <x v="1"/>
    <x v="1"/>
    <s v="random"/>
    <x v="0"/>
  </r>
  <r>
    <n v="0.31182100000000001"/>
    <n v="55.2"/>
    <n v="177.02488600000001"/>
    <x v="9"/>
    <x v="2"/>
    <x v="0"/>
    <x v="0"/>
    <x v="1"/>
    <x v="1"/>
    <x v="0"/>
    <x v="0"/>
    <x v="1"/>
    <x v="1"/>
    <s v="random"/>
    <x v="0"/>
  </r>
  <r>
    <n v="0.32553799999999999"/>
    <n v="55.2"/>
    <n v="169.56535099999999"/>
    <x v="9"/>
    <x v="2"/>
    <x v="0"/>
    <x v="0"/>
    <x v="1"/>
    <x v="1"/>
    <x v="0"/>
    <x v="0"/>
    <x v="1"/>
    <x v="1"/>
    <s v="random"/>
    <x v="0"/>
  </r>
  <r>
    <n v="0.42935899999999999"/>
    <n v="82.8"/>
    <n v="192.84571500000001"/>
    <x v="9"/>
    <x v="2"/>
    <x v="0"/>
    <x v="0"/>
    <x v="1"/>
    <x v="1"/>
    <x v="0"/>
    <x v="0"/>
    <x v="1"/>
    <x v="1"/>
    <s v="random"/>
    <x v="0"/>
  </r>
  <r>
    <n v="1.6105039999999999"/>
    <n v="220.8"/>
    <n v="137.09996100000001"/>
    <x v="11"/>
    <x v="2"/>
    <x v="0"/>
    <x v="0"/>
    <x v="1"/>
    <x v="1"/>
    <x v="0"/>
    <x v="0"/>
    <x v="1"/>
    <x v="1"/>
    <s v="random"/>
    <x v="0"/>
  </r>
  <r>
    <n v="1.5446310000000001"/>
    <n v="193.2"/>
    <n v="125.07838099999999"/>
    <x v="11"/>
    <x v="2"/>
    <x v="0"/>
    <x v="0"/>
    <x v="1"/>
    <x v="1"/>
    <x v="0"/>
    <x v="0"/>
    <x v="1"/>
    <x v="1"/>
    <s v="random"/>
    <x v="0"/>
  </r>
  <r>
    <n v="1.607866"/>
    <n v="193.2"/>
    <n v="120.15929800000001"/>
    <x v="11"/>
    <x v="2"/>
    <x v="0"/>
    <x v="0"/>
    <x v="1"/>
    <x v="1"/>
    <x v="0"/>
    <x v="0"/>
    <x v="1"/>
    <x v="1"/>
    <s v="random"/>
    <x v="0"/>
  </r>
  <r>
    <n v="3.159897"/>
    <n v="386.4"/>
    <n v="122.282471"/>
    <x v="10"/>
    <x v="2"/>
    <x v="0"/>
    <x v="0"/>
    <x v="1"/>
    <x v="1"/>
    <x v="0"/>
    <x v="0"/>
    <x v="1"/>
    <x v="1"/>
    <s v="random"/>
    <x v="0"/>
  </r>
  <r>
    <n v="3.0803379999999998"/>
    <n v="386.4"/>
    <n v="125.440777"/>
    <x v="10"/>
    <x v="2"/>
    <x v="0"/>
    <x v="0"/>
    <x v="1"/>
    <x v="1"/>
    <x v="0"/>
    <x v="0"/>
    <x v="1"/>
    <x v="1"/>
    <s v="random"/>
    <x v="0"/>
  </r>
  <r>
    <n v="2.842768"/>
    <n v="358.8"/>
    <n v="126.215002"/>
    <x v="10"/>
    <x v="2"/>
    <x v="0"/>
    <x v="0"/>
    <x v="1"/>
    <x v="1"/>
    <x v="0"/>
    <x v="0"/>
    <x v="1"/>
    <x v="1"/>
    <s v="random"/>
    <x v="0"/>
  </r>
  <r>
    <n v="0.68311299999999997"/>
    <n v="82.8"/>
    <n v="121.209794"/>
    <x v="6"/>
    <x v="1"/>
    <x v="1"/>
    <x v="1"/>
    <x v="1"/>
    <x v="1"/>
    <x v="0"/>
    <x v="0"/>
    <x v="1"/>
    <x v="1"/>
    <s v="random"/>
    <x v="0"/>
  </r>
  <r>
    <n v="0.64352100000000001"/>
    <n v="82.8"/>
    <n v="128.667226"/>
    <x v="6"/>
    <x v="1"/>
    <x v="1"/>
    <x v="1"/>
    <x v="1"/>
    <x v="1"/>
    <x v="0"/>
    <x v="0"/>
    <x v="1"/>
    <x v="1"/>
    <s v="random"/>
    <x v="0"/>
  </r>
  <r>
    <n v="0.753548"/>
    <n v="110.4"/>
    <n v="146.506901"/>
    <x v="6"/>
    <x v="1"/>
    <x v="1"/>
    <x v="1"/>
    <x v="1"/>
    <x v="1"/>
    <x v="0"/>
    <x v="0"/>
    <x v="1"/>
    <x v="1"/>
    <s v="random"/>
    <x v="0"/>
  </r>
  <r>
    <n v="1.5577289999999999"/>
    <n v="193.2"/>
    <n v="124.026712"/>
    <x v="7"/>
    <x v="1"/>
    <x v="1"/>
    <x v="1"/>
    <x v="1"/>
    <x v="1"/>
    <x v="0"/>
    <x v="0"/>
    <x v="1"/>
    <x v="1"/>
    <s v="random"/>
    <x v="0"/>
  </r>
  <r>
    <n v="1.5223150000000001"/>
    <n v="193.2"/>
    <n v="126.912007"/>
    <x v="7"/>
    <x v="1"/>
    <x v="1"/>
    <x v="1"/>
    <x v="1"/>
    <x v="1"/>
    <x v="0"/>
    <x v="0"/>
    <x v="1"/>
    <x v="1"/>
    <s v="random"/>
    <x v="0"/>
  </r>
  <r>
    <n v="1.5533380000000001"/>
    <n v="193.2"/>
    <n v="124.377281"/>
    <x v="7"/>
    <x v="1"/>
    <x v="1"/>
    <x v="1"/>
    <x v="1"/>
    <x v="1"/>
    <x v="0"/>
    <x v="0"/>
    <x v="1"/>
    <x v="1"/>
    <s v="random"/>
    <x v="0"/>
  </r>
  <r>
    <n v="0.33771099999999998"/>
    <n v="55.2"/>
    <n v="163.45352600000001"/>
    <x v="9"/>
    <x v="1"/>
    <x v="1"/>
    <x v="1"/>
    <x v="1"/>
    <x v="1"/>
    <x v="0"/>
    <x v="0"/>
    <x v="1"/>
    <x v="1"/>
    <s v="random"/>
    <x v="0"/>
  </r>
  <r>
    <n v="0.320913"/>
    <n v="55.2"/>
    <n v="172.009277"/>
    <x v="9"/>
    <x v="1"/>
    <x v="1"/>
    <x v="1"/>
    <x v="1"/>
    <x v="1"/>
    <x v="0"/>
    <x v="0"/>
    <x v="1"/>
    <x v="1"/>
    <s v="random"/>
    <x v="0"/>
  </r>
  <r>
    <n v="0.41580400000000001"/>
    <n v="82.8"/>
    <n v="199.13233"/>
    <x v="9"/>
    <x v="1"/>
    <x v="1"/>
    <x v="1"/>
    <x v="1"/>
    <x v="1"/>
    <x v="0"/>
    <x v="0"/>
    <x v="1"/>
    <x v="1"/>
    <s v="random"/>
    <x v="0"/>
  </r>
  <r>
    <n v="1.6571750000000001"/>
    <n v="220.8"/>
    <n v="133.23876799999999"/>
    <x v="8"/>
    <x v="1"/>
    <x v="1"/>
    <x v="1"/>
    <x v="1"/>
    <x v="1"/>
    <x v="0"/>
    <x v="0"/>
    <x v="1"/>
    <x v="1"/>
    <s v="random"/>
    <x v="0"/>
  </r>
  <r>
    <n v="1.477314"/>
    <n v="193.2"/>
    <n v="130.77790200000001"/>
    <x v="8"/>
    <x v="1"/>
    <x v="1"/>
    <x v="1"/>
    <x v="1"/>
    <x v="1"/>
    <x v="0"/>
    <x v="0"/>
    <x v="1"/>
    <x v="1"/>
    <s v="random"/>
    <x v="0"/>
  </r>
  <r>
    <n v="1.6883250000000001"/>
    <n v="220.8"/>
    <n v="130.78049100000001"/>
    <x v="8"/>
    <x v="1"/>
    <x v="1"/>
    <x v="1"/>
    <x v="1"/>
    <x v="1"/>
    <x v="0"/>
    <x v="0"/>
    <x v="1"/>
    <x v="1"/>
    <s v="random"/>
    <x v="0"/>
  </r>
  <r>
    <n v="3.272259"/>
    <n v="414"/>
    <n v="126.518117"/>
    <x v="10"/>
    <x v="1"/>
    <x v="1"/>
    <x v="1"/>
    <x v="1"/>
    <x v="1"/>
    <x v="0"/>
    <x v="0"/>
    <x v="1"/>
    <x v="1"/>
    <s v="random"/>
    <x v="0"/>
  </r>
  <r>
    <n v="3.0367790000000001"/>
    <n v="386.4"/>
    <n v="127.24006799999999"/>
    <x v="10"/>
    <x v="1"/>
    <x v="1"/>
    <x v="1"/>
    <x v="1"/>
    <x v="1"/>
    <x v="0"/>
    <x v="0"/>
    <x v="1"/>
    <x v="1"/>
    <s v="random"/>
    <x v="0"/>
  </r>
  <r>
    <n v="3.0870500000000001"/>
    <n v="386.4"/>
    <n v="125.16804999999999"/>
    <x v="10"/>
    <x v="1"/>
    <x v="1"/>
    <x v="1"/>
    <x v="1"/>
    <x v="1"/>
    <x v="0"/>
    <x v="0"/>
    <x v="1"/>
    <x v="1"/>
    <s v="random"/>
    <x v="0"/>
  </r>
  <r>
    <n v="1.805887"/>
    <n v="220.8"/>
    <n v="122.266786"/>
    <x v="11"/>
    <x v="1"/>
    <x v="1"/>
    <x v="1"/>
    <x v="1"/>
    <x v="1"/>
    <x v="0"/>
    <x v="0"/>
    <x v="1"/>
    <x v="1"/>
    <s v="random"/>
    <x v="0"/>
  </r>
  <r>
    <n v="1.7752410000000001"/>
    <n v="220.8"/>
    <n v="124.377458"/>
    <x v="11"/>
    <x v="1"/>
    <x v="1"/>
    <x v="1"/>
    <x v="1"/>
    <x v="1"/>
    <x v="0"/>
    <x v="0"/>
    <x v="1"/>
    <x v="1"/>
    <s v="random"/>
    <x v="0"/>
  </r>
  <r>
    <n v="1.8448640000000001"/>
    <n v="248.4"/>
    <n v="134.64406500000001"/>
    <x v="11"/>
    <x v="1"/>
    <x v="1"/>
    <x v="1"/>
    <x v="1"/>
    <x v="1"/>
    <x v="0"/>
    <x v="0"/>
    <x v="1"/>
    <x v="1"/>
    <s v="random"/>
    <x v="0"/>
  </r>
  <r>
    <n v="0.80986400000000003"/>
    <n v="110.4"/>
    <n v="136.319254"/>
    <x v="6"/>
    <x v="1"/>
    <x v="1"/>
    <x v="1"/>
    <x v="1"/>
    <x v="1"/>
    <x v="1"/>
    <x v="1"/>
    <x v="0"/>
    <x v="0"/>
    <s v="random"/>
    <x v="0"/>
  </r>
  <r>
    <n v="0.813581"/>
    <n v="110.4"/>
    <n v="135.69641200000001"/>
    <x v="6"/>
    <x v="1"/>
    <x v="1"/>
    <x v="1"/>
    <x v="1"/>
    <x v="1"/>
    <x v="1"/>
    <x v="1"/>
    <x v="0"/>
    <x v="0"/>
    <s v="random"/>
    <x v="0"/>
  </r>
  <r>
    <n v="0.75494300000000003"/>
    <n v="110.4"/>
    <n v="146.236164"/>
    <x v="6"/>
    <x v="1"/>
    <x v="1"/>
    <x v="1"/>
    <x v="1"/>
    <x v="1"/>
    <x v="1"/>
    <x v="1"/>
    <x v="0"/>
    <x v="0"/>
    <s v="random"/>
    <x v="0"/>
  </r>
  <r>
    <n v="1.5780700000000001"/>
    <n v="220.8"/>
    <n v="139.91773800000001"/>
    <x v="7"/>
    <x v="1"/>
    <x v="1"/>
    <x v="1"/>
    <x v="1"/>
    <x v="1"/>
    <x v="1"/>
    <x v="1"/>
    <x v="0"/>
    <x v="0"/>
    <s v="random"/>
    <x v="0"/>
  </r>
  <r>
    <n v="1.5470159999999999"/>
    <n v="220.8"/>
    <n v="142.72642999999999"/>
    <x v="7"/>
    <x v="1"/>
    <x v="1"/>
    <x v="1"/>
    <x v="1"/>
    <x v="1"/>
    <x v="1"/>
    <x v="1"/>
    <x v="0"/>
    <x v="0"/>
    <s v="random"/>
    <x v="0"/>
  </r>
  <r>
    <n v="1.5756030000000001"/>
    <n v="193.2"/>
    <n v="122.61971200000001"/>
    <x v="7"/>
    <x v="1"/>
    <x v="1"/>
    <x v="1"/>
    <x v="1"/>
    <x v="1"/>
    <x v="1"/>
    <x v="1"/>
    <x v="0"/>
    <x v="0"/>
    <s v="random"/>
    <x v="0"/>
  </r>
  <r>
    <n v="0.39077000000000001"/>
    <n v="55.2"/>
    <n v="141.25964300000001"/>
    <x v="9"/>
    <x v="1"/>
    <x v="1"/>
    <x v="1"/>
    <x v="1"/>
    <x v="1"/>
    <x v="1"/>
    <x v="1"/>
    <x v="0"/>
    <x v="0"/>
    <s v="random"/>
    <x v="0"/>
  </r>
  <r>
    <n v="0.41426000000000002"/>
    <n v="55.2"/>
    <n v="133.24954600000001"/>
    <x v="9"/>
    <x v="1"/>
    <x v="1"/>
    <x v="1"/>
    <x v="1"/>
    <x v="1"/>
    <x v="1"/>
    <x v="1"/>
    <x v="0"/>
    <x v="0"/>
    <s v="random"/>
    <x v="0"/>
  </r>
  <r>
    <n v="0.48706899999999997"/>
    <n v="82.8"/>
    <n v="169.99650199999999"/>
    <x v="9"/>
    <x v="1"/>
    <x v="1"/>
    <x v="1"/>
    <x v="1"/>
    <x v="1"/>
    <x v="1"/>
    <x v="1"/>
    <x v="0"/>
    <x v="0"/>
    <s v="random"/>
    <x v="0"/>
  </r>
  <r>
    <n v="1.6713089999999999"/>
    <n v="220.8"/>
    <n v="132.11200500000001"/>
    <x v="8"/>
    <x v="1"/>
    <x v="1"/>
    <x v="1"/>
    <x v="1"/>
    <x v="1"/>
    <x v="1"/>
    <x v="1"/>
    <x v="0"/>
    <x v="0"/>
    <s v="random"/>
    <x v="0"/>
  </r>
  <r>
    <n v="1.644147"/>
    <n v="220.8"/>
    <n v="134.29454000000001"/>
    <x v="8"/>
    <x v="1"/>
    <x v="1"/>
    <x v="1"/>
    <x v="1"/>
    <x v="1"/>
    <x v="1"/>
    <x v="1"/>
    <x v="0"/>
    <x v="0"/>
    <s v="random"/>
    <x v="0"/>
  </r>
  <r>
    <n v="1.865391"/>
    <n v="248.4"/>
    <n v="133.16242800000001"/>
    <x v="8"/>
    <x v="1"/>
    <x v="1"/>
    <x v="1"/>
    <x v="1"/>
    <x v="1"/>
    <x v="1"/>
    <x v="1"/>
    <x v="0"/>
    <x v="0"/>
    <s v="random"/>
    <x v="0"/>
  </r>
  <r>
    <n v="3.3377340000000002"/>
    <n v="414"/>
    <n v="124.036249"/>
    <x v="10"/>
    <x v="1"/>
    <x v="1"/>
    <x v="1"/>
    <x v="1"/>
    <x v="1"/>
    <x v="1"/>
    <x v="1"/>
    <x v="0"/>
    <x v="0"/>
    <s v="random"/>
    <x v="0"/>
  </r>
  <r>
    <n v="3.2526869999999999"/>
    <n v="414"/>
    <n v="127.279372"/>
    <x v="10"/>
    <x v="1"/>
    <x v="1"/>
    <x v="1"/>
    <x v="1"/>
    <x v="1"/>
    <x v="1"/>
    <x v="1"/>
    <x v="0"/>
    <x v="0"/>
    <s v="random"/>
    <x v="0"/>
  </r>
  <r>
    <n v="3.6663000000000001"/>
    <n v="469.2"/>
    <n v="127.97641900000001"/>
    <x v="10"/>
    <x v="1"/>
    <x v="1"/>
    <x v="1"/>
    <x v="1"/>
    <x v="1"/>
    <x v="1"/>
    <x v="1"/>
    <x v="0"/>
    <x v="0"/>
    <s v="random"/>
    <x v="0"/>
  </r>
  <r>
    <n v="2.2785169999999999"/>
    <n v="303.60000000000002"/>
    <n v="133.244552"/>
    <x v="11"/>
    <x v="1"/>
    <x v="1"/>
    <x v="1"/>
    <x v="1"/>
    <x v="1"/>
    <x v="1"/>
    <x v="1"/>
    <x v="0"/>
    <x v="0"/>
    <s v="random"/>
    <x v="0"/>
  </r>
  <r>
    <n v="2.2051349999999998"/>
    <n v="276"/>
    <n v="125.16242099999999"/>
    <x v="11"/>
    <x v="1"/>
    <x v="1"/>
    <x v="1"/>
    <x v="1"/>
    <x v="1"/>
    <x v="1"/>
    <x v="1"/>
    <x v="0"/>
    <x v="0"/>
    <s v="random"/>
    <x v="0"/>
  </r>
  <r>
    <n v="2.2050420000000002"/>
    <n v="276"/>
    <n v="125.16767"/>
    <x v="11"/>
    <x v="1"/>
    <x v="1"/>
    <x v="1"/>
    <x v="1"/>
    <x v="1"/>
    <x v="1"/>
    <x v="1"/>
    <x v="0"/>
    <x v="0"/>
    <s v="random"/>
    <x v="0"/>
  </r>
  <r>
    <n v="0.56889599999999996"/>
    <n v="82.8"/>
    <n v="145.54499300000001"/>
    <x v="3"/>
    <x v="0"/>
    <x v="0"/>
    <x v="0"/>
    <x v="0"/>
    <x v="0"/>
    <x v="0"/>
    <x v="0"/>
    <x v="0"/>
    <x v="0"/>
    <n v="1"/>
    <x v="0"/>
  </r>
  <r>
    <n v="0.49798700000000001"/>
    <n v="82.8"/>
    <n v="166.269544"/>
    <x v="3"/>
    <x v="0"/>
    <x v="0"/>
    <x v="0"/>
    <x v="0"/>
    <x v="0"/>
    <x v="0"/>
    <x v="0"/>
    <x v="0"/>
    <x v="0"/>
    <n v="1"/>
    <x v="0"/>
  </r>
  <r>
    <n v="0.79300599999999999"/>
    <n v="110.4"/>
    <n v="139.21712600000001"/>
    <x v="3"/>
    <x v="0"/>
    <x v="0"/>
    <x v="0"/>
    <x v="0"/>
    <x v="0"/>
    <x v="0"/>
    <x v="0"/>
    <x v="0"/>
    <x v="0"/>
    <n v="1"/>
    <x v="0"/>
  </r>
  <r>
    <n v="0.64042399999999999"/>
    <n v="82.8"/>
    <n v="129.289288"/>
    <x v="3"/>
    <x v="0"/>
    <x v="0"/>
    <x v="0"/>
    <x v="0"/>
    <x v="0"/>
    <x v="0"/>
    <x v="0"/>
    <x v="0"/>
    <x v="0"/>
    <n v="10"/>
    <x v="0"/>
  </r>
  <r>
    <n v="0.64884200000000003"/>
    <n v="82.8"/>
    <n v="127.612005"/>
    <x v="3"/>
    <x v="0"/>
    <x v="0"/>
    <x v="0"/>
    <x v="0"/>
    <x v="0"/>
    <x v="0"/>
    <x v="0"/>
    <x v="0"/>
    <x v="0"/>
    <n v="10"/>
    <x v="0"/>
  </r>
  <r>
    <n v="0.84875900000000004"/>
    <n v="110.4"/>
    <n v="130.072183"/>
    <x v="3"/>
    <x v="0"/>
    <x v="0"/>
    <x v="0"/>
    <x v="0"/>
    <x v="0"/>
    <x v="0"/>
    <x v="0"/>
    <x v="0"/>
    <x v="0"/>
    <n v="10"/>
    <x v="0"/>
  </r>
  <r>
    <n v="0.66573199999999999"/>
    <n v="82.8"/>
    <n v="124.37428800000001"/>
    <x v="3"/>
    <x v="0"/>
    <x v="0"/>
    <x v="0"/>
    <x v="0"/>
    <x v="0"/>
    <x v="0"/>
    <x v="0"/>
    <x v="0"/>
    <x v="0"/>
    <n v="100"/>
    <x v="0"/>
  </r>
  <r>
    <n v="0.65466000000000002"/>
    <n v="82.8"/>
    <n v="126.477912"/>
    <x v="3"/>
    <x v="0"/>
    <x v="0"/>
    <x v="0"/>
    <x v="0"/>
    <x v="0"/>
    <x v="0"/>
    <x v="0"/>
    <x v="0"/>
    <x v="0"/>
    <n v="100"/>
    <x v="0"/>
  </r>
  <r>
    <n v="0.70613800000000004"/>
    <n v="110.4"/>
    <n v="156.343435"/>
    <x v="3"/>
    <x v="0"/>
    <x v="0"/>
    <x v="0"/>
    <x v="0"/>
    <x v="0"/>
    <x v="0"/>
    <x v="0"/>
    <x v="0"/>
    <x v="0"/>
    <n v="100"/>
    <x v="0"/>
  </r>
  <r>
    <n v="1.5445880000000001"/>
    <n v="193.2"/>
    <n v="125.081883"/>
    <x v="1"/>
    <x v="0"/>
    <x v="0"/>
    <x v="0"/>
    <x v="0"/>
    <x v="0"/>
    <x v="0"/>
    <x v="0"/>
    <x v="0"/>
    <x v="0"/>
    <n v="1"/>
    <x v="0"/>
  </r>
  <r>
    <n v="1.4891970000000001"/>
    <n v="193.2"/>
    <n v="129.73434700000001"/>
    <x v="1"/>
    <x v="0"/>
    <x v="0"/>
    <x v="0"/>
    <x v="0"/>
    <x v="0"/>
    <x v="0"/>
    <x v="0"/>
    <x v="0"/>
    <x v="0"/>
    <n v="1"/>
    <x v="0"/>
  </r>
  <r>
    <n v="1.5096430000000001"/>
    <n v="193.2"/>
    <n v="127.977251"/>
    <x v="1"/>
    <x v="0"/>
    <x v="0"/>
    <x v="0"/>
    <x v="0"/>
    <x v="0"/>
    <x v="0"/>
    <x v="0"/>
    <x v="0"/>
    <x v="0"/>
    <n v="1"/>
    <x v="0"/>
  </r>
  <r>
    <n v="1.4703459999999999"/>
    <n v="193.2"/>
    <n v="131.39767599999999"/>
    <x v="1"/>
    <x v="0"/>
    <x v="0"/>
    <x v="0"/>
    <x v="0"/>
    <x v="0"/>
    <x v="0"/>
    <x v="0"/>
    <x v="0"/>
    <x v="0"/>
    <n v="10"/>
    <x v="0"/>
  </r>
  <r>
    <n v="1.4395739999999999"/>
    <n v="193.2"/>
    <n v="134.20639199999999"/>
    <x v="1"/>
    <x v="0"/>
    <x v="0"/>
    <x v="0"/>
    <x v="0"/>
    <x v="0"/>
    <x v="0"/>
    <x v="0"/>
    <x v="0"/>
    <x v="0"/>
    <n v="10"/>
    <x v="0"/>
  </r>
  <r>
    <n v="1.420134"/>
    <n v="193.2"/>
    <n v="136.043522"/>
    <x v="1"/>
    <x v="0"/>
    <x v="0"/>
    <x v="0"/>
    <x v="0"/>
    <x v="0"/>
    <x v="0"/>
    <x v="0"/>
    <x v="0"/>
    <x v="0"/>
    <n v="10"/>
    <x v="0"/>
  </r>
  <r>
    <n v="1.8942840000000001"/>
    <n v="248.4"/>
    <n v="131.13135500000001"/>
    <x v="1"/>
    <x v="0"/>
    <x v="0"/>
    <x v="0"/>
    <x v="0"/>
    <x v="0"/>
    <x v="0"/>
    <x v="0"/>
    <x v="0"/>
    <x v="0"/>
    <n v="100"/>
    <x v="0"/>
  </r>
  <r>
    <n v="1.875256"/>
    <n v="248.4"/>
    <n v="132.46193700000001"/>
    <x v="1"/>
    <x v="0"/>
    <x v="0"/>
    <x v="0"/>
    <x v="0"/>
    <x v="0"/>
    <x v="0"/>
    <x v="0"/>
    <x v="0"/>
    <x v="0"/>
    <n v="100"/>
    <x v="0"/>
  </r>
  <r>
    <n v="1.889184"/>
    <n v="248.4"/>
    <n v="131.48532499999999"/>
    <x v="1"/>
    <x v="0"/>
    <x v="0"/>
    <x v="0"/>
    <x v="0"/>
    <x v="0"/>
    <x v="0"/>
    <x v="0"/>
    <x v="0"/>
    <x v="0"/>
    <n v="100"/>
    <x v="0"/>
  </r>
  <r>
    <n v="0.40493299999999999"/>
    <n v="55.2"/>
    <n v="136.31875099999999"/>
    <x v="4"/>
    <x v="0"/>
    <x v="0"/>
    <x v="0"/>
    <x v="0"/>
    <x v="0"/>
    <x v="0"/>
    <x v="0"/>
    <x v="0"/>
    <x v="0"/>
    <n v="1"/>
    <x v="0"/>
  </r>
  <r>
    <n v="0.392569"/>
    <n v="55.2"/>
    <n v="140.61229"/>
    <x v="4"/>
    <x v="0"/>
    <x v="0"/>
    <x v="0"/>
    <x v="0"/>
    <x v="0"/>
    <x v="0"/>
    <x v="0"/>
    <x v="0"/>
    <x v="0"/>
    <n v="1"/>
    <x v="0"/>
  </r>
  <r>
    <n v="0.47877900000000001"/>
    <n v="82.8"/>
    <n v="172.93994900000001"/>
    <x v="4"/>
    <x v="0"/>
    <x v="0"/>
    <x v="0"/>
    <x v="0"/>
    <x v="0"/>
    <x v="0"/>
    <x v="0"/>
    <x v="0"/>
    <x v="0"/>
    <n v="1"/>
    <x v="0"/>
  </r>
  <r>
    <n v="0.31708599999999998"/>
    <n v="55.2"/>
    <n v="174.08509699999999"/>
    <x v="4"/>
    <x v="0"/>
    <x v="0"/>
    <x v="0"/>
    <x v="0"/>
    <x v="0"/>
    <x v="0"/>
    <x v="0"/>
    <x v="0"/>
    <x v="0"/>
    <n v="10"/>
    <x v="0"/>
  </r>
  <r>
    <n v="0.32798300000000002"/>
    <n v="55.2"/>
    <n v="168.301301"/>
    <x v="4"/>
    <x v="0"/>
    <x v="0"/>
    <x v="0"/>
    <x v="0"/>
    <x v="0"/>
    <x v="0"/>
    <x v="0"/>
    <x v="0"/>
    <x v="0"/>
    <n v="10"/>
    <x v="0"/>
  </r>
  <r>
    <n v="0.42105599999999999"/>
    <n v="82.8"/>
    <n v="196.64840899999999"/>
    <x v="4"/>
    <x v="0"/>
    <x v="0"/>
    <x v="0"/>
    <x v="0"/>
    <x v="0"/>
    <x v="0"/>
    <x v="0"/>
    <x v="0"/>
    <x v="0"/>
    <n v="10"/>
    <x v="0"/>
  </r>
  <r>
    <n v="0.37340699999999999"/>
    <n v="55.2"/>
    <n v="147.82809800000001"/>
    <x v="4"/>
    <x v="0"/>
    <x v="0"/>
    <x v="0"/>
    <x v="0"/>
    <x v="0"/>
    <x v="0"/>
    <x v="0"/>
    <x v="0"/>
    <x v="0"/>
    <n v="100"/>
    <x v="0"/>
  </r>
  <r>
    <n v="0.41725299999999999"/>
    <n v="55.2"/>
    <n v="132.293915"/>
    <x v="4"/>
    <x v="0"/>
    <x v="0"/>
    <x v="0"/>
    <x v="0"/>
    <x v="0"/>
    <x v="0"/>
    <x v="0"/>
    <x v="0"/>
    <x v="0"/>
    <n v="100"/>
    <x v="0"/>
  </r>
  <r>
    <n v="0.38459700000000002"/>
    <n v="55.2"/>
    <n v="143.52676400000001"/>
    <x v="4"/>
    <x v="0"/>
    <x v="0"/>
    <x v="0"/>
    <x v="0"/>
    <x v="0"/>
    <x v="0"/>
    <x v="0"/>
    <x v="0"/>
    <x v="0"/>
    <n v="100"/>
    <x v="0"/>
  </r>
  <r>
    <n v="1.9638439999999999"/>
    <n v="248.4"/>
    <n v="126.486637"/>
    <x v="0"/>
    <x v="0"/>
    <x v="0"/>
    <x v="0"/>
    <x v="0"/>
    <x v="0"/>
    <x v="0"/>
    <x v="0"/>
    <x v="0"/>
    <x v="0"/>
    <n v="1"/>
    <x v="0"/>
  </r>
  <r>
    <n v="1.984626"/>
    <n v="248.4"/>
    <n v="125.162097"/>
    <x v="0"/>
    <x v="0"/>
    <x v="0"/>
    <x v="0"/>
    <x v="0"/>
    <x v="0"/>
    <x v="0"/>
    <x v="0"/>
    <x v="0"/>
    <x v="0"/>
    <n v="1"/>
    <x v="0"/>
  </r>
  <r>
    <n v="1.8375049999999999"/>
    <n v="220.8"/>
    <n v="120.16297"/>
    <x v="0"/>
    <x v="0"/>
    <x v="0"/>
    <x v="0"/>
    <x v="0"/>
    <x v="0"/>
    <x v="0"/>
    <x v="0"/>
    <x v="0"/>
    <x v="0"/>
    <n v="1"/>
    <x v="0"/>
  </r>
  <r>
    <n v="1.4200790000000001"/>
    <n v="193.2"/>
    <n v="136.048811"/>
    <x v="0"/>
    <x v="0"/>
    <x v="0"/>
    <x v="0"/>
    <x v="0"/>
    <x v="0"/>
    <x v="0"/>
    <x v="0"/>
    <x v="0"/>
    <x v="0"/>
    <n v="10"/>
    <x v="0"/>
  </r>
  <r>
    <n v="1.5991150000000001"/>
    <n v="220.8"/>
    <n v="138.076412"/>
    <x v="0"/>
    <x v="0"/>
    <x v="0"/>
    <x v="0"/>
    <x v="0"/>
    <x v="0"/>
    <x v="0"/>
    <x v="0"/>
    <x v="0"/>
    <x v="0"/>
    <n v="10"/>
    <x v="0"/>
  </r>
  <r>
    <n v="1.5742290000000001"/>
    <n v="220.8"/>
    <n v="140.25913600000001"/>
    <x v="0"/>
    <x v="0"/>
    <x v="0"/>
    <x v="0"/>
    <x v="0"/>
    <x v="0"/>
    <x v="0"/>
    <x v="0"/>
    <x v="0"/>
    <x v="0"/>
    <n v="10"/>
    <x v="0"/>
  </r>
  <r>
    <n v="1.812767"/>
    <n v="248.4"/>
    <n v="137.02811"/>
    <x v="0"/>
    <x v="0"/>
    <x v="0"/>
    <x v="0"/>
    <x v="0"/>
    <x v="0"/>
    <x v="0"/>
    <x v="0"/>
    <x v="0"/>
    <x v="0"/>
    <n v="100"/>
    <x v="0"/>
  </r>
  <r>
    <n v="1.7505109999999999"/>
    <n v="220.8"/>
    <n v="126.13459899999999"/>
    <x v="0"/>
    <x v="0"/>
    <x v="0"/>
    <x v="0"/>
    <x v="0"/>
    <x v="0"/>
    <x v="0"/>
    <x v="0"/>
    <x v="0"/>
    <x v="0"/>
    <n v="100"/>
    <x v="0"/>
  </r>
  <r>
    <n v="1.7808120000000001"/>
    <n v="248.4"/>
    <n v="139.48695900000001"/>
    <x v="0"/>
    <x v="0"/>
    <x v="0"/>
    <x v="0"/>
    <x v="0"/>
    <x v="0"/>
    <x v="0"/>
    <x v="0"/>
    <x v="0"/>
    <x v="0"/>
    <n v="100"/>
    <x v="0"/>
  </r>
  <r>
    <n v="3.4055080000000002"/>
    <n v="414"/>
    <n v="121.567761"/>
    <x v="2"/>
    <x v="0"/>
    <x v="0"/>
    <x v="0"/>
    <x v="0"/>
    <x v="0"/>
    <x v="0"/>
    <x v="0"/>
    <x v="0"/>
    <x v="0"/>
    <n v="1"/>
    <x v="0"/>
  </r>
  <r>
    <n v="3.3675980000000001"/>
    <n v="441.6"/>
    <n v="131.132024"/>
    <x v="2"/>
    <x v="0"/>
    <x v="0"/>
    <x v="0"/>
    <x v="0"/>
    <x v="0"/>
    <x v="0"/>
    <x v="0"/>
    <x v="0"/>
    <x v="0"/>
    <n v="1"/>
    <x v="0"/>
  </r>
  <r>
    <n v="1.6659489999999999"/>
    <n v="220.8"/>
    <n v="132.53706"/>
    <x v="2"/>
    <x v="0"/>
    <x v="0"/>
    <x v="0"/>
    <x v="0"/>
    <x v="0"/>
    <x v="0"/>
    <x v="0"/>
    <x v="0"/>
    <x v="0"/>
    <n v="1"/>
    <x v="0"/>
  </r>
  <r>
    <n v="3.044543"/>
    <n v="386.4"/>
    <n v="126.915593"/>
    <x v="2"/>
    <x v="0"/>
    <x v="0"/>
    <x v="0"/>
    <x v="0"/>
    <x v="0"/>
    <x v="0"/>
    <x v="0"/>
    <x v="0"/>
    <x v="0"/>
    <n v="10"/>
    <x v="0"/>
  </r>
  <r>
    <n v="2.9544969999999999"/>
    <n v="386.4"/>
    <n v="130.78369599999999"/>
    <x v="2"/>
    <x v="0"/>
    <x v="0"/>
    <x v="0"/>
    <x v="0"/>
    <x v="0"/>
    <x v="0"/>
    <x v="0"/>
    <x v="0"/>
    <x v="0"/>
    <n v="10"/>
    <x v="0"/>
  </r>
  <r>
    <n v="2.9866389999999998"/>
    <n v="386.4"/>
    <n v="129.376206"/>
    <x v="2"/>
    <x v="0"/>
    <x v="0"/>
    <x v="0"/>
    <x v="0"/>
    <x v="0"/>
    <x v="0"/>
    <x v="0"/>
    <x v="0"/>
    <x v="0"/>
    <n v="10"/>
    <x v="0"/>
  </r>
  <r>
    <n v="3.3097539999999999"/>
    <n v="414"/>
    <n v="125.084822"/>
    <x v="2"/>
    <x v="0"/>
    <x v="0"/>
    <x v="0"/>
    <x v="0"/>
    <x v="0"/>
    <x v="0"/>
    <x v="0"/>
    <x v="0"/>
    <x v="0"/>
    <n v="100"/>
    <x v="0"/>
  </r>
  <r>
    <n v="3.281908"/>
    <n v="414"/>
    <n v="126.146146"/>
    <x v="2"/>
    <x v="0"/>
    <x v="0"/>
    <x v="0"/>
    <x v="0"/>
    <x v="0"/>
    <x v="0"/>
    <x v="0"/>
    <x v="0"/>
    <x v="0"/>
    <n v="100"/>
    <x v="0"/>
  </r>
  <r>
    <n v="3.3097850000000002"/>
    <n v="414"/>
    <n v="125.083652"/>
    <x v="2"/>
    <x v="0"/>
    <x v="0"/>
    <x v="0"/>
    <x v="0"/>
    <x v="0"/>
    <x v="0"/>
    <x v="0"/>
    <x v="0"/>
    <x v="0"/>
    <n v="100"/>
    <x v="0"/>
  </r>
  <r>
    <n v="2.2786330000000001"/>
    <n v="303.60000000000002"/>
    <n v="133.237798"/>
    <x v="5"/>
    <x v="0"/>
    <x v="0"/>
    <x v="0"/>
    <x v="0"/>
    <x v="0"/>
    <x v="0"/>
    <x v="0"/>
    <x v="0"/>
    <x v="0"/>
    <n v="1"/>
    <x v="0"/>
  </r>
  <r>
    <n v="2.3804979999999998"/>
    <n v="303.60000000000002"/>
    <n v="127.53635800000001"/>
    <x v="5"/>
    <x v="0"/>
    <x v="0"/>
    <x v="0"/>
    <x v="0"/>
    <x v="0"/>
    <x v="0"/>
    <x v="0"/>
    <x v="0"/>
    <x v="0"/>
    <n v="1"/>
    <x v="0"/>
  </r>
  <r>
    <n v="2.3921290000000002"/>
    <n v="303.60000000000002"/>
    <n v="126.916239"/>
    <x v="5"/>
    <x v="0"/>
    <x v="0"/>
    <x v="0"/>
    <x v="0"/>
    <x v="0"/>
    <x v="0"/>
    <x v="0"/>
    <x v="0"/>
    <x v="0"/>
    <n v="1"/>
    <x v="0"/>
  </r>
  <r>
    <n v="2.6629360000000002"/>
    <n v="331.2"/>
    <n v="124.373985"/>
    <x v="5"/>
    <x v="0"/>
    <x v="0"/>
    <x v="0"/>
    <x v="0"/>
    <x v="0"/>
    <x v="0"/>
    <x v="0"/>
    <x v="0"/>
    <x v="0"/>
    <n v="10"/>
    <x v="0"/>
  </r>
  <r>
    <n v="2.5461839999999998"/>
    <n v="331.2"/>
    <n v="130.076989"/>
    <x v="5"/>
    <x v="0"/>
    <x v="0"/>
    <x v="0"/>
    <x v="0"/>
    <x v="0"/>
    <x v="0"/>
    <x v="0"/>
    <x v="0"/>
    <x v="0"/>
    <n v="10"/>
    <x v="0"/>
  </r>
  <r>
    <n v="2.6479059999999999"/>
    <n v="331.2"/>
    <n v="125.079964"/>
    <x v="5"/>
    <x v="0"/>
    <x v="0"/>
    <x v="0"/>
    <x v="0"/>
    <x v="0"/>
    <x v="0"/>
    <x v="0"/>
    <x v="0"/>
    <x v="0"/>
    <n v="10"/>
    <x v="0"/>
  </r>
  <r>
    <n v="3.0376919999999998"/>
    <n v="386.4"/>
    <n v="127.201857"/>
    <x v="5"/>
    <x v="0"/>
    <x v="0"/>
    <x v="0"/>
    <x v="0"/>
    <x v="0"/>
    <x v="0"/>
    <x v="0"/>
    <x v="0"/>
    <x v="0"/>
    <n v="100"/>
    <x v="0"/>
  </r>
  <r>
    <n v="2.8927010000000002"/>
    <n v="358.8"/>
    <n v="124.03633600000001"/>
    <x v="5"/>
    <x v="0"/>
    <x v="0"/>
    <x v="0"/>
    <x v="0"/>
    <x v="0"/>
    <x v="0"/>
    <x v="0"/>
    <x v="0"/>
    <x v="0"/>
    <n v="100"/>
    <x v="0"/>
  </r>
  <r>
    <n v="3.0871189999999999"/>
    <n v="386.4"/>
    <n v="125.165246"/>
    <x v="5"/>
    <x v="0"/>
    <x v="0"/>
    <x v="0"/>
    <x v="0"/>
    <x v="0"/>
    <x v="0"/>
    <x v="0"/>
    <x v="0"/>
    <x v="0"/>
    <n v="100"/>
    <x v="0"/>
  </r>
  <r>
    <n v="0.84242499999999998"/>
    <n v="110.4"/>
    <n v="131.050228"/>
    <x v="12"/>
    <x v="0"/>
    <x v="0"/>
    <x v="0"/>
    <x v="0"/>
    <x v="0"/>
    <x v="0"/>
    <x v="0"/>
    <x v="0"/>
    <x v="0"/>
    <s v="random"/>
    <x v="0"/>
  </r>
  <r>
    <n v="0.93247800000000003"/>
    <n v="138"/>
    <n v="147.99283500000001"/>
    <x v="12"/>
    <x v="0"/>
    <x v="0"/>
    <x v="0"/>
    <x v="0"/>
    <x v="0"/>
    <x v="0"/>
    <x v="0"/>
    <x v="0"/>
    <x v="0"/>
    <s v="random"/>
    <x v="0"/>
  </r>
  <r>
    <n v="0.809396"/>
    <n v="110.4"/>
    <n v="136.39806200000001"/>
    <x v="12"/>
    <x v="0"/>
    <x v="0"/>
    <x v="0"/>
    <x v="0"/>
    <x v="0"/>
    <x v="0"/>
    <x v="0"/>
    <x v="0"/>
    <x v="0"/>
    <s v="random"/>
    <x v="0"/>
  </r>
  <r>
    <n v="0.94419900000000001"/>
    <n v="138"/>
    <n v="146.15565699999999"/>
    <x v="12"/>
    <x v="0"/>
    <x v="0"/>
    <x v="0"/>
    <x v="0"/>
    <x v="0"/>
    <x v="0"/>
    <x v="0"/>
    <x v="0"/>
    <x v="0"/>
    <s v="random"/>
    <x v="0"/>
  </r>
  <r>
    <n v="0.86805699999999997"/>
    <n v="110.4"/>
    <n v="127.1806"/>
    <x v="12"/>
    <x v="0"/>
    <x v="0"/>
    <x v="0"/>
    <x v="0"/>
    <x v="0"/>
    <x v="0"/>
    <x v="0"/>
    <x v="0"/>
    <x v="0"/>
    <s v="random"/>
    <x v="0"/>
  </r>
  <r>
    <n v="0.82642300000000002"/>
    <n v="110.4"/>
    <n v="133.58776700000001"/>
    <x v="12"/>
    <x v="0"/>
    <x v="0"/>
    <x v="0"/>
    <x v="0"/>
    <x v="0"/>
    <x v="0"/>
    <x v="0"/>
    <x v="0"/>
    <x v="0"/>
    <s v="random"/>
    <x v="0"/>
  </r>
  <r>
    <n v="0.83521299999999998"/>
    <n v="110.4"/>
    <n v="132.18190799999999"/>
    <x v="12"/>
    <x v="0"/>
    <x v="0"/>
    <x v="0"/>
    <x v="0"/>
    <x v="0"/>
    <x v="0"/>
    <x v="0"/>
    <x v="0"/>
    <x v="0"/>
    <s v="random"/>
    <x v="0"/>
  </r>
  <r>
    <n v="0.84699199999999997"/>
    <n v="110.4"/>
    <n v="130.343648"/>
    <x v="12"/>
    <x v="0"/>
    <x v="0"/>
    <x v="0"/>
    <x v="0"/>
    <x v="0"/>
    <x v="0"/>
    <x v="0"/>
    <x v="0"/>
    <x v="0"/>
    <s v="random"/>
    <x v="0"/>
  </r>
  <r>
    <n v="0.86562600000000001"/>
    <n v="110.4"/>
    <n v="127.537767"/>
    <x v="12"/>
    <x v="0"/>
    <x v="0"/>
    <x v="0"/>
    <x v="0"/>
    <x v="0"/>
    <x v="0"/>
    <x v="0"/>
    <x v="0"/>
    <x v="0"/>
    <s v="random"/>
    <x v="0"/>
  </r>
  <r>
    <n v="0.84471200000000002"/>
    <n v="110.4"/>
    <n v="130.69547399999999"/>
    <x v="12"/>
    <x v="0"/>
    <x v="0"/>
    <x v="0"/>
    <x v="0"/>
    <x v="0"/>
    <x v="0"/>
    <x v="0"/>
    <x v="0"/>
    <x v="0"/>
    <s v="random"/>
    <x v="0"/>
  </r>
  <r>
    <n v="0.37476900000000002"/>
    <n v="55.2"/>
    <n v="147.290705"/>
    <x v="13"/>
    <x v="0"/>
    <x v="0"/>
    <x v="0"/>
    <x v="0"/>
    <x v="0"/>
    <x v="0"/>
    <x v="0"/>
    <x v="0"/>
    <x v="0"/>
    <s v="random"/>
    <x v="0"/>
  </r>
  <r>
    <n v="0.36538100000000001"/>
    <n v="55.2"/>
    <n v="151.075176"/>
    <x v="13"/>
    <x v="0"/>
    <x v="0"/>
    <x v="0"/>
    <x v="0"/>
    <x v="0"/>
    <x v="0"/>
    <x v="0"/>
    <x v="0"/>
    <x v="0"/>
    <s v="random"/>
    <x v="0"/>
  </r>
  <r>
    <n v="0.371228"/>
    <n v="55.2"/>
    <n v="148.69562999999999"/>
    <x v="13"/>
    <x v="0"/>
    <x v="0"/>
    <x v="0"/>
    <x v="0"/>
    <x v="0"/>
    <x v="0"/>
    <x v="0"/>
    <x v="0"/>
    <x v="0"/>
    <s v="random"/>
    <x v="0"/>
  </r>
  <r>
    <n v="0.36708600000000002"/>
    <n v="55.2"/>
    <n v="150.37331399999999"/>
    <x v="13"/>
    <x v="0"/>
    <x v="0"/>
    <x v="0"/>
    <x v="0"/>
    <x v="0"/>
    <x v="0"/>
    <x v="0"/>
    <x v="0"/>
    <x v="0"/>
    <s v="random"/>
    <x v="0"/>
  </r>
  <r>
    <n v="0.43373499999999998"/>
    <n v="55.2"/>
    <n v="127.266671"/>
    <x v="13"/>
    <x v="0"/>
    <x v="0"/>
    <x v="0"/>
    <x v="0"/>
    <x v="0"/>
    <x v="0"/>
    <x v="0"/>
    <x v="0"/>
    <x v="0"/>
    <s v="random"/>
    <x v="0"/>
  </r>
  <r>
    <n v="0.38041999999999998"/>
    <n v="55.2"/>
    <n v="145.102611"/>
    <x v="13"/>
    <x v="0"/>
    <x v="0"/>
    <x v="0"/>
    <x v="0"/>
    <x v="0"/>
    <x v="0"/>
    <x v="0"/>
    <x v="0"/>
    <x v="0"/>
    <s v="random"/>
    <x v="0"/>
  </r>
  <r>
    <n v="0.37121300000000002"/>
    <n v="55.2"/>
    <n v="148.70163600000001"/>
    <x v="13"/>
    <x v="0"/>
    <x v="0"/>
    <x v="0"/>
    <x v="0"/>
    <x v="0"/>
    <x v="0"/>
    <x v="0"/>
    <x v="0"/>
    <x v="0"/>
    <s v="random"/>
    <x v="0"/>
  </r>
  <r>
    <n v="0.35305599999999998"/>
    <n v="55.2"/>
    <n v="156.34912299999999"/>
    <x v="13"/>
    <x v="0"/>
    <x v="0"/>
    <x v="0"/>
    <x v="0"/>
    <x v="0"/>
    <x v="0"/>
    <x v="0"/>
    <x v="0"/>
    <x v="0"/>
    <s v="random"/>
    <x v="0"/>
  </r>
  <r>
    <n v="0.38298599999999999"/>
    <n v="55.2"/>
    <n v="144.13054299999999"/>
    <x v="13"/>
    <x v="0"/>
    <x v="0"/>
    <x v="0"/>
    <x v="0"/>
    <x v="0"/>
    <x v="0"/>
    <x v="0"/>
    <x v="0"/>
    <x v="0"/>
    <s v="random"/>
    <x v="0"/>
  </r>
  <r>
    <n v="0.45937800000000001"/>
    <n v="55.2"/>
    <n v="120.162515"/>
    <x v="13"/>
    <x v="0"/>
    <x v="0"/>
    <x v="0"/>
    <x v="0"/>
    <x v="0"/>
    <x v="0"/>
    <x v="0"/>
    <x v="0"/>
    <x v="0"/>
    <s v="random"/>
    <x v="0"/>
  </r>
  <r>
    <n v="1.721738"/>
    <n v="220.8"/>
    <n v="128.24251599999999"/>
    <x v="3"/>
    <x v="0"/>
    <x v="0"/>
    <x v="0"/>
    <x v="0"/>
    <x v="0"/>
    <x v="0"/>
    <x v="0"/>
    <x v="0"/>
    <x v="0"/>
    <s v="random"/>
    <x v="1"/>
  </r>
  <r>
    <n v="1.277358"/>
    <n v="165.6"/>
    <n v="129.64259200000001"/>
    <x v="3"/>
    <x v="0"/>
    <x v="0"/>
    <x v="0"/>
    <x v="0"/>
    <x v="0"/>
    <x v="0"/>
    <x v="0"/>
    <x v="0"/>
    <x v="0"/>
    <s v="random"/>
    <x v="1"/>
  </r>
  <r>
    <n v="1.277366"/>
    <n v="165.6"/>
    <n v="129.64181099999999"/>
    <x v="3"/>
    <x v="0"/>
    <x v="0"/>
    <x v="0"/>
    <x v="0"/>
    <x v="0"/>
    <x v="0"/>
    <x v="0"/>
    <x v="0"/>
    <x v="0"/>
    <s v="random"/>
    <x v="1"/>
  </r>
  <r>
    <n v="1.22428"/>
    <n v="165.6"/>
    <n v="135.263184"/>
    <x v="3"/>
    <x v="0"/>
    <x v="0"/>
    <x v="0"/>
    <x v="0"/>
    <x v="0"/>
    <x v="0"/>
    <x v="0"/>
    <x v="0"/>
    <x v="0"/>
    <s v="random"/>
    <x v="1"/>
  </r>
  <r>
    <n v="1.1776629999999999"/>
    <n v="165.6"/>
    <n v="140.61752000000001"/>
    <x v="3"/>
    <x v="0"/>
    <x v="0"/>
    <x v="0"/>
    <x v="0"/>
    <x v="0"/>
    <x v="0"/>
    <x v="0"/>
    <x v="0"/>
    <x v="0"/>
    <s v="random"/>
    <x v="1"/>
  </r>
  <r>
    <n v="1.280783"/>
    <n v="165.6"/>
    <n v="129.29590300000001"/>
    <x v="3"/>
    <x v="0"/>
    <x v="0"/>
    <x v="0"/>
    <x v="0"/>
    <x v="0"/>
    <x v="0"/>
    <x v="0"/>
    <x v="0"/>
    <x v="0"/>
    <s v="random"/>
    <x v="1"/>
  </r>
  <r>
    <n v="1.21475"/>
    <n v="165.6"/>
    <n v="136.32429099999999"/>
    <x v="3"/>
    <x v="0"/>
    <x v="0"/>
    <x v="0"/>
    <x v="0"/>
    <x v="0"/>
    <x v="0"/>
    <x v="0"/>
    <x v="0"/>
    <x v="0"/>
    <s v="random"/>
    <x v="1"/>
  </r>
  <r>
    <n v="1.1871929999999999"/>
    <n v="165.6"/>
    <n v="139.48873699999999"/>
    <x v="3"/>
    <x v="0"/>
    <x v="0"/>
    <x v="0"/>
    <x v="0"/>
    <x v="0"/>
    <x v="0"/>
    <x v="0"/>
    <x v="0"/>
    <x v="0"/>
    <s v="random"/>
    <x v="1"/>
  </r>
  <r>
    <n v="1.1026020000000001"/>
    <n v="138"/>
    <n v="125.158492"/>
    <x v="3"/>
    <x v="0"/>
    <x v="0"/>
    <x v="0"/>
    <x v="0"/>
    <x v="0"/>
    <x v="0"/>
    <x v="0"/>
    <x v="0"/>
    <x v="0"/>
    <s v="random"/>
    <x v="1"/>
  </r>
  <r>
    <n v="1.169551"/>
    <n v="165.6"/>
    <n v="141.59283199999999"/>
    <x v="3"/>
    <x v="0"/>
    <x v="0"/>
    <x v="0"/>
    <x v="0"/>
    <x v="0"/>
    <x v="0"/>
    <x v="0"/>
    <x v="0"/>
    <x v="0"/>
    <s v="random"/>
    <x v="1"/>
  </r>
  <r>
    <n v="2.2981600000000002"/>
    <n v="303.60000000000002"/>
    <n v="132.10571100000001"/>
    <x v="1"/>
    <x v="0"/>
    <x v="0"/>
    <x v="0"/>
    <x v="0"/>
    <x v="0"/>
    <x v="0"/>
    <x v="0"/>
    <x v="0"/>
    <x v="0"/>
    <s v="random"/>
    <x v="1"/>
  </r>
  <r>
    <n v="2.334009"/>
    <n v="303.60000000000002"/>
    <n v="130.07661400000001"/>
    <x v="1"/>
    <x v="0"/>
    <x v="0"/>
    <x v="0"/>
    <x v="0"/>
    <x v="0"/>
    <x v="0"/>
    <x v="0"/>
    <x v="0"/>
    <x v="0"/>
    <s v="random"/>
    <x v="1"/>
  </r>
  <r>
    <n v="2.3870200000000001"/>
    <n v="303.60000000000002"/>
    <n v="127.187855"/>
    <x v="1"/>
    <x v="0"/>
    <x v="0"/>
    <x v="0"/>
    <x v="0"/>
    <x v="0"/>
    <x v="0"/>
    <x v="0"/>
    <x v="0"/>
    <x v="0"/>
    <s v="random"/>
    <x v="1"/>
  </r>
  <r>
    <n v="2.3339400000000001"/>
    <n v="303.60000000000002"/>
    <n v="130.08045799999999"/>
    <x v="1"/>
    <x v="0"/>
    <x v="0"/>
    <x v="0"/>
    <x v="0"/>
    <x v="0"/>
    <x v="0"/>
    <x v="0"/>
    <x v="0"/>
    <x v="0"/>
    <s v="random"/>
    <x v="1"/>
  </r>
  <r>
    <n v="2.2740109999999998"/>
    <n v="303.60000000000002"/>
    <n v="133.50860299999999"/>
    <x v="1"/>
    <x v="0"/>
    <x v="0"/>
    <x v="0"/>
    <x v="0"/>
    <x v="0"/>
    <x v="0"/>
    <x v="0"/>
    <x v="0"/>
    <x v="0"/>
    <s v="random"/>
    <x v="1"/>
  </r>
  <r>
    <n v="2.4002620000000001"/>
    <n v="303.60000000000002"/>
    <n v="126.486175"/>
    <x v="1"/>
    <x v="0"/>
    <x v="0"/>
    <x v="0"/>
    <x v="0"/>
    <x v="0"/>
    <x v="0"/>
    <x v="0"/>
    <x v="0"/>
    <x v="0"/>
    <s v="random"/>
    <x v="1"/>
  </r>
  <r>
    <n v="2.15673"/>
    <n v="276"/>
    <n v="127.971508"/>
    <x v="1"/>
    <x v="0"/>
    <x v="0"/>
    <x v="0"/>
    <x v="0"/>
    <x v="0"/>
    <x v="0"/>
    <x v="0"/>
    <x v="0"/>
    <x v="0"/>
    <s v="random"/>
    <x v="1"/>
  </r>
  <r>
    <n v="2.4069129999999999"/>
    <n v="303.60000000000002"/>
    <n v="126.136698"/>
    <x v="1"/>
    <x v="0"/>
    <x v="0"/>
    <x v="0"/>
    <x v="0"/>
    <x v="0"/>
    <x v="0"/>
    <x v="0"/>
    <x v="0"/>
    <x v="0"/>
    <s v="random"/>
    <x v="1"/>
  </r>
  <r>
    <n v="2.2980299999999998"/>
    <n v="303.60000000000002"/>
    <n v="132.113136"/>
    <x v="1"/>
    <x v="0"/>
    <x v="0"/>
    <x v="0"/>
    <x v="0"/>
    <x v="0"/>
    <x v="0"/>
    <x v="0"/>
    <x v="0"/>
    <x v="0"/>
    <s v="random"/>
    <x v="1"/>
  </r>
  <r>
    <n v="2.2547440000000001"/>
    <n v="303.60000000000002"/>
    <n v="134.64942199999999"/>
    <x v="1"/>
    <x v="0"/>
    <x v="0"/>
    <x v="0"/>
    <x v="0"/>
    <x v="0"/>
    <x v="0"/>
    <x v="0"/>
    <x v="0"/>
    <x v="0"/>
    <s v="random"/>
    <x v="1"/>
  </r>
  <r>
    <n v="2.850562"/>
    <n v="358.8"/>
    <n v="125.869901"/>
    <x v="0"/>
    <x v="0"/>
    <x v="0"/>
    <x v="0"/>
    <x v="0"/>
    <x v="0"/>
    <x v="0"/>
    <x v="0"/>
    <x v="0"/>
    <x v="0"/>
    <s v="random"/>
    <x v="1"/>
  </r>
  <r>
    <n v="2.9342100000000002"/>
    <n v="358.8"/>
    <n v="122.281634"/>
    <x v="0"/>
    <x v="0"/>
    <x v="0"/>
    <x v="0"/>
    <x v="0"/>
    <x v="0"/>
    <x v="0"/>
    <x v="0"/>
    <x v="0"/>
    <x v="0"/>
    <s v="random"/>
    <x v="1"/>
  </r>
  <r>
    <n v="2.5895229999999998"/>
    <n v="331.2"/>
    <n v="127.90002200000001"/>
    <x v="0"/>
    <x v="0"/>
    <x v="0"/>
    <x v="0"/>
    <x v="0"/>
    <x v="0"/>
    <x v="0"/>
    <x v="0"/>
    <x v="0"/>
    <x v="0"/>
    <s v="random"/>
    <x v="1"/>
  </r>
  <r>
    <n v="2.852287"/>
    <n v="358.8"/>
    <n v="125.793775"/>
    <x v="0"/>
    <x v="0"/>
    <x v="0"/>
    <x v="0"/>
    <x v="0"/>
    <x v="0"/>
    <x v="0"/>
    <x v="0"/>
    <x v="0"/>
    <x v="0"/>
    <s v="random"/>
    <x v="1"/>
  </r>
  <r>
    <n v="2.942717"/>
    <n v="358.8"/>
    <n v="121.928127"/>
    <x v="0"/>
    <x v="0"/>
    <x v="0"/>
    <x v="0"/>
    <x v="0"/>
    <x v="0"/>
    <x v="0"/>
    <x v="0"/>
    <x v="0"/>
    <x v="0"/>
    <s v="random"/>
    <x v="1"/>
  </r>
  <r>
    <n v="2.8505729999999998"/>
    <n v="358.8"/>
    <n v="125.86941899999999"/>
    <x v="0"/>
    <x v="0"/>
    <x v="0"/>
    <x v="0"/>
    <x v="0"/>
    <x v="0"/>
    <x v="0"/>
    <x v="0"/>
    <x v="0"/>
    <x v="0"/>
    <s v="random"/>
    <x v="1"/>
  </r>
  <r>
    <n v="2.83657"/>
    <n v="358.8"/>
    <n v="126.490784"/>
    <x v="0"/>
    <x v="0"/>
    <x v="0"/>
    <x v="0"/>
    <x v="0"/>
    <x v="0"/>
    <x v="0"/>
    <x v="0"/>
    <x v="0"/>
    <x v="0"/>
    <s v="random"/>
    <x v="1"/>
  </r>
  <r>
    <n v="2.6312310000000001"/>
    <n v="331.2"/>
    <n v="125.87263900000001"/>
    <x v="0"/>
    <x v="0"/>
    <x v="0"/>
    <x v="0"/>
    <x v="0"/>
    <x v="0"/>
    <x v="0"/>
    <x v="0"/>
    <x v="0"/>
    <x v="0"/>
    <s v="random"/>
    <x v="1"/>
  </r>
  <r>
    <n v="3.0293230000000002"/>
    <n v="386.4"/>
    <n v="127.55327"/>
    <x v="0"/>
    <x v="0"/>
    <x v="0"/>
    <x v="0"/>
    <x v="0"/>
    <x v="0"/>
    <x v="0"/>
    <x v="0"/>
    <x v="0"/>
    <x v="0"/>
    <s v="random"/>
    <x v="1"/>
  </r>
  <r>
    <n v="2.743169"/>
    <n v="358.8"/>
    <n v="130.797617"/>
    <x v="0"/>
    <x v="0"/>
    <x v="0"/>
    <x v="0"/>
    <x v="0"/>
    <x v="0"/>
    <x v="0"/>
    <x v="0"/>
    <x v="0"/>
    <x v="0"/>
    <s v="random"/>
    <x v="1"/>
  </r>
  <r>
    <n v="4.0635669999999999"/>
    <n v="524.4"/>
    <n v="129.04916900000001"/>
    <x v="5"/>
    <x v="0"/>
    <x v="0"/>
    <x v="0"/>
    <x v="0"/>
    <x v="0"/>
    <x v="0"/>
    <x v="0"/>
    <x v="0"/>
    <x v="0"/>
    <s v="random"/>
    <x v="1"/>
  </r>
  <r>
    <n v="3.6006209999999998"/>
    <n v="441.6"/>
    <n v="122.64550199999999"/>
    <x v="5"/>
    <x v="0"/>
    <x v="0"/>
    <x v="0"/>
    <x v="0"/>
    <x v="0"/>
    <x v="0"/>
    <x v="0"/>
    <x v="0"/>
    <x v="0"/>
    <s v="random"/>
    <x v="1"/>
  </r>
  <r>
    <n v="4.0049070000000002"/>
    <n v="496.8"/>
    <n v="124.047814"/>
    <x v="5"/>
    <x v="0"/>
    <x v="0"/>
    <x v="0"/>
    <x v="0"/>
    <x v="0"/>
    <x v="0"/>
    <x v="0"/>
    <x v="0"/>
    <x v="0"/>
    <s v="random"/>
    <x v="1"/>
  </r>
  <r>
    <n v="3.8600970000000001"/>
    <n v="496.8"/>
    <n v="128.70141899999999"/>
    <x v="5"/>
    <x v="0"/>
    <x v="0"/>
    <x v="0"/>
    <x v="0"/>
    <x v="0"/>
    <x v="0"/>
    <x v="0"/>
    <x v="0"/>
    <x v="0"/>
    <s v="random"/>
    <x v="1"/>
  </r>
  <r>
    <n v="4.0160140000000002"/>
    <n v="496.8"/>
    <n v="123.704735"/>
    <x v="5"/>
    <x v="0"/>
    <x v="0"/>
    <x v="0"/>
    <x v="0"/>
    <x v="0"/>
    <x v="0"/>
    <x v="0"/>
    <x v="0"/>
    <x v="0"/>
    <s v="random"/>
    <x v="1"/>
  </r>
  <r>
    <n v="3.663449"/>
    <n v="441.6"/>
    <n v="120.542129"/>
    <x v="5"/>
    <x v="0"/>
    <x v="0"/>
    <x v="0"/>
    <x v="0"/>
    <x v="0"/>
    <x v="0"/>
    <x v="0"/>
    <x v="0"/>
    <x v="0"/>
    <s v="random"/>
    <x v="1"/>
  </r>
  <r>
    <n v="4.2390439999999998"/>
    <n v="524.4"/>
    <n v="123.70714"/>
    <x v="5"/>
    <x v="0"/>
    <x v="0"/>
    <x v="0"/>
    <x v="0"/>
    <x v="0"/>
    <x v="0"/>
    <x v="0"/>
    <x v="0"/>
    <x v="0"/>
    <s v="random"/>
    <x v="1"/>
  </r>
  <r>
    <n v="3.9932970000000001"/>
    <n v="496.8"/>
    <n v="124.408469"/>
    <x v="5"/>
    <x v="0"/>
    <x v="0"/>
    <x v="0"/>
    <x v="0"/>
    <x v="0"/>
    <x v="0"/>
    <x v="0"/>
    <x v="0"/>
    <x v="0"/>
    <s v="random"/>
    <x v="1"/>
  </r>
  <r>
    <n v="4.2510079999999997"/>
    <n v="524.4"/>
    <n v="123.358966"/>
    <x v="5"/>
    <x v="0"/>
    <x v="0"/>
    <x v="0"/>
    <x v="0"/>
    <x v="0"/>
    <x v="0"/>
    <x v="0"/>
    <x v="0"/>
    <x v="0"/>
    <s v="random"/>
    <x v="1"/>
  </r>
  <r>
    <n v="4.1654470000000003"/>
    <n v="524.4"/>
    <n v="125.892848"/>
    <x v="5"/>
    <x v="0"/>
    <x v="0"/>
    <x v="0"/>
    <x v="0"/>
    <x v="0"/>
    <x v="0"/>
    <x v="0"/>
    <x v="0"/>
    <x v="0"/>
    <s v="random"/>
    <x v="1"/>
  </r>
  <r>
    <n v="1.6657789999999999"/>
    <n v="220.8"/>
    <n v="132.55060800000001"/>
    <x v="4"/>
    <x v="0"/>
    <x v="0"/>
    <x v="0"/>
    <x v="0"/>
    <x v="0"/>
    <x v="0"/>
    <x v="0"/>
    <x v="0"/>
    <x v="0"/>
    <s v="random"/>
    <x v="1"/>
  </r>
  <r>
    <n v="1.602117"/>
    <n v="220.8"/>
    <n v="137.81765300000001"/>
    <x v="4"/>
    <x v="0"/>
    <x v="0"/>
    <x v="0"/>
    <x v="0"/>
    <x v="0"/>
    <x v="0"/>
    <x v="0"/>
    <x v="0"/>
    <x v="0"/>
    <s v="random"/>
    <x v="1"/>
  </r>
  <r>
    <n v="1.517973"/>
    <n v="193.2"/>
    <n v="127.275006"/>
    <x v="4"/>
    <x v="0"/>
    <x v="0"/>
    <x v="0"/>
    <x v="0"/>
    <x v="0"/>
    <x v="0"/>
    <x v="0"/>
    <x v="0"/>
    <x v="0"/>
    <s v="random"/>
    <x v="1"/>
  </r>
  <r>
    <n v="1.5316259999999999"/>
    <n v="193.2"/>
    <n v="126.14046"/>
    <x v="4"/>
    <x v="0"/>
    <x v="0"/>
    <x v="0"/>
    <x v="0"/>
    <x v="0"/>
    <x v="0"/>
    <x v="0"/>
    <x v="0"/>
    <x v="0"/>
    <s v="random"/>
    <x v="1"/>
  </r>
  <r>
    <n v="1.527377"/>
    <n v="193.2"/>
    <n v="126.49135"/>
    <x v="4"/>
    <x v="0"/>
    <x v="0"/>
    <x v="0"/>
    <x v="0"/>
    <x v="0"/>
    <x v="0"/>
    <x v="0"/>
    <x v="0"/>
    <x v="0"/>
    <s v="random"/>
    <x v="1"/>
  </r>
  <r>
    <n v="1.477285"/>
    <n v="193.2"/>
    <n v="130.78045900000001"/>
    <x v="4"/>
    <x v="0"/>
    <x v="0"/>
    <x v="0"/>
    <x v="0"/>
    <x v="0"/>
    <x v="0"/>
    <x v="0"/>
    <x v="0"/>
    <x v="0"/>
    <s v="random"/>
    <x v="1"/>
  </r>
  <r>
    <n v="1.461551"/>
    <n v="193.2"/>
    <n v="132.18831599999999"/>
    <x v="4"/>
    <x v="0"/>
    <x v="0"/>
    <x v="0"/>
    <x v="0"/>
    <x v="0"/>
    <x v="0"/>
    <x v="0"/>
    <x v="0"/>
    <x v="0"/>
    <s v="random"/>
    <x v="1"/>
  </r>
  <r>
    <n v="1.619661"/>
    <n v="220.8"/>
    <n v="136.32481799999999"/>
    <x v="4"/>
    <x v="0"/>
    <x v="0"/>
    <x v="0"/>
    <x v="0"/>
    <x v="0"/>
    <x v="0"/>
    <x v="0"/>
    <x v="0"/>
    <x v="0"/>
    <s v="random"/>
    <x v="1"/>
  </r>
  <r>
    <n v="1.5402720000000001"/>
    <n v="193.2"/>
    <n v="125.432385"/>
    <x v="4"/>
    <x v="0"/>
    <x v="0"/>
    <x v="0"/>
    <x v="0"/>
    <x v="0"/>
    <x v="0"/>
    <x v="0"/>
    <x v="0"/>
    <x v="0"/>
    <s v="random"/>
    <x v="1"/>
  </r>
  <r>
    <n v="1.47722"/>
    <n v="193.2"/>
    <n v="130.786181"/>
    <x v="4"/>
    <x v="0"/>
    <x v="0"/>
    <x v="0"/>
    <x v="0"/>
    <x v="0"/>
    <x v="0"/>
    <x v="0"/>
    <x v="0"/>
    <x v="0"/>
    <s v="random"/>
    <x v="1"/>
  </r>
  <r>
    <n v="4.5916449999999998"/>
    <n v="579.6"/>
    <n v="126.229274"/>
    <x v="2"/>
    <x v="0"/>
    <x v="0"/>
    <x v="0"/>
    <x v="0"/>
    <x v="0"/>
    <x v="0"/>
    <x v="0"/>
    <x v="0"/>
    <x v="0"/>
    <s v="random"/>
    <x v="1"/>
  </r>
  <r>
    <n v="4.7804960000000003"/>
    <n v="579.6"/>
    <n v="121.242651"/>
    <x v="2"/>
    <x v="0"/>
    <x v="0"/>
    <x v="0"/>
    <x v="0"/>
    <x v="0"/>
    <x v="0"/>
    <x v="0"/>
    <x v="0"/>
    <x v="0"/>
    <s v="random"/>
    <x v="1"/>
  </r>
  <r>
    <n v="4.6722859999999997"/>
    <n v="579.6"/>
    <n v="124.050631"/>
    <x v="2"/>
    <x v="0"/>
    <x v="0"/>
    <x v="0"/>
    <x v="0"/>
    <x v="0"/>
    <x v="0"/>
    <x v="0"/>
    <x v="0"/>
    <x v="0"/>
    <s v="random"/>
    <x v="1"/>
  </r>
  <r>
    <n v="4.8531810000000002"/>
    <n v="607.20000000000005"/>
    <n v="125.113806"/>
    <x v="2"/>
    <x v="0"/>
    <x v="0"/>
    <x v="0"/>
    <x v="0"/>
    <x v="0"/>
    <x v="0"/>
    <x v="0"/>
    <x v="0"/>
    <x v="0"/>
    <s v="random"/>
    <x v="1"/>
  </r>
  <r>
    <n v="4.8228359999999997"/>
    <n v="607.20000000000005"/>
    <n v="125.901032"/>
    <x v="2"/>
    <x v="0"/>
    <x v="0"/>
    <x v="0"/>
    <x v="0"/>
    <x v="0"/>
    <x v="0"/>
    <x v="0"/>
    <x v="0"/>
    <x v="0"/>
    <s v="random"/>
    <x v="1"/>
  </r>
  <r>
    <n v="4.9929990000000002"/>
    <n v="607.20000000000005"/>
    <n v="121.610286"/>
    <x v="2"/>
    <x v="0"/>
    <x v="0"/>
    <x v="0"/>
    <x v="0"/>
    <x v="0"/>
    <x v="0"/>
    <x v="0"/>
    <x v="0"/>
    <x v="0"/>
    <s v="random"/>
    <x v="1"/>
  </r>
  <r>
    <n v="4.7172640000000001"/>
    <n v="607.20000000000005"/>
    <n v="128.71867599999999"/>
    <x v="2"/>
    <x v="0"/>
    <x v="0"/>
    <x v="0"/>
    <x v="0"/>
    <x v="0"/>
    <x v="0"/>
    <x v="0"/>
    <x v="0"/>
    <x v="0"/>
    <s v="random"/>
    <x v="1"/>
  </r>
  <r>
    <n v="4.9220449999999998"/>
    <n v="607.20000000000005"/>
    <n v="123.363353"/>
    <x v="2"/>
    <x v="0"/>
    <x v="0"/>
    <x v="0"/>
    <x v="0"/>
    <x v="0"/>
    <x v="0"/>
    <x v="0"/>
    <x v="0"/>
    <x v="0"/>
    <s v="random"/>
    <x v="1"/>
  </r>
  <r>
    <n v="4.9356039999999997"/>
    <n v="607.20000000000005"/>
    <n v="123.024458"/>
    <x v="2"/>
    <x v="0"/>
    <x v="0"/>
    <x v="0"/>
    <x v="0"/>
    <x v="0"/>
    <x v="0"/>
    <x v="0"/>
    <x v="0"/>
    <x v="0"/>
    <s v="random"/>
    <x v="1"/>
  </r>
  <r>
    <n v="5.0699209999999999"/>
    <n v="634.79999999999995"/>
    <n v="125.20905999999999"/>
    <x v="2"/>
    <x v="0"/>
    <x v="0"/>
    <x v="0"/>
    <x v="0"/>
    <x v="0"/>
    <x v="0"/>
    <x v="0"/>
    <x v="0"/>
    <x v="0"/>
    <s v="rando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03860-75F0-4244-9EFE-509E7854466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47" firstHeaderRow="0" firstDataRow="1" firstDataCol="1" rowPageCount="9" colPageCount="1"/>
  <pivotFields count="15">
    <pivotField dataField="1" showAll="0"/>
    <pivotField dataField="1" showAll="0"/>
    <pivotField showAll="0"/>
    <pivotField axis="axisRow"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64">
        <item h="1" x="1"/>
        <item h="1" x="2"/>
        <item x="0"/>
        <item h="1" m="1" x="3"/>
        <item h="1" m="1" x="4"/>
        <item h="1" m="1" x="5"/>
        <item h="1" m="1" x="6"/>
        <item h="1" m="1" x="7"/>
        <item h="1" m="1" x="8"/>
        <item h="1" m="1" x="9"/>
        <item h="1" m="1" x="10"/>
        <item h="1" m="1" x="11"/>
        <item h="1" m="1" x="12"/>
        <item h="1" m="1" x="13"/>
        <item h="1" m="1" x="14"/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m="1" x="36"/>
        <item h="1" m="1" x="37"/>
        <item h="1" m="1" x="38"/>
        <item h="1" m="1" x="39"/>
        <item h="1" m="1" x="40"/>
        <item h="1" m="1" x="41"/>
        <item h="1" m="1" x="42"/>
        <item h="1" m="1" x="43"/>
        <item h="1" m="1" x="44"/>
        <item h="1" m="1" x="45"/>
        <item h="1" m="1" x="46"/>
        <item h="1" m="1" x="47"/>
        <item h="1" m="1" x="48"/>
        <item h="1" m="1" x="49"/>
        <item h="1" m="1" x="50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m="1" x="60"/>
        <item h="1" m="1" x="61"/>
        <item h="1" m="1" x="62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3"/>
    <field x="14"/>
  </rowFields>
  <rowItems count="3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2">
    <dataField name="Average of power" fld="0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R423"/>
  <sheetViews>
    <sheetView workbookViewId="0">
      <selection activeCell="G20" sqref="G20"/>
    </sheetView>
  </sheetViews>
  <sheetFormatPr baseColWidth="10" defaultRowHeight="16" x14ac:dyDescent="0.2"/>
  <cols>
    <col min="7" max="7" width="29" customWidth="1"/>
    <col min="18" max="18" width="17.83203125" customWidth="1"/>
  </cols>
  <sheetData>
    <row r="1" spans="4:18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57</v>
      </c>
      <c r="R1" t="s">
        <v>61</v>
      </c>
    </row>
    <row r="2" spans="4:18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60</v>
      </c>
      <c r="R2" t="s">
        <v>62</v>
      </c>
    </row>
    <row r="3" spans="4:18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60</v>
      </c>
      <c r="R3" t="s">
        <v>62</v>
      </c>
    </row>
    <row r="4" spans="4:18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60</v>
      </c>
      <c r="R4" t="s">
        <v>62</v>
      </c>
    </row>
    <row r="5" spans="4:18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60</v>
      </c>
      <c r="R5" t="s">
        <v>62</v>
      </c>
    </row>
    <row r="6" spans="4:18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60</v>
      </c>
      <c r="R6" t="s">
        <v>62</v>
      </c>
    </row>
    <row r="7" spans="4:18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60</v>
      </c>
      <c r="R7" t="s">
        <v>62</v>
      </c>
    </row>
    <row r="8" spans="4:18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60</v>
      </c>
      <c r="R8" t="s">
        <v>62</v>
      </c>
    </row>
    <row r="9" spans="4:18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60</v>
      </c>
      <c r="R9" t="s">
        <v>62</v>
      </c>
    </row>
    <row r="10" spans="4:18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60</v>
      </c>
      <c r="R10" t="s">
        <v>62</v>
      </c>
    </row>
    <row r="11" spans="4:18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60</v>
      </c>
      <c r="R11" t="s">
        <v>62</v>
      </c>
    </row>
    <row r="12" spans="4:18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60</v>
      </c>
      <c r="R12" t="s">
        <v>62</v>
      </c>
    </row>
    <row r="13" spans="4:18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60</v>
      </c>
      <c r="R13" t="s">
        <v>62</v>
      </c>
    </row>
    <row r="14" spans="4:18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  <c r="Q14" t="s">
        <v>60</v>
      </c>
      <c r="R14" t="s">
        <v>62</v>
      </c>
    </row>
    <row r="15" spans="4:18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60</v>
      </c>
      <c r="R15" t="s">
        <v>62</v>
      </c>
    </row>
    <row r="16" spans="4:18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60</v>
      </c>
      <c r="R16" t="s">
        <v>62</v>
      </c>
    </row>
    <row r="17" spans="4:18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60</v>
      </c>
      <c r="R17" t="s">
        <v>62</v>
      </c>
    </row>
    <row r="18" spans="4:18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60</v>
      </c>
      <c r="R18" t="s">
        <v>62</v>
      </c>
    </row>
    <row r="19" spans="4:18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60</v>
      </c>
      <c r="R19" t="s">
        <v>62</v>
      </c>
    </row>
    <row r="20" spans="4:18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60</v>
      </c>
      <c r="R20" t="s">
        <v>62</v>
      </c>
    </row>
    <row r="21" spans="4:18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60</v>
      </c>
      <c r="R21" t="s">
        <v>62</v>
      </c>
    </row>
    <row r="22" spans="4:18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60</v>
      </c>
      <c r="R22" t="s">
        <v>62</v>
      </c>
    </row>
    <row r="23" spans="4:18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60</v>
      </c>
      <c r="R23" t="s">
        <v>62</v>
      </c>
    </row>
    <row r="24" spans="4:18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60</v>
      </c>
      <c r="R24" t="s">
        <v>62</v>
      </c>
    </row>
    <row r="25" spans="4:18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60</v>
      </c>
      <c r="R25" t="s">
        <v>62</v>
      </c>
    </row>
    <row r="26" spans="4:18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60</v>
      </c>
      <c r="R26" t="s">
        <v>62</v>
      </c>
    </row>
    <row r="27" spans="4:18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  <c r="Q27" t="s">
        <v>60</v>
      </c>
      <c r="R27" t="s">
        <v>62</v>
      </c>
    </row>
    <row r="28" spans="4:18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  <c r="Q28" t="s">
        <v>60</v>
      </c>
      <c r="R28" t="s">
        <v>62</v>
      </c>
    </row>
    <row r="29" spans="4:18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  <c r="Q29" t="s">
        <v>60</v>
      </c>
      <c r="R29" t="s">
        <v>62</v>
      </c>
    </row>
    <row r="30" spans="4:18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  <c r="Q30" t="s">
        <v>60</v>
      </c>
      <c r="R30" t="s">
        <v>62</v>
      </c>
    </row>
    <row r="31" spans="4:18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  <c r="Q31" t="s">
        <v>60</v>
      </c>
      <c r="R31" t="s">
        <v>62</v>
      </c>
    </row>
    <row r="32" spans="4:18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  <c r="Q32" t="s">
        <v>60</v>
      </c>
      <c r="R32" t="s">
        <v>62</v>
      </c>
    </row>
    <row r="33" spans="4:18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  <c r="Q33" t="s">
        <v>60</v>
      </c>
      <c r="R33" t="s">
        <v>62</v>
      </c>
    </row>
    <row r="34" spans="4:18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  <c r="Q34" t="s">
        <v>60</v>
      </c>
      <c r="R34" t="s">
        <v>62</v>
      </c>
    </row>
    <row r="35" spans="4:18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  <c r="Q35" t="s">
        <v>60</v>
      </c>
      <c r="R35" t="s">
        <v>62</v>
      </c>
    </row>
    <row r="36" spans="4:18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  <c r="Q36" t="s">
        <v>60</v>
      </c>
      <c r="R36" t="s">
        <v>62</v>
      </c>
    </row>
    <row r="37" spans="4:18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60</v>
      </c>
      <c r="R37" t="s">
        <v>62</v>
      </c>
    </row>
    <row r="38" spans="4:18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60</v>
      </c>
      <c r="R38" t="s">
        <v>62</v>
      </c>
    </row>
    <row r="39" spans="4:18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60</v>
      </c>
      <c r="R39" t="s">
        <v>62</v>
      </c>
    </row>
    <row r="40" spans="4:18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60</v>
      </c>
      <c r="R40" t="s">
        <v>62</v>
      </c>
    </row>
    <row r="41" spans="4:18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60</v>
      </c>
      <c r="R41" t="s">
        <v>62</v>
      </c>
    </row>
    <row r="42" spans="4:18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  <c r="Q42" t="s">
        <v>60</v>
      </c>
      <c r="R42" t="s">
        <v>62</v>
      </c>
    </row>
    <row r="43" spans="4:18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  <c r="Q43" t="s">
        <v>60</v>
      </c>
      <c r="R43" t="s">
        <v>62</v>
      </c>
    </row>
    <row r="44" spans="4:18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  <c r="Q44" t="s">
        <v>60</v>
      </c>
      <c r="R44" t="s">
        <v>62</v>
      </c>
    </row>
    <row r="45" spans="4:18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  <c r="Q45" t="s">
        <v>60</v>
      </c>
      <c r="R45" t="s">
        <v>62</v>
      </c>
    </row>
    <row r="46" spans="4:18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  <c r="Q46" t="s">
        <v>60</v>
      </c>
      <c r="R46" t="s">
        <v>62</v>
      </c>
    </row>
    <row r="47" spans="4:18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  <c r="Q47" t="s">
        <v>60</v>
      </c>
      <c r="R47" t="s">
        <v>62</v>
      </c>
    </row>
    <row r="48" spans="4:18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  <c r="Q48" t="s">
        <v>60</v>
      </c>
      <c r="R48" t="s">
        <v>62</v>
      </c>
    </row>
    <row r="49" spans="4:18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  <c r="Q49" t="s">
        <v>60</v>
      </c>
      <c r="R49" t="s">
        <v>62</v>
      </c>
    </row>
    <row r="50" spans="4:18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  <c r="Q50" t="s">
        <v>60</v>
      </c>
      <c r="R50" t="s">
        <v>62</v>
      </c>
    </row>
    <row r="51" spans="4:18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  <c r="Q51" t="s">
        <v>60</v>
      </c>
      <c r="R51" t="s">
        <v>62</v>
      </c>
    </row>
    <row r="52" spans="4:18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  <c r="Q52" t="s">
        <v>60</v>
      </c>
      <c r="R52" t="s">
        <v>62</v>
      </c>
    </row>
    <row r="53" spans="4:18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  <c r="Q53" t="s">
        <v>60</v>
      </c>
      <c r="R53" t="s">
        <v>62</v>
      </c>
    </row>
    <row r="54" spans="4:18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  <c r="Q54" t="s">
        <v>60</v>
      </c>
      <c r="R54" t="s">
        <v>62</v>
      </c>
    </row>
    <row r="55" spans="4:18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  <c r="Q55" t="s">
        <v>60</v>
      </c>
      <c r="R55" t="s">
        <v>62</v>
      </c>
    </row>
    <row r="56" spans="4:18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  <c r="Q56" t="s">
        <v>60</v>
      </c>
      <c r="R56" t="s">
        <v>62</v>
      </c>
    </row>
    <row r="57" spans="4:18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  <c r="Q57" t="s">
        <v>60</v>
      </c>
      <c r="R57" t="s">
        <v>62</v>
      </c>
    </row>
    <row r="58" spans="4:18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  <c r="Q58" t="s">
        <v>60</v>
      </c>
      <c r="R58" t="s">
        <v>62</v>
      </c>
    </row>
    <row r="59" spans="4:18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  <c r="Q59" t="s">
        <v>60</v>
      </c>
      <c r="R59" t="s">
        <v>62</v>
      </c>
    </row>
    <row r="60" spans="4:18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  <c r="Q60" t="s">
        <v>60</v>
      </c>
      <c r="R60" t="s">
        <v>62</v>
      </c>
    </row>
    <row r="61" spans="4:18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  <c r="Q61" t="s">
        <v>60</v>
      </c>
      <c r="R61" t="s">
        <v>62</v>
      </c>
    </row>
    <row r="62" spans="4:18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  <c r="Q62" t="s">
        <v>60</v>
      </c>
      <c r="R62" t="s">
        <v>62</v>
      </c>
    </row>
    <row r="63" spans="4:18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  <c r="Q63" t="s">
        <v>60</v>
      </c>
      <c r="R63" t="s">
        <v>62</v>
      </c>
    </row>
    <row r="64" spans="4:18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  <c r="Q64" t="s">
        <v>60</v>
      </c>
      <c r="R64" t="s">
        <v>62</v>
      </c>
    </row>
    <row r="65" spans="4:18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  <c r="Q65" t="s">
        <v>60</v>
      </c>
      <c r="R65" t="s">
        <v>62</v>
      </c>
    </row>
    <row r="66" spans="4:18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  <c r="Q66" t="s">
        <v>60</v>
      </c>
      <c r="R66" t="s">
        <v>62</v>
      </c>
    </row>
    <row r="67" spans="4:18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  <c r="Q67" t="s">
        <v>60</v>
      </c>
      <c r="R67" t="s">
        <v>62</v>
      </c>
    </row>
    <row r="68" spans="4:18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  <c r="Q68" t="s">
        <v>60</v>
      </c>
      <c r="R68" t="s">
        <v>62</v>
      </c>
    </row>
    <row r="69" spans="4:18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  <c r="Q69" t="s">
        <v>60</v>
      </c>
      <c r="R69" t="s">
        <v>62</v>
      </c>
    </row>
    <row r="70" spans="4:18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  <c r="Q70" t="s">
        <v>60</v>
      </c>
      <c r="R70" t="s">
        <v>62</v>
      </c>
    </row>
    <row r="71" spans="4:18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  <c r="Q71" t="s">
        <v>60</v>
      </c>
      <c r="R71" t="s">
        <v>62</v>
      </c>
    </row>
    <row r="72" spans="4:18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  <c r="Q72" t="s">
        <v>60</v>
      </c>
      <c r="R72" t="s">
        <v>62</v>
      </c>
    </row>
    <row r="73" spans="4:18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  <c r="Q73" t="s">
        <v>60</v>
      </c>
      <c r="R73" t="s">
        <v>62</v>
      </c>
    </row>
    <row r="74" spans="4:18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60</v>
      </c>
      <c r="R74" t="s">
        <v>62</v>
      </c>
    </row>
    <row r="75" spans="4:18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60</v>
      </c>
      <c r="R75" t="s">
        <v>62</v>
      </c>
    </row>
    <row r="76" spans="4:18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60</v>
      </c>
      <c r="R76" t="s">
        <v>62</v>
      </c>
    </row>
    <row r="77" spans="4:18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60</v>
      </c>
      <c r="R77" t="s">
        <v>62</v>
      </c>
    </row>
    <row r="78" spans="4:18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60</v>
      </c>
      <c r="R78" t="s">
        <v>62</v>
      </c>
    </row>
    <row r="79" spans="4:18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  <c r="Q79" t="s">
        <v>60</v>
      </c>
      <c r="R79" t="s">
        <v>62</v>
      </c>
    </row>
    <row r="80" spans="4:18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  <c r="Q80" t="s">
        <v>60</v>
      </c>
      <c r="R80" t="s">
        <v>62</v>
      </c>
    </row>
    <row r="81" spans="4:18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  <c r="Q81" t="s">
        <v>60</v>
      </c>
      <c r="R81" t="s">
        <v>62</v>
      </c>
    </row>
    <row r="82" spans="4:18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  <c r="Q82" t="s">
        <v>60</v>
      </c>
      <c r="R82" t="s">
        <v>62</v>
      </c>
    </row>
    <row r="83" spans="4:18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  <c r="Q83" t="s">
        <v>60</v>
      </c>
      <c r="R83" t="s">
        <v>62</v>
      </c>
    </row>
    <row r="84" spans="4:18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  <c r="Q84" t="s">
        <v>60</v>
      </c>
      <c r="R84" t="s">
        <v>62</v>
      </c>
    </row>
    <row r="85" spans="4:18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  <c r="Q85" t="s">
        <v>60</v>
      </c>
      <c r="R85" t="s">
        <v>62</v>
      </c>
    </row>
    <row r="86" spans="4:18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  <c r="Q86" t="s">
        <v>60</v>
      </c>
      <c r="R86" t="s">
        <v>62</v>
      </c>
    </row>
    <row r="87" spans="4:18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  <c r="Q87" t="s">
        <v>60</v>
      </c>
      <c r="R87" t="s">
        <v>62</v>
      </c>
    </row>
    <row r="88" spans="4:18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  <c r="Q88" t="s">
        <v>60</v>
      </c>
      <c r="R88" t="s">
        <v>62</v>
      </c>
    </row>
    <row r="89" spans="4:18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60</v>
      </c>
      <c r="R89" t="s">
        <v>62</v>
      </c>
    </row>
    <row r="90" spans="4:18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60</v>
      </c>
      <c r="R90" t="s">
        <v>62</v>
      </c>
    </row>
    <row r="91" spans="4:18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60</v>
      </c>
      <c r="R91" t="s">
        <v>62</v>
      </c>
    </row>
    <row r="92" spans="4:18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60</v>
      </c>
      <c r="R92" t="s">
        <v>62</v>
      </c>
    </row>
    <row r="93" spans="4:18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  <c r="Q93" t="s">
        <v>60</v>
      </c>
      <c r="R93" t="s">
        <v>62</v>
      </c>
    </row>
    <row r="94" spans="4:18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  <c r="Q94" t="s">
        <v>60</v>
      </c>
      <c r="R94" t="s">
        <v>62</v>
      </c>
    </row>
    <row r="95" spans="4:18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  <c r="Q95" t="s">
        <v>60</v>
      </c>
      <c r="R95" t="s">
        <v>62</v>
      </c>
    </row>
    <row r="96" spans="4:18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  <c r="Q96" t="s">
        <v>60</v>
      </c>
      <c r="R96" t="s">
        <v>62</v>
      </c>
    </row>
    <row r="97" spans="4:18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  <c r="Q97" t="s">
        <v>60</v>
      </c>
      <c r="R97" t="s">
        <v>62</v>
      </c>
    </row>
    <row r="98" spans="4:18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  <c r="Q98" t="s">
        <v>60</v>
      </c>
      <c r="R98" t="s">
        <v>62</v>
      </c>
    </row>
    <row r="99" spans="4:18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  <c r="Q99" t="s">
        <v>60</v>
      </c>
      <c r="R99" t="s">
        <v>62</v>
      </c>
    </row>
    <row r="100" spans="4:18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  <c r="Q100" t="s">
        <v>60</v>
      </c>
      <c r="R100" t="s">
        <v>62</v>
      </c>
    </row>
    <row r="101" spans="4:18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  <c r="Q101" t="s">
        <v>60</v>
      </c>
      <c r="R101" t="s">
        <v>62</v>
      </c>
    </row>
    <row r="102" spans="4:18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  <c r="Q102" t="s">
        <v>60</v>
      </c>
      <c r="R102" t="s">
        <v>62</v>
      </c>
    </row>
    <row r="103" spans="4:18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  <c r="Q103" t="s">
        <v>60</v>
      </c>
      <c r="R103" t="s">
        <v>62</v>
      </c>
    </row>
    <row r="104" spans="4:18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  <c r="Q104" t="s">
        <v>60</v>
      </c>
      <c r="R104" t="s">
        <v>62</v>
      </c>
    </row>
    <row r="105" spans="4:18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  <c r="Q105" t="s">
        <v>60</v>
      </c>
      <c r="R105" t="s">
        <v>62</v>
      </c>
    </row>
    <row r="106" spans="4:18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  <c r="Q106" t="s">
        <v>60</v>
      </c>
      <c r="R106" t="s">
        <v>62</v>
      </c>
    </row>
    <row r="107" spans="4:18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  <c r="Q107" t="s">
        <v>60</v>
      </c>
      <c r="R107" t="s">
        <v>62</v>
      </c>
    </row>
    <row r="108" spans="4:18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  <c r="Q108" t="s">
        <v>60</v>
      </c>
      <c r="R108" t="s">
        <v>62</v>
      </c>
    </row>
    <row r="109" spans="4:18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  <c r="Q109" t="s">
        <v>60</v>
      </c>
      <c r="R109" t="s">
        <v>62</v>
      </c>
    </row>
    <row r="110" spans="4:18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  <c r="Q110" t="s">
        <v>60</v>
      </c>
      <c r="R110" t="s">
        <v>62</v>
      </c>
    </row>
    <row r="111" spans="4:18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  <c r="Q111" t="s">
        <v>60</v>
      </c>
      <c r="R111" t="s">
        <v>62</v>
      </c>
    </row>
    <row r="112" spans="4:18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  <c r="Q112" t="s">
        <v>60</v>
      </c>
      <c r="R112" t="s">
        <v>62</v>
      </c>
    </row>
    <row r="113" spans="4:18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60</v>
      </c>
      <c r="R113" t="s">
        <v>62</v>
      </c>
    </row>
    <row r="114" spans="4:18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60</v>
      </c>
      <c r="R114" t="s">
        <v>62</v>
      </c>
    </row>
    <row r="115" spans="4:18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60</v>
      </c>
      <c r="R115" t="s">
        <v>62</v>
      </c>
    </row>
    <row r="116" spans="4:18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60</v>
      </c>
      <c r="R116" t="s">
        <v>62</v>
      </c>
    </row>
    <row r="117" spans="4:18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60</v>
      </c>
      <c r="R117" t="s">
        <v>62</v>
      </c>
    </row>
    <row r="118" spans="4:18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  <c r="Q118" t="s">
        <v>60</v>
      </c>
      <c r="R118" t="s">
        <v>62</v>
      </c>
    </row>
    <row r="119" spans="4:18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  <c r="Q119" t="s">
        <v>60</v>
      </c>
      <c r="R119" t="s">
        <v>62</v>
      </c>
    </row>
    <row r="120" spans="4:18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  <c r="Q120" t="s">
        <v>60</v>
      </c>
      <c r="R120" t="s">
        <v>62</v>
      </c>
    </row>
    <row r="121" spans="4:18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  <c r="Q121" t="s">
        <v>60</v>
      </c>
      <c r="R121" t="s">
        <v>62</v>
      </c>
    </row>
    <row r="122" spans="4:18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  <c r="Q122" t="s">
        <v>60</v>
      </c>
      <c r="R122" t="s">
        <v>62</v>
      </c>
    </row>
    <row r="123" spans="4:18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  <c r="Q123" t="s">
        <v>60</v>
      </c>
      <c r="R123" t="s">
        <v>62</v>
      </c>
    </row>
    <row r="124" spans="4:18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  <c r="Q124" t="s">
        <v>60</v>
      </c>
      <c r="R124" t="s">
        <v>62</v>
      </c>
    </row>
    <row r="125" spans="4:18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  <c r="Q125" t="s">
        <v>60</v>
      </c>
      <c r="R125" t="s">
        <v>62</v>
      </c>
    </row>
    <row r="126" spans="4:18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  <c r="Q126" t="s">
        <v>60</v>
      </c>
      <c r="R126" t="s">
        <v>62</v>
      </c>
    </row>
    <row r="127" spans="4:18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  <c r="Q127" t="s">
        <v>60</v>
      </c>
      <c r="R127" t="s">
        <v>62</v>
      </c>
    </row>
    <row r="128" spans="4:18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  <c r="Q128" t="s">
        <v>60</v>
      </c>
      <c r="R128" t="s">
        <v>62</v>
      </c>
    </row>
    <row r="129" spans="4:18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  <c r="Q129" t="s">
        <v>60</v>
      </c>
      <c r="R129" t="s">
        <v>62</v>
      </c>
    </row>
    <row r="130" spans="4:18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  <c r="Q130" t="s">
        <v>60</v>
      </c>
      <c r="R130" t="s">
        <v>62</v>
      </c>
    </row>
    <row r="131" spans="4:18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  <c r="Q131" t="s">
        <v>60</v>
      </c>
      <c r="R131" t="s">
        <v>62</v>
      </c>
    </row>
    <row r="132" spans="4:18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  <c r="Q132" t="s">
        <v>60</v>
      </c>
      <c r="R132" t="s">
        <v>62</v>
      </c>
    </row>
    <row r="133" spans="4:18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  <c r="Q133" t="s">
        <v>60</v>
      </c>
      <c r="R133" t="s">
        <v>62</v>
      </c>
    </row>
    <row r="134" spans="4:18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  <c r="Q134" t="s">
        <v>60</v>
      </c>
      <c r="R134" t="s">
        <v>62</v>
      </c>
    </row>
    <row r="135" spans="4:18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  <c r="Q135" t="s">
        <v>60</v>
      </c>
      <c r="R135" t="s">
        <v>62</v>
      </c>
    </row>
    <row r="136" spans="4:18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  <c r="Q136" t="s">
        <v>60</v>
      </c>
      <c r="R136" t="s">
        <v>62</v>
      </c>
    </row>
    <row r="137" spans="4:18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  <c r="Q137" t="s">
        <v>60</v>
      </c>
      <c r="R137" t="s">
        <v>62</v>
      </c>
    </row>
    <row r="138" spans="4:18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60</v>
      </c>
      <c r="R138" t="s">
        <v>62</v>
      </c>
    </row>
    <row r="139" spans="4:18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60</v>
      </c>
      <c r="R139" t="s">
        <v>62</v>
      </c>
    </row>
    <row r="140" spans="4:18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60</v>
      </c>
      <c r="R140" t="s">
        <v>62</v>
      </c>
    </row>
    <row r="141" spans="4:18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60</v>
      </c>
      <c r="R141" t="s">
        <v>62</v>
      </c>
    </row>
    <row r="142" spans="4:18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60</v>
      </c>
      <c r="R142" t="s">
        <v>62</v>
      </c>
    </row>
    <row r="143" spans="4:18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  <c r="Q143" t="s">
        <v>60</v>
      </c>
      <c r="R143" t="s">
        <v>62</v>
      </c>
    </row>
    <row r="144" spans="4:18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  <c r="Q144" t="s">
        <v>60</v>
      </c>
      <c r="R144" t="s">
        <v>62</v>
      </c>
    </row>
    <row r="145" spans="4:18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  <c r="Q145" t="s">
        <v>60</v>
      </c>
      <c r="R145" t="s">
        <v>62</v>
      </c>
    </row>
    <row r="146" spans="4:18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  <c r="Q146" t="s">
        <v>60</v>
      </c>
      <c r="R146" t="s">
        <v>62</v>
      </c>
    </row>
    <row r="147" spans="4:18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  <c r="Q147" t="s">
        <v>60</v>
      </c>
      <c r="R147" t="s">
        <v>62</v>
      </c>
    </row>
    <row r="148" spans="4:18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  <c r="Q148" t="s">
        <v>60</v>
      </c>
      <c r="R148" t="s">
        <v>62</v>
      </c>
    </row>
    <row r="149" spans="4:18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  <c r="Q149" t="s">
        <v>60</v>
      </c>
      <c r="R149" t="s">
        <v>62</v>
      </c>
    </row>
    <row r="150" spans="4:18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  <c r="Q150" t="s">
        <v>60</v>
      </c>
      <c r="R150" t="s">
        <v>62</v>
      </c>
    </row>
    <row r="151" spans="4:18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  <c r="Q151" t="s">
        <v>60</v>
      </c>
      <c r="R151" t="s">
        <v>62</v>
      </c>
    </row>
    <row r="152" spans="4:18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  <c r="Q152" t="s">
        <v>60</v>
      </c>
      <c r="R152" t="s">
        <v>62</v>
      </c>
    </row>
    <row r="153" spans="4:18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  <c r="Q153" t="s">
        <v>60</v>
      </c>
      <c r="R153" t="s">
        <v>62</v>
      </c>
    </row>
    <row r="154" spans="4:18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  <c r="Q154" t="s">
        <v>60</v>
      </c>
      <c r="R154" t="s">
        <v>62</v>
      </c>
    </row>
    <row r="155" spans="4:18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  <c r="Q155" t="s">
        <v>60</v>
      </c>
      <c r="R155" t="s">
        <v>62</v>
      </c>
    </row>
    <row r="156" spans="4:18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  <c r="Q156" t="s">
        <v>60</v>
      </c>
      <c r="R156" t="s">
        <v>62</v>
      </c>
    </row>
    <row r="157" spans="4:18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  <c r="Q157" t="s">
        <v>60</v>
      </c>
      <c r="R157" t="s">
        <v>62</v>
      </c>
    </row>
    <row r="158" spans="4:18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  <c r="Q158" t="s">
        <v>60</v>
      </c>
      <c r="R158" t="s">
        <v>62</v>
      </c>
    </row>
    <row r="159" spans="4:18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  <c r="Q159" t="s">
        <v>60</v>
      </c>
      <c r="R159" t="s">
        <v>62</v>
      </c>
    </row>
    <row r="160" spans="4:18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  <c r="Q160" t="s">
        <v>60</v>
      </c>
      <c r="R160" t="s">
        <v>62</v>
      </c>
    </row>
    <row r="161" spans="4:18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  <c r="Q161" t="s">
        <v>60</v>
      </c>
      <c r="R161" t="s">
        <v>62</v>
      </c>
    </row>
    <row r="162" spans="4:18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  <c r="Q162" t="s">
        <v>60</v>
      </c>
      <c r="R162" t="s">
        <v>62</v>
      </c>
    </row>
    <row r="163" spans="4:18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60</v>
      </c>
      <c r="R163" t="s">
        <v>62</v>
      </c>
    </row>
    <row r="164" spans="4:18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60</v>
      </c>
      <c r="R164" t="s">
        <v>62</v>
      </c>
    </row>
    <row r="165" spans="4:18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60</v>
      </c>
      <c r="R165" t="s">
        <v>62</v>
      </c>
    </row>
    <row r="166" spans="4:18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60</v>
      </c>
      <c r="R166" t="s">
        <v>62</v>
      </c>
    </row>
    <row r="167" spans="4:18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60</v>
      </c>
      <c r="R167" t="s">
        <v>62</v>
      </c>
    </row>
    <row r="168" spans="4:18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  <c r="Q168" t="s">
        <v>60</v>
      </c>
      <c r="R168" t="s">
        <v>62</v>
      </c>
    </row>
    <row r="169" spans="4:18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  <c r="Q169" t="s">
        <v>60</v>
      </c>
      <c r="R169" t="s">
        <v>62</v>
      </c>
    </row>
    <row r="170" spans="4:18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  <c r="Q170" t="s">
        <v>60</v>
      </c>
      <c r="R170" t="s">
        <v>62</v>
      </c>
    </row>
    <row r="171" spans="4:18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  <c r="Q171" t="s">
        <v>60</v>
      </c>
      <c r="R171" t="s">
        <v>62</v>
      </c>
    </row>
    <row r="172" spans="4:18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  <c r="Q172" t="s">
        <v>60</v>
      </c>
      <c r="R172" t="s">
        <v>62</v>
      </c>
    </row>
    <row r="173" spans="4:18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  <c r="Q173" t="s">
        <v>60</v>
      </c>
      <c r="R173" t="s">
        <v>62</v>
      </c>
    </row>
    <row r="174" spans="4:18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  <c r="Q174" t="s">
        <v>60</v>
      </c>
      <c r="R174" t="s">
        <v>62</v>
      </c>
    </row>
    <row r="175" spans="4:18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  <c r="Q175" t="s">
        <v>60</v>
      </c>
      <c r="R175" t="s">
        <v>62</v>
      </c>
    </row>
    <row r="176" spans="4:18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  <c r="Q176" t="s">
        <v>60</v>
      </c>
      <c r="R176" t="s">
        <v>62</v>
      </c>
    </row>
    <row r="177" spans="4:18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  <c r="Q177" t="s">
        <v>60</v>
      </c>
      <c r="R177" t="s">
        <v>62</v>
      </c>
    </row>
    <row r="178" spans="4:18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60</v>
      </c>
      <c r="R178" t="s">
        <v>62</v>
      </c>
    </row>
    <row r="179" spans="4:18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60</v>
      </c>
      <c r="R179" t="s">
        <v>62</v>
      </c>
    </row>
    <row r="180" spans="4:18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60</v>
      </c>
      <c r="R180" t="s">
        <v>62</v>
      </c>
    </row>
    <row r="181" spans="4:18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60</v>
      </c>
      <c r="R181" t="s">
        <v>62</v>
      </c>
    </row>
    <row r="182" spans="4:18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60</v>
      </c>
      <c r="R182" t="s">
        <v>62</v>
      </c>
    </row>
    <row r="183" spans="4:18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60</v>
      </c>
      <c r="R183" t="s">
        <v>62</v>
      </c>
    </row>
    <row r="184" spans="4:18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60</v>
      </c>
      <c r="R184" t="s">
        <v>62</v>
      </c>
    </row>
    <row r="185" spans="4:18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60</v>
      </c>
      <c r="R185" t="s">
        <v>62</v>
      </c>
    </row>
    <row r="186" spans="4:18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60</v>
      </c>
      <c r="R186" t="s">
        <v>62</v>
      </c>
    </row>
    <row r="187" spans="4:18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60</v>
      </c>
      <c r="R187" t="s">
        <v>62</v>
      </c>
    </row>
    <row r="188" spans="4:18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60</v>
      </c>
      <c r="R188" t="s">
        <v>62</v>
      </c>
    </row>
    <row r="189" spans="4:18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  <c r="Q189" t="s">
        <v>60</v>
      </c>
      <c r="R189" t="s">
        <v>62</v>
      </c>
    </row>
    <row r="190" spans="4:18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  <c r="Q190" t="s">
        <v>60</v>
      </c>
      <c r="R190" t="s">
        <v>62</v>
      </c>
    </row>
    <row r="191" spans="4:18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  <c r="Q191" t="s">
        <v>60</v>
      </c>
      <c r="R191" t="s">
        <v>62</v>
      </c>
    </row>
    <row r="192" spans="4:18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60</v>
      </c>
      <c r="R192" t="s">
        <v>62</v>
      </c>
    </row>
    <row r="193" spans="4:18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60</v>
      </c>
      <c r="R193" t="s">
        <v>62</v>
      </c>
    </row>
    <row r="194" spans="4:18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60</v>
      </c>
      <c r="R194" t="s">
        <v>62</v>
      </c>
    </row>
    <row r="195" spans="4:18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  <c r="Q195" t="s">
        <v>60</v>
      </c>
      <c r="R195" t="s">
        <v>62</v>
      </c>
    </row>
    <row r="196" spans="4:18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60</v>
      </c>
      <c r="R196" t="s">
        <v>62</v>
      </c>
    </row>
    <row r="197" spans="4:18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  <c r="Q197" t="s">
        <v>60</v>
      </c>
      <c r="R197" t="s">
        <v>62</v>
      </c>
    </row>
    <row r="198" spans="4:18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60</v>
      </c>
      <c r="R198" t="s">
        <v>62</v>
      </c>
    </row>
    <row r="199" spans="4:18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60</v>
      </c>
      <c r="R199" t="s">
        <v>62</v>
      </c>
    </row>
    <row r="200" spans="4:18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60</v>
      </c>
      <c r="R200" t="s">
        <v>62</v>
      </c>
    </row>
    <row r="201" spans="4:18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60</v>
      </c>
      <c r="R201" t="s">
        <v>62</v>
      </c>
    </row>
    <row r="202" spans="4:18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60</v>
      </c>
      <c r="R202" t="s">
        <v>62</v>
      </c>
    </row>
    <row r="203" spans="4:18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60</v>
      </c>
      <c r="R203" t="s">
        <v>62</v>
      </c>
    </row>
    <row r="204" spans="4:18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60</v>
      </c>
      <c r="R204" t="s">
        <v>62</v>
      </c>
    </row>
    <row r="205" spans="4:18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60</v>
      </c>
      <c r="R205" t="s">
        <v>62</v>
      </c>
    </row>
    <row r="206" spans="4:18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60</v>
      </c>
      <c r="R206" t="s">
        <v>62</v>
      </c>
    </row>
    <row r="207" spans="4:18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60</v>
      </c>
      <c r="R207" t="s">
        <v>62</v>
      </c>
    </row>
    <row r="208" spans="4:18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60</v>
      </c>
      <c r="R208" t="s">
        <v>62</v>
      </c>
    </row>
    <row r="209" spans="4:18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60</v>
      </c>
      <c r="R209" t="s">
        <v>62</v>
      </c>
    </row>
    <row r="210" spans="4:18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60</v>
      </c>
      <c r="R210" t="s">
        <v>62</v>
      </c>
    </row>
    <row r="211" spans="4:18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60</v>
      </c>
      <c r="R211" t="s">
        <v>62</v>
      </c>
    </row>
    <row r="212" spans="4:18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60</v>
      </c>
      <c r="R212" t="s">
        <v>62</v>
      </c>
    </row>
    <row r="213" spans="4:18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60</v>
      </c>
      <c r="R213" t="s">
        <v>62</v>
      </c>
    </row>
    <row r="214" spans="4:18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60</v>
      </c>
      <c r="R214" t="s">
        <v>62</v>
      </c>
    </row>
    <row r="215" spans="4:18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60</v>
      </c>
      <c r="R215" t="s">
        <v>62</v>
      </c>
    </row>
    <row r="216" spans="4:18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60</v>
      </c>
      <c r="R216" t="s">
        <v>62</v>
      </c>
    </row>
    <row r="217" spans="4:18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60</v>
      </c>
      <c r="R217" t="s">
        <v>62</v>
      </c>
    </row>
    <row r="218" spans="4:18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60</v>
      </c>
      <c r="R218" t="s">
        <v>62</v>
      </c>
    </row>
    <row r="219" spans="4:18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  <c r="Q219" t="s">
        <v>60</v>
      </c>
      <c r="R219" t="s">
        <v>62</v>
      </c>
    </row>
    <row r="220" spans="4:18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  <c r="Q220" t="s">
        <v>60</v>
      </c>
      <c r="R220" t="s">
        <v>62</v>
      </c>
    </row>
    <row r="221" spans="4:18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  <c r="Q221" t="s">
        <v>60</v>
      </c>
      <c r="R221" t="s">
        <v>62</v>
      </c>
    </row>
    <row r="222" spans="4:18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  <c r="Q222" t="s">
        <v>60</v>
      </c>
      <c r="R222" t="s">
        <v>62</v>
      </c>
    </row>
    <row r="223" spans="4:18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  <c r="Q223" t="s">
        <v>60</v>
      </c>
      <c r="R223" t="s">
        <v>62</v>
      </c>
    </row>
    <row r="224" spans="4:18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  <c r="Q224" t="s">
        <v>60</v>
      </c>
      <c r="R224" t="s">
        <v>62</v>
      </c>
    </row>
    <row r="225" spans="4:18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  <c r="Q225" t="s">
        <v>60</v>
      </c>
      <c r="R225" t="s">
        <v>62</v>
      </c>
    </row>
    <row r="226" spans="4:18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  <c r="Q226" t="s">
        <v>60</v>
      </c>
      <c r="R226" t="s">
        <v>62</v>
      </c>
    </row>
    <row r="227" spans="4:18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  <c r="Q227" t="s">
        <v>60</v>
      </c>
      <c r="R227" t="s">
        <v>62</v>
      </c>
    </row>
    <row r="228" spans="4:18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  <c r="Q228" t="s">
        <v>60</v>
      </c>
      <c r="R228" t="s">
        <v>62</v>
      </c>
    </row>
    <row r="229" spans="4:18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  <c r="Q229" t="s">
        <v>60</v>
      </c>
      <c r="R229" t="s">
        <v>62</v>
      </c>
    </row>
    <row r="230" spans="4:18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  <c r="Q230" t="s">
        <v>60</v>
      </c>
      <c r="R230" t="s">
        <v>62</v>
      </c>
    </row>
    <row r="231" spans="4:18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  <c r="Q231" t="s">
        <v>60</v>
      </c>
      <c r="R231" t="s">
        <v>62</v>
      </c>
    </row>
    <row r="232" spans="4:18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  <c r="Q232" t="s">
        <v>60</v>
      </c>
      <c r="R232" t="s">
        <v>62</v>
      </c>
    </row>
    <row r="233" spans="4:18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  <c r="Q233" t="s">
        <v>60</v>
      </c>
      <c r="R233" t="s">
        <v>62</v>
      </c>
    </row>
    <row r="234" spans="4:18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  <c r="Q234" t="s">
        <v>60</v>
      </c>
      <c r="R234" t="s">
        <v>62</v>
      </c>
    </row>
    <row r="235" spans="4:18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  <c r="Q235" t="s">
        <v>60</v>
      </c>
      <c r="R235" t="s">
        <v>62</v>
      </c>
    </row>
    <row r="236" spans="4:18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  <c r="Q236" t="s">
        <v>60</v>
      </c>
      <c r="R236" t="s">
        <v>62</v>
      </c>
    </row>
    <row r="237" spans="4:18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  <c r="Q237" t="s">
        <v>60</v>
      </c>
      <c r="R237" t="s">
        <v>62</v>
      </c>
    </row>
    <row r="238" spans="4:18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  <c r="Q238" t="s">
        <v>60</v>
      </c>
      <c r="R238" t="s">
        <v>62</v>
      </c>
    </row>
    <row r="239" spans="4:18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  <c r="Q239" t="s">
        <v>60</v>
      </c>
      <c r="R239" t="s">
        <v>62</v>
      </c>
    </row>
    <row r="240" spans="4:18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  <c r="Q240" t="s">
        <v>60</v>
      </c>
      <c r="R240" t="s">
        <v>62</v>
      </c>
    </row>
    <row r="241" spans="4:18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  <c r="Q241" t="s">
        <v>60</v>
      </c>
      <c r="R241" t="s">
        <v>62</v>
      </c>
    </row>
    <row r="242" spans="4:18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  <c r="Q242" t="s">
        <v>60</v>
      </c>
      <c r="R242" t="s">
        <v>62</v>
      </c>
    </row>
    <row r="243" spans="4:18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  <c r="Q243" t="s">
        <v>60</v>
      </c>
      <c r="R243" t="s">
        <v>62</v>
      </c>
    </row>
    <row r="244" spans="4:18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  <c r="Q244" t="s">
        <v>60</v>
      </c>
      <c r="R244" t="s">
        <v>62</v>
      </c>
    </row>
    <row r="245" spans="4:18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  <c r="Q245" t="s">
        <v>60</v>
      </c>
      <c r="R245" t="s">
        <v>62</v>
      </c>
    </row>
    <row r="246" spans="4:18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  <c r="Q246" t="s">
        <v>60</v>
      </c>
      <c r="R246" t="s">
        <v>62</v>
      </c>
    </row>
    <row r="247" spans="4:18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  <c r="Q247" t="s">
        <v>60</v>
      </c>
      <c r="R247" t="s">
        <v>62</v>
      </c>
    </row>
    <row r="248" spans="4:18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  <c r="Q248" t="s">
        <v>60</v>
      </c>
      <c r="R248" t="s">
        <v>62</v>
      </c>
    </row>
    <row r="249" spans="4:18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  <c r="Q249" t="s">
        <v>60</v>
      </c>
      <c r="R249" t="s">
        <v>62</v>
      </c>
    </row>
    <row r="250" spans="4:18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  <c r="Q250" t="s">
        <v>60</v>
      </c>
      <c r="R250" t="s">
        <v>62</v>
      </c>
    </row>
    <row r="251" spans="4:18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  <c r="Q251" t="s">
        <v>60</v>
      </c>
      <c r="R251" t="s">
        <v>62</v>
      </c>
    </row>
    <row r="252" spans="4:18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  <c r="Q252" t="s">
        <v>60</v>
      </c>
      <c r="R252" t="s">
        <v>62</v>
      </c>
    </row>
    <row r="253" spans="4:18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  <c r="Q253" t="s">
        <v>60</v>
      </c>
      <c r="R253" t="s">
        <v>62</v>
      </c>
    </row>
    <row r="254" spans="4:18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  <c r="Q254" t="s">
        <v>60</v>
      </c>
      <c r="R254" t="s">
        <v>62</v>
      </c>
    </row>
    <row r="255" spans="4:18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  <c r="Q255" t="s">
        <v>60</v>
      </c>
      <c r="R255" t="s">
        <v>62</v>
      </c>
    </row>
    <row r="256" spans="4:18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  <c r="Q256" t="s">
        <v>60</v>
      </c>
      <c r="R256" t="s">
        <v>62</v>
      </c>
    </row>
    <row r="257" spans="4:18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  <c r="Q257" t="s">
        <v>60</v>
      </c>
      <c r="R257" t="s">
        <v>62</v>
      </c>
    </row>
    <row r="258" spans="4:18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  <c r="Q258" t="s">
        <v>60</v>
      </c>
      <c r="R258" t="s">
        <v>62</v>
      </c>
    </row>
    <row r="259" spans="4:18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  <c r="Q259" t="s">
        <v>60</v>
      </c>
      <c r="R259" t="s">
        <v>62</v>
      </c>
    </row>
    <row r="260" spans="4:18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  <c r="Q260" t="s">
        <v>60</v>
      </c>
      <c r="R260" t="s">
        <v>62</v>
      </c>
    </row>
    <row r="261" spans="4:18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  <c r="Q261" t="s">
        <v>60</v>
      </c>
      <c r="R261" t="s">
        <v>62</v>
      </c>
    </row>
    <row r="262" spans="4:18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  <c r="Q262" t="s">
        <v>60</v>
      </c>
      <c r="R262" t="s">
        <v>62</v>
      </c>
    </row>
    <row r="263" spans="4:18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  <c r="Q263" t="s">
        <v>60</v>
      </c>
      <c r="R263" t="s">
        <v>62</v>
      </c>
    </row>
    <row r="264" spans="4:18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  <c r="Q264" t="s">
        <v>60</v>
      </c>
      <c r="R264" t="s">
        <v>62</v>
      </c>
    </row>
    <row r="265" spans="4:18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  <c r="Q265" t="s">
        <v>60</v>
      </c>
      <c r="R265" t="s">
        <v>62</v>
      </c>
    </row>
    <row r="266" spans="4:18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  <c r="Q266" t="s">
        <v>60</v>
      </c>
      <c r="R266" t="s">
        <v>62</v>
      </c>
    </row>
    <row r="267" spans="4:18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  <c r="Q267" t="s">
        <v>60</v>
      </c>
      <c r="R267" t="s">
        <v>62</v>
      </c>
    </row>
    <row r="268" spans="4:18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  <c r="Q268" t="s">
        <v>60</v>
      </c>
      <c r="R268" t="s">
        <v>62</v>
      </c>
    </row>
    <row r="269" spans="4:18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  <c r="Q269" t="s">
        <v>60</v>
      </c>
      <c r="R269" t="s">
        <v>62</v>
      </c>
    </row>
    <row r="270" spans="4:18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  <c r="Q270" t="s">
        <v>60</v>
      </c>
      <c r="R270" t="s">
        <v>62</v>
      </c>
    </row>
    <row r="271" spans="4:18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  <c r="Q271" t="s">
        <v>60</v>
      </c>
      <c r="R271" t="s">
        <v>62</v>
      </c>
    </row>
    <row r="272" spans="4:18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  <c r="Q272" t="s">
        <v>60</v>
      </c>
      <c r="R272" t="s">
        <v>62</v>
      </c>
    </row>
    <row r="273" spans="4:18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  <c r="Q273" t="s">
        <v>60</v>
      </c>
      <c r="R273" t="s">
        <v>62</v>
      </c>
    </row>
    <row r="274" spans="4:18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  <c r="Q274" t="s">
        <v>60</v>
      </c>
      <c r="R274" t="s">
        <v>62</v>
      </c>
    </row>
    <row r="275" spans="4:18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  <c r="Q275" t="s">
        <v>60</v>
      </c>
      <c r="R275" t="s">
        <v>62</v>
      </c>
    </row>
    <row r="276" spans="4:18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  <c r="Q276" t="s">
        <v>60</v>
      </c>
      <c r="R276" t="s">
        <v>62</v>
      </c>
    </row>
    <row r="277" spans="4:18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  <c r="Q277" t="s">
        <v>60</v>
      </c>
      <c r="R277" t="s">
        <v>62</v>
      </c>
    </row>
    <row r="278" spans="4:18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  <c r="Q278" t="s">
        <v>60</v>
      </c>
      <c r="R278" t="s">
        <v>62</v>
      </c>
    </row>
    <row r="279" spans="4:18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  <c r="Q279" t="s">
        <v>60</v>
      </c>
      <c r="R279" t="s">
        <v>62</v>
      </c>
    </row>
    <row r="280" spans="4:18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  <c r="Q280" t="s">
        <v>60</v>
      </c>
      <c r="R280" t="s">
        <v>62</v>
      </c>
    </row>
    <row r="281" spans="4:18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  <c r="Q281" t="s">
        <v>60</v>
      </c>
      <c r="R281" t="s">
        <v>62</v>
      </c>
    </row>
    <row r="282" spans="4:18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  <c r="Q282" t="s">
        <v>60</v>
      </c>
      <c r="R282" t="s">
        <v>62</v>
      </c>
    </row>
    <row r="283" spans="4:18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  <c r="Q283" t="s">
        <v>60</v>
      </c>
      <c r="R283" t="s">
        <v>62</v>
      </c>
    </row>
    <row r="284" spans="4:18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  <c r="Q284" t="s">
        <v>60</v>
      </c>
      <c r="R284" t="s">
        <v>62</v>
      </c>
    </row>
    <row r="285" spans="4:18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  <c r="Q285" t="s">
        <v>60</v>
      </c>
      <c r="R285" t="s">
        <v>62</v>
      </c>
    </row>
    <row r="286" spans="4:18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  <c r="Q286" t="s">
        <v>60</v>
      </c>
      <c r="R286" t="s">
        <v>62</v>
      </c>
    </row>
    <row r="287" spans="4:18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  <c r="Q287" t="s">
        <v>60</v>
      </c>
      <c r="R287" t="s">
        <v>62</v>
      </c>
    </row>
    <row r="288" spans="4:18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  <c r="Q288" t="s">
        <v>60</v>
      </c>
      <c r="R288" t="s">
        <v>62</v>
      </c>
    </row>
    <row r="289" spans="4:18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  <c r="Q289" t="s">
        <v>60</v>
      </c>
      <c r="R289" t="s">
        <v>62</v>
      </c>
    </row>
    <row r="290" spans="4:18" x14ac:dyDescent="0.2">
      <c r="D290">
        <v>0.56889599999999996</v>
      </c>
      <c r="E290">
        <v>82.8</v>
      </c>
      <c r="F290">
        <v>145.54499300000001</v>
      </c>
      <c r="G290" t="s">
        <v>17</v>
      </c>
      <c r="H290">
        <v>8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>
        <v>1</v>
      </c>
      <c r="R290" t="s">
        <v>62</v>
      </c>
    </row>
    <row r="291" spans="4:18" x14ac:dyDescent="0.2">
      <c r="D291">
        <v>0.49798700000000001</v>
      </c>
      <c r="E291">
        <v>82.8</v>
      </c>
      <c r="F291">
        <v>166.269544</v>
      </c>
      <c r="G291" t="s">
        <v>17</v>
      </c>
      <c r="H291">
        <v>8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>
        <v>1</v>
      </c>
      <c r="R291" t="s">
        <v>62</v>
      </c>
    </row>
    <row r="292" spans="4:18" x14ac:dyDescent="0.2">
      <c r="D292">
        <v>0.79300599999999999</v>
      </c>
      <c r="E292">
        <v>110.4</v>
      </c>
      <c r="F292">
        <v>139.21712600000001</v>
      </c>
      <c r="G292" t="s">
        <v>17</v>
      </c>
      <c r="H292">
        <v>8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>
        <v>1</v>
      </c>
      <c r="R292" t="s">
        <v>62</v>
      </c>
    </row>
    <row r="293" spans="4:18" x14ac:dyDescent="0.2">
      <c r="D293">
        <v>0.64042399999999999</v>
      </c>
      <c r="E293">
        <v>82.8</v>
      </c>
      <c r="F293">
        <v>129.289288</v>
      </c>
      <c r="G293" t="s">
        <v>17</v>
      </c>
      <c r="H293">
        <v>8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>
        <v>10</v>
      </c>
      <c r="R293" t="s">
        <v>62</v>
      </c>
    </row>
    <row r="294" spans="4:18" x14ac:dyDescent="0.2">
      <c r="D294">
        <v>0.64884200000000003</v>
      </c>
      <c r="E294">
        <v>82.8</v>
      </c>
      <c r="F294">
        <v>127.612005</v>
      </c>
      <c r="G294" t="s">
        <v>17</v>
      </c>
      <c r="H294">
        <v>8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>
        <v>10</v>
      </c>
      <c r="R294" t="s">
        <v>62</v>
      </c>
    </row>
    <row r="295" spans="4:18" x14ac:dyDescent="0.2">
      <c r="D295">
        <v>0.84875900000000004</v>
      </c>
      <c r="E295">
        <v>110.4</v>
      </c>
      <c r="F295">
        <v>130.072183</v>
      </c>
      <c r="G295" t="s">
        <v>17</v>
      </c>
      <c r="H295">
        <v>8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>
        <v>10</v>
      </c>
      <c r="R295" t="s">
        <v>62</v>
      </c>
    </row>
    <row r="296" spans="4:18" x14ac:dyDescent="0.2">
      <c r="D296">
        <v>0.66573199999999999</v>
      </c>
      <c r="E296">
        <v>82.8</v>
      </c>
      <c r="F296">
        <v>124.37428800000001</v>
      </c>
      <c r="G296" t="s">
        <v>17</v>
      </c>
      <c r="H296">
        <v>8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100</v>
      </c>
      <c r="R296" t="s">
        <v>62</v>
      </c>
    </row>
    <row r="297" spans="4:18" x14ac:dyDescent="0.2">
      <c r="D297">
        <v>0.65466000000000002</v>
      </c>
      <c r="E297">
        <v>82.8</v>
      </c>
      <c r="F297">
        <v>126.477912</v>
      </c>
      <c r="G297" t="s">
        <v>17</v>
      </c>
      <c r="H297">
        <v>8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>
        <v>100</v>
      </c>
      <c r="R297" t="s">
        <v>62</v>
      </c>
    </row>
    <row r="298" spans="4:18" x14ac:dyDescent="0.2">
      <c r="D298">
        <v>0.70613800000000004</v>
      </c>
      <c r="E298">
        <v>110.4</v>
      </c>
      <c r="F298">
        <v>156.343435</v>
      </c>
      <c r="G298" t="s">
        <v>17</v>
      </c>
      <c r="H298">
        <v>8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>
        <v>100</v>
      </c>
      <c r="R298" t="s">
        <v>62</v>
      </c>
    </row>
    <row r="299" spans="4:18" x14ac:dyDescent="0.2">
      <c r="D299">
        <v>1.5445880000000001</v>
      </c>
      <c r="E299">
        <v>193.2</v>
      </c>
      <c r="F299">
        <v>125.081883</v>
      </c>
      <c r="G299" t="s">
        <v>4</v>
      </c>
      <c r="H299">
        <v>8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</v>
      </c>
      <c r="R299" t="s">
        <v>62</v>
      </c>
    </row>
    <row r="300" spans="4:18" x14ac:dyDescent="0.2">
      <c r="D300">
        <v>1.4891970000000001</v>
      </c>
      <c r="E300">
        <v>193.2</v>
      </c>
      <c r="F300">
        <v>129.73434700000001</v>
      </c>
      <c r="G300" t="s">
        <v>4</v>
      </c>
      <c r="H300">
        <v>8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>
        <v>1</v>
      </c>
      <c r="R300" t="s">
        <v>62</v>
      </c>
    </row>
    <row r="301" spans="4:18" x14ac:dyDescent="0.2">
      <c r="D301">
        <v>1.5096430000000001</v>
      </c>
      <c r="E301">
        <v>193.2</v>
      </c>
      <c r="F301">
        <v>127.977251</v>
      </c>
      <c r="G301" t="s">
        <v>4</v>
      </c>
      <c r="H301">
        <v>8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>
        <v>1</v>
      </c>
      <c r="R301" t="s">
        <v>62</v>
      </c>
    </row>
    <row r="302" spans="4:18" x14ac:dyDescent="0.2">
      <c r="D302">
        <v>1.4703459999999999</v>
      </c>
      <c r="E302">
        <v>193.2</v>
      </c>
      <c r="F302">
        <v>131.39767599999999</v>
      </c>
      <c r="G302" t="s">
        <v>4</v>
      </c>
      <c r="H302">
        <v>8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>
        <v>10</v>
      </c>
      <c r="R302" t="s">
        <v>62</v>
      </c>
    </row>
    <row r="303" spans="4:18" x14ac:dyDescent="0.2">
      <c r="D303">
        <v>1.4395739999999999</v>
      </c>
      <c r="E303">
        <v>193.2</v>
      </c>
      <c r="F303">
        <v>134.20639199999999</v>
      </c>
      <c r="G303" t="s">
        <v>4</v>
      </c>
      <c r="H303">
        <v>8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>
        <v>10</v>
      </c>
      <c r="R303" t="s">
        <v>62</v>
      </c>
    </row>
    <row r="304" spans="4:18" x14ac:dyDescent="0.2">
      <c r="D304">
        <v>1.420134</v>
      </c>
      <c r="E304">
        <v>193.2</v>
      </c>
      <c r="F304">
        <v>136.043522</v>
      </c>
      <c r="G304" t="s">
        <v>4</v>
      </c>
      <c r="H304">
        <v>8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>
        <v>10</v>
      </c>
      <c r="R304" t="s">
        <v>62</v>
      </c>
    </row>
    <row r="305" spans="4:18" x14ac:dyDescent="0.2">
      <c r="D305">
        <v>1.8942840000000001</v>
      </c>
      <c r="E305">
        <v>248.4</v>
      </c>
      <c r="F305">
        <v>131.13135500000001</v>
      </c>
      <c r="G305" t="s">
        <v>4</v>
      </c>
      <c r="H305">
        <v>8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>
        <v>100</v>
      </c>
      <c r="R305" t="s">
        <v>62</v>
      </c>
    </row>
    <row r="306" spans="4:18" x14ac:dyDescent="0.2">
      <c r="D306">
        <v>1.875256</v>
      </c>
      <c r="E306">
        <v>248.4</v>
      </c>
      <c r="F306">
        <v>132.46193700000001</v>
      </c>
      <c r="G306" t="s">
        <v>4</v>
      </c>
      <c r="H306">
        <v>8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>
        <v>100</v>
      </c>
      <c r="R306" t="s">
        <v>62</v>
      </c>
    </row>
    <row r="307" spans="4:18" x14ac:dyDescent="0.2">
      <c r="D307">
        <v>1.889184</v>
      </c>
      <c r="E307">
        <v>248.4</v>
      </c>
      <c r="F307">
        <v>131.48532499999999</v>
      </c>
      <c r="G307" t="s">
        <v>4</v>
      </c>
      <c r="H307">
        <v>8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>
        <v>100</v>
      </c>
      <c r="R307" t="s">
        <v>62</v>
      </c>
    </row>
    <row r="308" spans="4:18" x14ac:dyDescent="0.2">
      <c r="D308">
        <v>0.40493299999999999</v>
      </c>
      <c r="E308">
        <v>55.2</v>
      </c>
      <c r="F308">
        <v>136.31875099999999</v>
      </c>
      <c r="G308" t="s">
        <v>22</v>
      </c>
      <c r="H308">
        <v>8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1</v>
      </c>
      <c r="R308" t="s">
        <v>62</v>
      </c>
    </row>
    <row r="309" spans="4:18" x14ac:dyDescent="0.2">
      <c r="D309">
        <v>0.392569</v>
      </c>
      <c r="E309">
        <v>55.2</v>
      </c>
      <c r="F309">
        <v>140.61229</v>
      </c>
      <c r="G309" t="s">
        <v>22</v>
      </c>
      <c r="H309">
        <v>8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>
        <v>1</v>
      </c>
      <c r="R309" t="s">
        <v>62</v>
      </c>
    </row>
    <row r="310" spans="4:18" x14ac:dyDescent="0.2">
      <c r="D310">
        <v>0.47877900000000001</v>
      </c>
      <c r="E310">
        <v>82.8</v>
      </c>
      <c r="F310">
        <v>172.93994900000001</v>
      </c>
      <c r="G310" t="s">
        <v>22</v>
      </c>
      <c r="H310">
        <v>8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>
        <v>1</v>
      </c>
      <c r="R310" t="s">
        <v>62</v>
      </c>
    </row>
    <row r="311" spans="4:18" x14ac:dyDescent="0.2">
      <c r="D311">
        <v>0.31708599999999998</v>
      </c>
      <c r="E311">
        <v>55.2</v>
      </c>
      <c r="F311">
        <v>174.08509699999999</v>
      </c>
      <c r="G311" t="s">
        <v>22</v>
      </c>
      <c r="H311">
        <v>8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>
        <v>10</v>
      </c>
      <c r="R311" t="s">
        <v>62</v>
      </c>
    </row>
    <row r="312" spans="4:18" x14ac:dyDescent="0.2">
      <c r="D312">
        <v>0.32798300000000002</v>
      </c>
      <c r="E312">
        <v>55.2</v>
      </c>
      <c r="F312">
        <v>168.301301</v>
      </c>
      <c r="G312" t="s">
        <v>22</v>
      </c>
      <c r="H312">
        <v>8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10</v>
      </c>
      <c r="R312" t="s">
        <v>62</v>
      </c>
    </row>
    <row r="313" spans="4:18" x14ac:dyDescent="0.2">
      <c r="D313">
        <v>0.42105599999999999</v>
      </c>
      <c r="E313">
        <v>82.8</v>
      </c>
      <c r="F313">
        <v>196.64840899999999</v>
      </c>
      <c r="G313" t="s">
        <v>22</v>
      </c>
      <c r="H313">
        <v>8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>
        <v>10</v>
      </c>
      <c r="R313" t="s">
        <v>62</v>
      </c>
    </row>
    <row r="314" spans="4:18" x14ac:dyDescent="0.2">
      <c r="D314">
        <v>0.37340699999999999</v>
      </c>
      <c r="E314">
        <v>55.2</v>
      </c>
      <c r="F314">
        <v>147.82809800000001</v>
      </c>
      <c r="G314" t="s">
        <v>22</v>
      </c>
      <c r="H314">
        <v>8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>
        <v>100</v>
      </c>
      <c r="R314" t="s">
        <v>62</v>
      </c>
    </row>
    <row r="315" spans="4:18" x14ac:dyDescent="0.2">
      <c r="D315">
        <v>0.41725299999999999</v>
      </c>
      <c r="E315">
        <v>55.2</v>
      </c>
      <c r="F315">
        <v>132.293915</v>
      </c>
      <c r="G315" t="s">
        <v>22</v>
      </c>
      <c r="H315">
        <v>8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>
        <v>100</v>
      </c>
      <c r="R315" t="s">
        <v>62</v>
      </c>
    </row>
    <row r="316" spans="4:18" x14ac:dyDescent="0.2">
      <c r="D316">
        <v>0.38459700000000002</v>
      </c>
      <c r="E316">
        <v>55.2</v>
      </c>
      <c r="F316">
        <v>143.52676400000001</v>
      </c>
      <c r="G316" t="s">
        <v>22</v>
      </c>
      <c r="H316">
        <v>8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100</v>
      </c>
      <c r="R316" t="s">
        <v>62</v>
      </c>
    </row>
    <row r="317" spans="4:18" x14ac:dyDescent="0.2">
      <c r="D317">
        <v>1.9638439999999999</v>
      </c>
      <c r="E317">
        <v>248.4</v>
      </c>
      <c r="F317">
        <v>126.486637</v>
      </c>
      <c r="G317" t="s">
        <v>7</v>
      </c>
      <c r="H317">
        <v>8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>
        <v>1</v>
      </c>
      <c r="R317" t="s">
        <v>62</v>
      </c>
    </row>
    <row r="318" spans="4:18" x14ac:dyDescent="0.2">
      <c r="D318">
        <v>1.984626</v>
      </c>
      <c r="E318">
        <v>248.4</v>
      </c>
      <c r="F318">
        <v>125.162097</v>
      </c>
      <c r="G318" t="s">
        <v>7</v>
      </c>
      <c r="H318">
        <v>8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>
        <v>1</v>
      </c>
      <c r="R318" t="s">
        <v>62</v>
      </c>
    </row>
    <row r="319" spans="4:18" x14ac:dyDescent="0.2">
      <c r="D319">
        <v>1.8375049999999999</v>
      </c>
      <c r="E319">
        <v>220.8</v>
      </c>
      <c r="F319">
        <v>120.16297</v>
      </c>
      <c r="G319" t="s">
        <v>7</v>
      </c>
      <c r="H319">
        <v>8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>
        <v>1</v>
      </c>
      <c r="R319" t="s">
        <v>62</v>
      </c>
    </row>
    <row r="320" spans="4:18" x14ac:dyDescent="0.2">
      <c r="D320">
        <v>1.4200790000000001</v>
      </c>
      <c r="E320">
        <v>193.2</v>
      </c>
      <c r="F320">
        <v>136.048811</v>
      </c>
      <c r="G320" t="s">
        <v>7</v>
      </c>
      <c r="H320">
        <v>8</v>
      </c>
      <c r="I320" t="s">
        <v>6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>
        <v>10</v>
      </c>
      <c r="R320" t="s">
        <v>62</v>
      </c>
    </row>
    <row r="321" spans="4:18" x14ac:dyDescent="0.2">
      <c r="D321">
        <v>1.5991150000000001</v>
      </c>
      <c r="E321">
        <v>220.8</v>
      </c>
      <c r="F321">
        <v>138.076412</v>
      </c>
      <c r="G321" t="s">
        <v>7</v>
      </c>
      <c r="H321">
        <v>8</v>
      </c>
      <c r="I321" t="s">
        <v>6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>
        <v>10</v>
      </c>
      <c r="R321" t="s">
        <v>62</v>
      </c>
    </row>
    <row r="322" spans="4:18" x14ac:dyDescent="0.2">
      <c r="D322">
        <v>1.5742290000000001</v>
      </c>
      <c r="E322">
        <v>220.8</v>
      </c>
      <c r="F322">
        <v>140.25913600000001</v>
      </c>
      <c r="G322" t="s">
        <v>7</v>
      </c>
      <c r="H322">
        <v>8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>
        <v>10</v>
      </c>
      <c r="R322" t="s">
        <v>62</v>
      </c>
    </row>
    <row r="323" spans="4:18" x14ac:dyDescent="0.2">
      <c r="D323">
        <v>1.812767</v>
      </c>
      <c r="E323">
        <v>248.4</v>
      </c>
      <c r="F323">
        <v>137.02811</v>
      </c>
      <c r="G323" t="s">
        <v>7</v>
      </c>
      <c r="H323">
        <v>8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>
        <v>100</v>
      </c>
      <c r="R323" t="s">
        <v>62</v>
      </c>
    </row>
    <row r="324" spans="4:18" x14ac:dyDescent="0.2">
      <c r="D324">
        <v>1.7505109999999999</v>
      </c>
      <c r="E324">
        <v>220.8</v>
      </c>
      <c r="F324">
        <v>126.13459899999999</v>
      </c>
      <c r="G324" t="s">
        <v>7</v>
      </c>
      <c r="H324">
        <v>8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>
        <v>100</v>
      </c>
      <c r="R324" t="s">
        <v>62</v>
      </c>
    </row>
    <row r="325" spans="4:18" x14ac:dyDescent="0.2">
      <c r="D325">
        <v>1.7808120000000001</v>
      </c>
      <c r="E325">
        <v>248.4</v>
      </c>
      <c r="F325">
        <v>139.48695900000001</v>
      </c>
      <c r="G325" t="s">
        <v>7</v>
      </c>
      <c r="H325">
        <v>8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>
        <v>100</v>
      </c>
      <c r="R325" t="s">
        <v>62</v>
      </c>
    </row>
    <row r="326" spans="4:18" x14ac:dyDescent="0.2">
      <c r="D326">
        <v>3.4055080000000002</v>
      </c>
      <c r="E326">
        <v>414</v>
      </c>
      <c r="F326">
        <v>121.567761</v>
      </c>
      <c r="G326" t="s">
        <v>16</v>
      </c>
      <c r="H326">
        <v>8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>
        <v>1</v>
      </c>
      <c r="R326" t="s">
        <v>62</v>
      </c>
    </row>
    <row r="327" spans="4:18" x14ac:dyDescent="0.2">
      <c r="D327">
        <v>3.3675980000000001</v>
      </c>
      <c r="E327">
        <v>441.6</v>
      </c>
      <c r="F327">
        <v>131.132024</v>
      </c>
      <c r="G327" t="s">
        <v>16</v>
      </c>
      <c r="H327">
        <v>8</v>
      </c>
      <c r="I327" t="s">
        <v>6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>
        <v>1</v>
      </c>
      <c r="R327" t="s">
        <v>62</v>
      </c>
    </row>
    <row r="328" spans="4:18" x14ac:dyDescent="0.2">
      <c r="D328">
        <v>1.6659489999999999</v>
      </c>
      <c r="E328">
        <v>220.8</v>
      </c>
      <c r="F328">
        <v>132.53706</v>
      </c>
      <c r="G328" t="s">
        <v>16</v>
      </c>
      <c r="H328">
        <v>8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>
        <v>1</v>
      </c>
      <c r="R328" t="s">
        <v>62</v>
      </c>
    </row>
    <row r="329" spans="4:18" x14ac:dyDescent="0.2">
      <c r="D329">
        <v>3.044543</v>
      </c>
      <c r="E329">
        <v>386.4</v>
      </c>
      <c r="F329">
        <v>126.915593</v>
      </c>
      <c r="G329" t="s">
        <v>16</v>
      </c>
      <c r="H329">
        <v>8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>
        <v>10</v>
      </c>
      <c r="R329" t="s">
        <v>62</v>
      </c>
    </row>
    <row r="330" spans="4:18" x14ac:dyDescent="0.2">
      <c r="D330">
        <v>2.9544969999999999</v>
      </c>
      <c r="E330">
        <v>386.4</v>
      </c>
      <c r="F330">
        <v>130.78369599999999</v>
      </c>
      <c r="G330" t="s">
        <v>16</v>
      </c>
      <c r="H330">
        <v>8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>
        <v>10</v>
      </c>
      <c r="R330" t="s">
        <v>62</v>
      </c>
    </row>
    <row r="331" spans="4:18" x14ac:dyDescent="0.2">
      <c r="D331">
        <v>2.9866389999999998</v>
      </c>
      <c r="E331">
        <v>386.4</v>
      </c>
      <c r="F331">
        <v>129.376206</v>
      </c>
      <c r="G331" t="s">
        <v>16</v>
      </c>
      <c r="H331">
        <v>8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>
        <v>10</v>
      </c>
      <c r="R331" t="s">
        <v>62</v>
      </c>
    </row>
    <row r="332" spans="4:18" x14ac:dyDescent="0.2">
      <c r="D332">
        <v>3.3097539999999999</v>
      </c>
      <c r="E332">
        <v>414</v>
      </c>
      <c r="F332">
        <v>125.084822</v>
      </c>
      <c r="G332" t="s">
        <v>16</v>
      </c>
      <c r="H332">
        <v>8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>
        <v>100</v>
      </c>
      <c r="R332" t="s">
        <v>62</v>
      </c>
    </row>
    <row r="333" spans="4:18" x14ac:dyDescent="0.2">
      <c r="D333">
        <v>3.281908</v>
      </c>
      <c r="E333">
        <v>414</v>
      </c>
      <c r="F333">
        <v>126.146146</v>
      </c>
      <c r="G333" t="s">
        <v>16</v>
      </c>
      <c r="H333">
        <v>8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>
        <v>100</v>
      </c>
      <c r="R333" t="s">
        <v>62</v>
      </c>
    </row>
    <row r="334" spans="4:18" x14ac:dyDescent="0.2">
      <c r="D334">
        <v>3.3097850000000002</v>
      </c>
      <c r="E334">
        <v>414</v>
      </c>
      <c r="F334">
        <v>125.083652</v>
      </c>
      <c r="G334" t="s">
        <v>16</v>
      </c>
      <c r="H334">
        <v>8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>
        <v>100</v>
      </c>
      <c r="R334" t="s">
        <v>62</v>
      </c>
    </row>
    <row r="335" spans="4:18" x14ac:dyDescent="0.2">
      <c r="D335">
        <v>2.2786330000000001</v>
      </c>
      <c r="E335">
        <v>303.60000000000002</v>
      </c>
      <c r="F335">
        <v>133.237798</v>
      </c>
      <c r="G335" t="s">
        <v>25</v>
      </c>
      <c r="H335">
        <v>8</v>
      </c>
      <c r="I335" t="s">
        <v>6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>
        <v>1</v>
      </c>
      <c r="R335" t="s">
        <v>62</v>
      </c>
    </row>
    <row r="336" spans="4:18" x14ac:dyDescent="0.2">
      <c r="D336">
        <v>2.3804979999999998</v>
      </c>
      <c r="E336">
        <v>303.60000000000002</v>
      </c>
      <c r="F336">
        <v>127.53635800000001</v>
      </c>
      <c r="G336" t="s">
        <v>25</v>
      </c>
      <c r="H336">
        <v>8</v>
      </c>
      <c r="I336" t="s">
        <v>6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t="s">
        <v>6</v>
      </c>
      <c r="P336" t="s">
        <v>6</v>
      </c>
      <c r="Q336">
        <v>1</v>
      </c>
      <c r="R336" t="s">
        <v>62</v>
      </c>
    </row>
    <row r="337" spans="4:18" x14ac:dyDescent="0.2">
      <c r="D337">
        <v>2.3921290000000002</v>
      </c>
      <c r="E337">
        <v>303.60000000000002</v>
      </c>
      <c r="F337">
        <v>126.916239</v>
      </c>
      <c r="G337" t="s">
        <v>25</v>
      </c>
      <c r="H337">
        <v>8</v>
      </c>
      <c r="I337" t="s">
        <v>6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>
        <v>1</v>
      </c>
      <c r="R337" t="s">
        <v>62</v>
      </c>
    </row>
    <row r="338" spans="4:18" x14ac:dyDescent="0.2">
      <c r="D338">
        <v>2.6629360000000002</v>
      </c>
      <c r="E338">
        <v>331.2</v>
      </c>
      <c r="F338">
        <v>124.373985</v>
      </c>
      <c r="G338" t="s">
        <v>25</v>
      </c>
      <c r="H338">
        <v>8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>
        <v>10</v>
      </c>
      <c r="R338" t="s">
        <v>62</v>
      </c>
    </row>
    <row r="339" spans="4:18" x14ac:dyDescent="0.2">
      <c r="D339">
        <v>2.5461839999999998</v>
      </c>
      <c r="E339">
        <v>331.2</v>
      </c>
      <c r="F339">
        <v>130.076989</v>
      </c>
      <c r="G339" t="s">
        <v>25</v>
      </c>
      <c r="H339">
        <v>8</v>
      </c>
      <c r="I339" t="s">
        <v>6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>
        <v>10</v>
      </c>
      <c r="R339" t="s">
        <v>62</v>
      </c>
    </row>
    <row r="340" spans="4:18" x14ac:dyDescent="0.2">
      <c r="D340">
        <v>2.6479059999999999</v>
      </c>
      <c r="E340">
        <v>331.2</v>
      </c>
      <c r="F340">
        <v>125.079964</v>
      </c>
      <c r="G340" t="s">
        <v>25</v>
      </c>
      <c r="H340">
        <v>8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>
        <v>10</v>
      </c>
      <c r="R340" t="s">
        <v>62</v>
      </c>
    </row>
    <row r="341" spans="4:18" x14ac:dyDescent="0.2">
      <c r="D341">
        <v>3.0376919999999998</v>
      </c>
      <c r="E341">
        <v>386.4</v>
      </c>
      <c r="F341">
        <v>127.201857</v>
      </c>
      <c r="G341" t="s">
        <v>25</v>
      </c>
      <c r="H341">
        <v>8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>
        <v>100</v>
      </c>
      <c r="R341" t="s">
        <v>62</v>
      </c>
    </row>
    <row r="342" spans="4:18" x14ac:dyDescent="0.2">
      <c r="D342">
        <v>2.8927010000000002</v>
      </c>
      <c r="E342">
        <v>358.8</v>
      </c>
      <c r="F342">
        <v>124.03633600000001</v>
      </c>
      <c r="G342" t="s">
        <v>25</v>
      </c>
      <c r="H342">
        <v>8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>
        <v>100</v>
      </c>
      <c r="R342" t="s">
        <v>62</v>
      </c>
    </row>
    <row r="343" spans="4:18" x14ac:dyDescent="0.2">
      <c r="D343">
        <v>3.0871189999999999</v>
      </c>
      <c r="E343">
        <v>386.4</v>
      </c>
      <c r="F343">
        <v>125.165246</v>
      </c>
      <c r="G343" t="s">
        <v>25</v>
      </c>
      <c r="H343">
        <v>8</v>
      </c>
      <c r="I343" t="s">
        <v>6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>
        <v>100</v>
      </c>
      <c r="R343" t="s">
        <v>62</v>
      </c>
    </row>
    <row r="344" spans="4:18" x14ac:dyDescent="0.2">
      <c r="D344">
        <v>0.84242499999999998</v>
      </c>
      <c r="E344">
        <v>110.4</v>
      </c>
      <c r="F344">
        <v>131.050228</v>
      </c>
      <c r="G344" t="s">
        <v>58</v>
      </c>
      <c r="H344">
        <v>8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60</v>
      </c>
      <c r="R344" t="s">
        <v>62</v>
      </c>
    </row>
    <row r="345" spans="4:18" x14ac:dyDescent="0.2">
      <c r="D345">
        <v>0.93247800000000003</v>
      </c>
      <c r="E345">
        <v>138</v>
      </c>
      <c r="F345">
        <v>147.99283500000001</v>
      </c>
      <c r="G345" t="s">
        <v>58</v>
      </c>
      <c r="H345">
        <v>8</v>
      </c>
      <c r="I345" t="s">
        <v>6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60</v>
      </c>
      <c r="R345" t="s">
        <v>62</v>
      </c>
    </row>
    <row r="346" spans="4:18" x14ac:dyDescent="0.2">
      <c r="D346">
        <v>0.809396</v>
      </c>
      <c r="E346">
        <v>110.4</v>
      </c>
      <c r="F346">
        <v>136.39806200000001</v>
      </c>
      <c r="G346" t="s">
        <v>58</v>
      </c>
      <c r="H346">
        <v>8</v>
      </c>
      <c r="I346" t="s">
        <v>6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60</v>
      </c>
      <c r="R346" t="s">
        <v>62</v>
      </c>
    </row>
    <row r="347" spans="4:18" x14ac:dyDescent="0.2">
      <c r="D347">
        <v>0.94419900000000001</v>
      </c>
      <c r="E347">
        <v>138</v>
      </c>
      <c r="F347">
        <v>146.15565699999999</v>
      </c>
      <c r="G347" t="s">
        <v>58</v>
      </c>
      <c r="H347">
        <v>8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60</v>
      </c>
      <c r="R347" t="s">
        <v>62</v>
      </c>
    </row>
    <row r="348" spans="4:18" x14ac:dyDescent="0.2">
      <c r="D348">
        <v>0.86805699999999997</v>
      </c>
      <c r="E348">
        <v>110.4</v>
      </c>
      <c r="F348">
        <v>127.1806</v>
      </c>
      <c r="G348" t="s">
        <v>58</v>
      </c>
      <c r="H348">
        <v>8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60</v>
      </c>
      <c r="R348" t="s">
        <v>62</v>
      </c>
    </row>
    <row r="349" spans="4:18" x14ac:dyDescent="0.2">
      <c r="D349">
        <v>0.82642300000000002</v>
      </c>
      <c r="E349">
        <v>110.4</v>
      </c>
      <c r="F349">
        <v>133.58776700000001</v>
      </c>
      <c r="G349" t="s">
        <v>58</v>
      </c>
      <c r="H349">
        <v>8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60</v>
      </c>
      <c r="R349" t="s">
        <v>62</v>
      </c>
    </row>
    <row r="350" spans="4:18" x14ac:dyDescent="0.2">
      <c r="D350">
        <v>0.83521299999999998</v>
      </c>
      <c r="E350">
        <v>110.4</v>
      </c>
      <c r="F350">
        <v>132.18190799999999</v>
      </c>
      <c r="G350" t="s">
        <v>58</v>
      </c>
      <c r="H350">
        <v>8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60</v>
      </c>
      <c r="R350" t="s">
        <v>62</v>
      </c>
    </row>
    <row r="351" spans="4:18" x14ac:dyDescent="0.2">
      <c r="D351">
        <v>0.84699199999999997</v>
      </c>
      <c r="E351">
        <v>110.4</v>
      </c>
      <c r="F351">
        <v>130.343648</v>
      </c>
      <c r="G351" t="s">
        <v>58</v>
      </c>
      <c r="H351">
        <v>8</v>
      </c>
      <c r="I351" t="s">
        <v>6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60</v>
      </c>
      <c r="R351" t="s">
        <v>62</v>
      </c>
    </row>
    <row r="352" spans="4:18" x14ac:dyDescent="0.2">
      <c r="D352">
        <v>0.86562600000000001</v>
      </c>
      <c r="E352">
        <v>110.4</v>
      </c>
      <c r="F352">
        <v>127.537767</v>
      </c>
      <c r="G352" t="s">
        <v>58</v>
      </c>
      <c r="H352">
        <v>8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60</v>
      </c>
      <c r="R352" t="s">
        <v>62</v>
      </c>
    </row>
    <row r="353" spans="4:18" x14ac:dyDescent="0.2">
      <c r="D353">
        <v>0.84471200000000002</v>
      </c>
      <c r="E353">
        <v>110.4</v>
      </c>
      <c r="F353">
        <v>130.69547399999999</v>
      </c>
      <c r="G353" t="s">
        <v>58</v>
      </c>
      <c r="H353">
        <v>8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60</v>
      </c>
      <c r="R353" t="s">
        <v>62</v>
      </c>
    </row>
    <row r="354" spans="4:18" x14ac:dyDescent="0.2">
      <c r="D354">
        <v>0.37476900000000002</v>
      </c>
      <c r="E354">
        <v>55.2</v>
      </c>
      <c r="F354">
        <v>147.290705</v>
      </c>
      <c r="G354" t="s">
        <v>59</v>
      </c>
      <c r="H354">
        <v>8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60</v>
      </c>
      <c r="R354" t="s">
        <v>62</v>
      </c>
    </row>
    <row r="355" spans="4:18" x14ac:dyDescent="0.2">
      <c r="D355">
        <v>0.36538100000000001</v>
      </c>
      <c r="E355">
        <v>55.2</v>
      </c>
      <c r="F355">
        <v>151.075176</v>
      </c>
      <c r="G355" t="s">
        <v>59</v>
      </c>
      <c r="H355">
        <v>8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60</v>
      </c>
      <c r="R355" t="s">
        <v>62</v>
      </c>
    </row>
    <row r="356" spans="4:18" x14ac:dyDescent="0.2">
      <c r="D356">
        <v>0.371228</v>
      </c>
      <c r="E356">
        <v>55.2</v>
      </c>
      <c r="F356">
        <v>148.69562999999999</v>
      </c>
      <c r="G356" t="s">
        <v>59</v>
      </c>
      <c r="H356">
        <v>8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60</v>
      </c>
      <c r="R356" t="s">
        <v>62</v>
      </c>
    </row>
    <row r="357" spans="4:18" x14ac:dyDescent="0.2">
      <c r="D357">
        <v>0.36708600000000002</v>
      </c>
      <c r="E357">
        <v>55.2</v>
      </c>
      <c r="F357">
        <v>150.37331399999999</v>
      </c>
      <c r="G357" t="s">
        <v>59</v>
      </c>
      <c r="H357">
        <v>8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60</v>
      </c>
      <c r="R357" t="s">
        <v>62</v>
      </c>
    </row>
    <row r="358" spans="4:18" x14ac:dyDescent="0.2">
      <c r="D358">
        <v>0.43373499999999998</v>
      </c>
      <c r="E358">
        <v>55.2</v>
      </c>
      <c r="F358">
        <v>127.266671</v>
      </c>
      <c r="G358" t="s">
        <v>59</v>
      </c>
      <c r="H358">
        <v>8</v>
      </c>
      <c r="I358" t="s">
        <v>6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60</v>
      </c>
      <c r="R358" t="s">
        <v>62</v>
      </c>
    </row>
    <row r="359" spans="4:18" x14ac:dyDescent="0.2">
      <c r="D359">
        <v>0.38041999999999998</v>
      </c>
      <c r="E359">
        <v>55.2</v>
      </c>
      <c r="F359">
        <v>145.102611</v>
      </c>
      <c r="G359" t="s">
        <v>59</v>
      </c>
      <c r="H359">
        <v>8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60</v>
      </c>
      <c r="R359" t="s">
        <v>62</v>
      </c>
    </row>
    <row r="360" spans="4:18" x14ac:dyDescent="0.2">
      <c r="D360">
        <v>0.37121300000000002</v>
      </c>
      <c r="E360">
        <v>55.2</v>
      </c>
      <c r="F360">
        <v>148.70163600000001</v>
      </c>
      <c r="G360" t="s">
        <v>59</v>
      </c>
      <c r="H360">
        <v>8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60</v>
      </c>
      <c r="R360" t="s">
        <v>62</v>
      </c>
    </row>
    <row r="361" spans="4:18" x14ac:dyDescent="0.2">
      <c r="D361">
        <v>0.35305599999999998</v>
      </c>
      <c r="E361">
        <v>55.2</v>
      </c>
      <c r="F361">
        <v>156.34912299999999</v>
      </c>
      <c r="G361" t="s">
        <v>59</v>
      </c>
      <c r="H361">
        <v>8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60</v>
      </c>
      <c r="R361" t="s">
        <v>62</v>
      </c>
    </row>
    <row r="362" spans="4:18" x14ac:dyDescent="0.2">
      <c r="D362">
        <v>0.38298599999999999</v>
      </c>
      <c r="E362">
        <v>55.2</v>
      </c>
      <c r="F362">
        <v>144.13054299999999</v>
      </c>
      <c r="G362" t="s">
        <v>59</v>
      </c>
      <c r="H362">
        <v>8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60</v>
      </c>
      <c r="R362" t="s">
        <v>62</v>
      </c>
    </row>
    <row r="363" spans="4:18" x14ac:dyDescent="0.2">
      <c r="D363">
        <v>0.45937800000000001</v>
      </c>
      <c r="E363">
        <v>55.2</v>
      </c>
      <c r="F363">
        <v>120.162515</v>
      </c>
      <c r="G363" t="s">
        <v>59</v>
      </c>
      <c r="H363">
        <v>8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60</v>
      </c>
      <c r="R363" t="s">
        <v>62</v>
      </c>
    </row>
    <row r="364" spans="4:18" x14ac:dyDescent="0.2">
      <c r="D364">
        <v>1.721738</v>
      </c>
      <c r="E364">
        <v>220.8</v>
      </c>
      <c r="F364">
        <v>128.24251599999999</v>
      </c>
      <c r="G364" t="s">
        <v>17</v>
      </c>
      <c r="H364">
        <v>8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60</v>
      </c>
      <c r="R364" t="s">
        <v>63</v>
      </c>
    </row>
    <row r="365" spans="4:18" x14ac:dyDescent="0.2">
      <c r="D365">
        <v>1.277358</v>
      </c>
      <c r="E365">
        <v>165.6</v>
      </c>
      <c r="F365">
        <v>129.64259200000001</v>
      </c>
      <c r="G365" t="s">
        <v>17</v>
      </c>
      <c r="H365">
        <v>8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60</v>
      </c>
      <c r="R365" t="s">
        <v>63</v>
      </c>
    </row>
    <row r="366" spans="4:18" x14ac:dyDescent="0.2">
      <c r="D366">
        <v>1.277366</v>
      </c>
      <c r="E366">
        <v>165.6</v>
      </c>
      <c r="F366">
        <v>129.64181099999999</v>
      </c>
      <c r="G366" t="s">
        <v>17</v>
      </c>
      <c r="H366">
        <v>8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60</v>
      </c>
      <c r="R366" t="s">
        <v>63</v>
      </c>
    </row>
    <row r="367" spans="4:18" x14ac:dyDescent="0.2">
      <c r="D367">
        <v>1.22428</v>
      </c>
      <c r="E367">
        <v>165.6</v>
      </c>
      <c r="F367">
        <v>135.263184</v>
      </c>
      <c r="G367" t="s">
        <v>17</v>
      </c>
      <c r="H367">
        <v>8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60</v>
      </c>
      <c r="R367" t="s">
        <v>63</v>
      </c>
    </row>
    <row r="368" spans="4:18" x14ac:dyDescent="0.2">
      <c r="D368">
        <v>1.1776629999999999</v>
      </c>
      <c r="E368">
        <v>165.6</v>
      </c>
      <c r="F368">
        <v>140.61752000000001</v>
      </c>
      <c r="G368" t="s">
        <v>17</v>
      </c>
      <c r="H368">
        <v>8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60</v>
      </c>
      <c r="R368" t="s">
        <v>63</v>
      </c>
    </row>
    <row r="369" spans="4:18" x14ac:dyDescent="0.2">
      <c r="D369">
        <v>1.280783</v>
      </c>
      <c r="E369">
        <v>165.6</v>
      </c>
      <c r="F369">
        <v>129.29590300000001</v>
      </c>
      <c r="G369" t="s">
        <v>17</v>
      </c>
      <c r="H369">
        <v>8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60</v>
      </c>
      <c r="R369" t="s">
        <v>63</v>
      </c>
    </row>
    <row r="370" spans="4:18" x14ac:dyDescent="0.2">
      <c r="D370">
        <v>1.21475</v>
      </c>
      <c r="E370">
        <v>165.6</v>
      </c>
      <c r="F370">
        <v>136.32429099999999</v>
      </c>
      <c r="G370" t="s">
        <v>17</v>
      </c>
      <c r="H370">
        <v>8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60</v>
      </c>
      <c r="R370" t="s">
        <v>63</v>
      </c>
    </row>
    <row r="371" spans="4:18" x14ac:dyDescent="0.2">
      <c r="D371">
        <v>1.1871929999999999</v>
      </c>
      <c r="E371">
        <v>165.6</v>
      </c>
      <c r="F371">
        <v>139.48873699999999</v>
      </c>
      <c r="G371" t="s">
        <v>17</v>
      </c>
      <c r="H371">
        <v>8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60</v>
      </c>
      <c r="R371" t="s">
        <v>63</v>
      </c>
    </row>
    <row r="372" spans="4:18" x14ac:dyDescent="0.2">
      <c r="D372">
        <v>1.1026020000000001</v>
      </c>
      <c r="E372">
        <v>138</v>
      </c>
      <c r="F372">
        <v>125.158492</v>
      </c>
      <c r="G372" t="s">
        <v>17</v>
      </c>
      <c r="H372">
        <v>8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60</v>
      </c>
      <c r="R372" t="s">
        <v>63</v>
      </c>
    </row>
    <row r="373" spans="4:18" x14ac:dyDescent="0.2">
      <c r="D373">
        <v>1.169551</v>
      </c>
      <c r="E373">
        <v>165.6</v>
      </c>
      <c r="F373">
        <v>141.59283199999999</v>
      </c>
      <c r="G373" t="s">
        <v>17</v>
      </c>
      <c r="H373">
        <v>8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60</v>
      </c>
      <c r="R373" t="s">
        <v>63</v>
      </c>
    </row>
    <row r="374" spans="4:18" x14ac:dyDescent="0.2">
      <c r="D374">
        <v>2.2981600000000002</v>
      </c>
      <c r="E374">
        <v>303.60000000000002</v>
      </c>
      <c r="F374">
        <v>132.10571100000001</v>
      </c>
      <c r="G374" t="s">
        <v>4</v>
      </c>
      <c r="H374">
        <v>8</v>
      </c>
      <c r="I374" t="s">
        <v>6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60</v>
      </c>
      <c r="R374" t="s">
        <v>63</v>
      </c>
    </row>
    <row r="375" spans="4:18" x14ac:dyDescent="0.2">
      <c r="D375">
        <v>2.334009</v>
      </c>
      <c r="E375">
        <v>303.60000000000002</v>
      </c>
      <c r="F375">
        <v>130.07661400000001</v>
      </c>
      <c r="G375" t="s">
        <v>4</v>
      </c>
      <c r="H375">
        <v>8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60</v>
      </c>
      <c r="R375" t="s">
        <v>63</v>
      </c>
    </row>
    <row r="376" spans="4:18" x14ac:dyDescent="0.2">
      <c r="D376">
        <v>2.3870200000000001</v>
      </c>
      <c r="E376">
        <v>303.60000000000002</v>
      </c>
      <c r="F376">
        <v>127.187855</v>
      </c>
      <c r="G376" t="s">
        <v>4</v>
      </c>
      <c r="H376">
        <v>8</v>
      </c>
      <c r="I376" t="s">
        <v>6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t="s">
        <v>6</v>
      </c>
      <c r="P376" t="s">
        <v>6</v>
      </c>
      <c r="Q376" t="s">
        <v>60</v>
      </c>
      <c r="R376" t="s">
        <v>63</v>
      </c>
    </row>
    <row r="377" spans="4:18" x14ac:dyDescent="0.2">
      <c r="D377">
        <v>2.3339400000000001</v>
      </c>
      <c r="E377">
        <v>303.60000000000002</v>
      </c>
      <c r="F377">
        <v>130.08045799999999</v>
      </c>
      <c r="G377" t="s">
        <v>4</v>
      </c>
      <c r="H377">
        <v>8</v>
      </c>
      <c r="I377" t="s">
        <v>6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 t="s">
        <v>6</v>
      </c>
      <c r="Q377" t="s">
        <v>60</v>
      </c>
      <c r="R377" t="s">
        <v>63</v>
      </c>
    </row>
    <row r="378" spans="4:18" x14ac:dyDescent="0.2">
      <c r="D378">
        <v>2.2740109999999998</v>
      </c>
      <c r="E378">
        <v>303.60000000000002</v>
      </c>
      <c r="F378">
        <v>133.50860299999999</v>
      </c>
      <c r="G378" t="s">
        <v>4</v>
      </c>
      <c r="H378">
        <v>8</v>
      </c>
      <c r="I378" t="s">
        <v>6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60</v>
      </c>
      <c r="R378" t="s">
        <v>63</v>
      </c>
    </row>
    <row r="379" spans="4:18" x14ac:dyDescent="0.2">
      <c r="D379">
        <v>2.4002620000000001</v>
      </c>
      <c r="E379">
        <v>303.60000000000002</v>
      </c>
      <c r="F379">
        <v>126.486175</v>
      </c>
      <c r="G379" t="s">
        <v>4</v>
      </c>
      <c r="H379">
        <v>8</v>
      </c>
      <c r="I379" t="s">
        <v>6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t="s">
        <v>6</v>
      </c>
      <c r="P379" t="s">
        <v>6</v>
      </c>
      <c r="Q379" t="s">
        <v>60</v>
      </c>
      <c r="R379" t="s">
        <v>63</v>
      </c>
    </row>
    <row r="380" spans="4:18" x14ac:dyDescent="0.2">
      <c r="D380">
        <v>2.15673</v>
      </c>
      <c r="E380">
        <v>276</v>
      </c>
      <c r="F380">
        <v>127.971508</v>
      </c>
      <c r="G380" t="s">
        <v>4</v>
      </c>
      <c r="H380">
        <v>8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60</v>
      </c>
      <c r="R380" t="s">
        <v>63</v>
      </c>
    </row>
    <row r="381" spans="4:18" x14ac:dyDescent="0.2">
      <c r="D381">
        <v>2.4069129999999999</v>
      </c>
      <c r="E381">
        <v>303.60000000000002</v>
      </c>
      <c r="F381">
        <v>126.136698</v>
      </c>
      <c r="G381" t="s">
        <v>4</v>
      </c>
      <c r="H381">
        <v>8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60</v>
      </c>
      <c r="R381" t="s">
        <v>63</v>
      </c>
    </row>
    <row r="382" spans="4:18" x14ac:dyDescent="0.2">
      <c r="D382">
        <v>2.2980299999999998</v>
      </c>
      <c r="E382">
        <v>303.60000000000002</v>
      </c>
      <c r="F382">
        <v>132.113136</v>
      </c>
      <c r="G382" t="s">
        <v>4</v>
      </c>
      <c r="H382">
        <v>8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60</v>
      </c>
      <c r="R382" t="s">
        <v>63</v>
      </c>
    </row>
    <row r="383" spans="4:18" x14ac:dyDescent="0.2">
      <c r="D383">
        <v>2.2547440000000001</v>
      </c>
      <c r="E383">
        <v>303.60000000000002</v>
      </c>
      <c r="F383">
        <v>134.64942199999999</v>
      </c>
      <c r="G383" t="s">
        <v>4</v>
      </c>
      <c r="H383">
        <v>8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60</v>
      </c>
      <c r="R383" t="s">
        <v>63</v>
      </c>
    </row>
    <row r="384" spans="4:18" x14ac:dyDescent="0.2">
      <c r="D384">
        <v>2.850562</v>
      </c>
      <c r="E384">
        <v>358.8</v>
      </c>
      <c r="F384">
        <v>125.869901</v>
      </c>
      <c r="G384" t="s">
        <v>7</v>
      </c>
      <c r="H384">
        <v>8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60</v>
      </c>
      <c r="R384" t="s">
        <v>63</v>
      </c>
    </row>
    <row r="385" spans="4:18" x14ac:dyDescent="0.2">
      <c r="D385">
        <v>2.9342100000000002</v>
      </c>
      <c r="E385">
        <v>358.8</v>
      </c>
      <c r="F385">
        <v>122.281634</v>
      </c>
      <c r="G385" t="s">
        <v>7</v>
      </c>
      <c r="H385">
        <v>8</v>
      </c>
      <c r="I385" t="s">
        <v>6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t="s">
        <v>6</v>
      </c>
      <c r="P385" t="s">
        <v>6</v>
      </c>
      <c r="Q385" t="s">
        <v>60</v>
      </c>
      <c r="R385" t="s">
        <v>63</v>
      </c>
    </row>
    <row r="386" spans="4:18" x14ac:dyDescent="0.2">
      <c r="D386">
        <v>2.5895229999999998</v>
      </c>
      <c r="E386">
        <v>331.2</v>
      </c>
      <c r="F386">
        <v>127.90002200000001</v>
      </c>
      <c r="G386" t="s">
        <v>7</v>
      </c>
      <c r="H386">
        <v>8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60</v>
      </c>
      <c r="R386" t="s">
        <v>63</v>
      </c>
    </row>
    <row r="387" spans="4:18" x14ac:dyDescent="0.2">
      <c r="D387">
        <v>2.852287</v>
      </c>
      <c r="E387">
        <v>358.8</v>
      </c>
      <c r="F387">
        <v>125.793775</v>
      </c>
      <c r="G387" t="s">
        <v>7</v>
      </c>
      <c r="H387">
        <v>8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60</v>
      </c>
      <c r="R387" t="s">
        <v>63</v>
      </c>
    </row>
    <row r="388" spans="4:18" x14ac:dyDescent="0.2">
      <c r="D388">
        <v>2.942717</v>
      </c>
      <c r="E388">
        <v>358.8</v>
      </c>
      <c r="F388">
        <v>121.928127</v>
      </c>
      <c r="G388" t="s">
        <v>7</v>
      </c>
      <c r="H388">
        <v>8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60</v>
      </c>
      <c r="R388" t="s">
        <v>63</v>
      </c>
    </row>
    <row r="389" spans="4:18" x14ac:dyDescent="0.2">
      <c r="D389">
        <v>2.8505729999999998</v>
      </c>
      <c r="E389">
        <v>358.8</v>
      </c>
      <c r="F389">
        <v>125.86941899999999</v>
      </c>
      <c r="G389" t="s">
        <v>7</v>
      </c>
      <c r="H389">
        <v>8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 t="s">
        <v>6</v>
      </c>
      <c r="Q389" t="s">
        <v>60</v>
      </c>
      <c r="R389" t="s">
        <v>63</v>
      </c>
    </row>
    <row r="390" spans="4:18" x14ac:dyDescent="0.2">
      <c r="D390">
        <v>2.83657</v>
      </c>
      <c r="E390">
        <v>358.8</v>
      </c>
      <c r="F390">
        <v>126.490784</v>
      </c>
      <c r="G390" t="s">
        <v>7</v>
      </c>
      <c r="H390">
        <v>8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60</v>
      </c>
      <c r="R390" t="s">
        <v>63</v>
      </c>
    </row>
    <row r="391" spans="4:18" x14ac:dyDescent="0.2">
      <c r="D391">
        <v>2.6312310000000001</v>
      </c>
      <c r="E391">
        <v>331.2</v>
      </c>
      <c r="F391">
        <v>125.87263900000001</v>
      </c>
      <c r="G391" t="s">
        <v>7</v>
      </c>
      <c r="H391">
        <v>8</v>
      </c>
      <c r="I391" t="s">
        <v>6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t="s">
        <v>6</v>
      </c>
      <c r="P391" t="s">
        <v>6</v>
      </c>
      <c r="Q391" t="s">
        <v>60</v>
      </c>
      <c r="R391" t="s">
        <v>63</v>
      </c>
    </row>
    <row r="392" spans="4:18" x14ac:dyDescent="0.2">
      <c r="D392">
        <v>3.0293230000000002</v>
      </c>
      <c r="E392">
        <v>386.4</v>
      </c>
      <c r="F392">
        <v>127.55327</v>
      </c>
      <c r="G392" t="s">
        <v>7</v>
      </c>
      <c r="H392">
        <v>8</v>
      </c>
      <c r="I392" t="s">
        <v>6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t="s">
        <v>6</v>
      </c>
      <c r="P392" t="s">
        <v>6</v>
      </c>
      <c r="Q392" t="s">
        <v>60</v>
      </c>
      <c r="R392" t="s">
        <v>63</v>
      </c>
    </row>
    <row r="393" spans="4:18" x14ac:dyDescent="0.2">
      <c r="D393">
        <v>2.743169</v>
      </c>
      <c r="E393">
        <v>358.8</v>
      </c>
      <c r="F393">
        <v>130.797617</v>
      </c>
      <c r="G393" t="s">
        <v>7</v>
      </c>
      <c r="H393">
        <v>8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60</v>
      </c>
      <c r="R393" t="s">
        <v>63</v>
      </c>
    </row>
    <row r="394" spans="4:18" x14ac:dyDescent="0.2">
      <c r="D394">
        <v>4.0635669999999999</v>
      </c>
      <c r="E394">
        <v>524.4</v>
      </c>
      <c r="F394">
        <v>129.04916900000001</v>
      </c>
      <c r="G394" t="s">
        <v>25</v>
      </c>
      <c r="H394">
        <v>8</v>
      </c>
      <c r="I394" t="s">
        <v>6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60</v>
      </c>
      <c r="R394" t="s">
        <v>63</v>
      </c>
    </row>
    <row r="395" spans="4:18" x14ac:dyDescent="0.2">
      <c r="D395">
        <v>3.6006209999999998</v>
      </c>
      <c r="E395">
        <v>441.6</v>
      </c>
      <c r="F395">
        <v>122.64550199999999</v>
      </c>
      <c r="G395" t="s">
        <v>25</v>
      </c>
      <c r="H395">
        <v>8</v>
      </c>
      <c r="I395" t="s">
        <v>6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60</v>
      </c>
      <c r="R395" t="s">
        <v>63</v>
      </c>
    </row>
    <row r="396" spans="4:18" x14ac:dyDescent="0.2">
      <c r="D396">
        <v>4.0049070000000002</v>
      </c>
      <c r="E396">
        <v>496.8</v>
      </c>
      <c r="F396">
        <v>124.047814</v>
      </c>
      <c r="G396" t="s">
        <v>25</v>
      </c>
      <c r="H396">
        <v>8</v>
      </c>
      <c r="I396" t="s">
        <v>6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60</v>
      </c>
      <c r="R396" t="s">
        <v>63</v>
      </c>
    </row>
    <row r="397" spans="4:18" x14ac:dyDescent="0.2">
      <c r="D397">
        <v>3.8600970000000001</v>
      </c>
      <c r="E397">
        <v>496.8</v>
      </c>
      <c r="F397">
        <v>128.70141899999999</v>
      </c>
      <c r="G397" t="s">
        <v>25</v>
      </c>
      <c r="H397">
        <v>8</v>
      </c>
      <c r="I397" t="s">
        <v>6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t="s">
        <v>6</v>
      </c>
      <c r="P397" t="s">
        <v>6</v>
      </c>
      <c r="Q397" t="s">
        <v>60</v>
      </c>
      <c r="R397" t="s">
        <v>63</v>
      </c>
    </row>
    <row r="398" spans="4:18" x14ac:dyDescent="0.2">
      <c r="D398">
        <v>4.0160140000000002</v>
      </c>
      <c r="E398">
        <v>496.8</v>
      </c>
      <c r="F398">
        <v>123.704735</v>
      </c>
      <c r="G398" t="s">
        <v>25</v>
      </c>
      <c r="H398">
        <v>8</v>
      </c>
      <c r="I398" t="s">
        <v>6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t="s">
        <v>6</v>
      </c>
      <c r="P398" t="s">
        <v>6</v>
      </c>
      <c r="Q398" t="s">
        <v>60</v>
      </c>
      <c r="R398" t="s">
        <v>63</v>
      </c>
    </row>
    <row r="399" spans="4:18" x14ac:dyDescent="0.2">
      <c r="D399">
        <v>3.663449</v>
      </c>
      <c r="E399">
        <v>441.6</v>
      </c>
      <c r="F399">
        <v>120.542129</v>
      </c>
      <c r="G399" t="s">
        <v>25</v>
      </c>
      <c r="H399">
        <v>8</v>
      </c>
      <c r="I399" t="s">
        <v>6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t="s">
        <v>6</v>
      </c>
      <c r="P399" t="s">
        <v>6</v>
      </c>
      <c r="Q399" t="s">
        <v>60</v>
      </c>
      <c r="R399" t="s">
        <v>63</v>
      </c>
    </row>
    <row r="400" spans="4:18" x14ac:dyDescent="0.2">
      <c r="D400">
        <v>4.2390439999999998</v>
      </c>
      <c r="E400">
        <v>524.4</v>
      </c>
      <c r="F400">
        <v>123.70714</v>
      </c>
      <c r="G400" t="s">
        <v>25</v>
      </c>
      <c r="H400">
        <v>8</v>
      </c>
      <c r="I400" t="s">
        <v>6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t="s">
        <v>6</v>
      </c>
      <c r="P400" t="s">
        <v>6</v>
      </c>
      <c r="Q400" t="s">
        <v>60</v>
      </c>
      <c r="R400" t="s">
        <v>63</v>
      </c>
    </row>
    <row r="401" spans="4:18" x14ac:dyDescent="0.2">
      <c r="D401">
        <v>3.9932970000000001</v>
      </c>
      <c r="E401">
        <v>496.8</v>
      </c>
      <c r="F401">
        <v>124.408469</v>
      </c>
      <c r="G401" t="s">
        <v>25</v>
      </c>
      <c r="H401">
        <v>8</v>
      </c>
      <c r="I401" t="s">
        <v>6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t="s">
        <v>6</v>
      </c>
      <c r="P401" t="s">
        <v>6</v>
      </c>
      <c r="Q401" t="s">
        <v>60</v>
      </c>
      <c r="R401" t="s">
        <v>63</v>
      </c>
    </row>
    <row r="402" spans="4:18" x14ac:dyDescent="0.2">
      <c r="D402">
        <v>4.2510079999999997</v>
      </c>
      <c r="E402">
        <v>524.4</v>
      </c>
      <c r="F402">
        <v>123.358966</v>
      </c>
      <c r="G402" t="s">
        <v>25</v>
      </c>
      <c r="H402">
        <v>8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6</v>
      </c>
      <c r="Q402" t="s">
        <v>60</v>
      </c>
      <c r="R402" t="s">
        <v>63</v>
      </c>
    </row>
    <row r="403" spans="4:18" x14ac:dyDescent="0.2">
      <c r="D403">
        <v>4.1654470000000003</v>
      </c>
      <c r="E403">
        <v>524.4</v>
      </c>
      <c r="F403">
        <v>125.892848</v>
      </c>
      <c r="G403" t="s">
        <v>25</v>
      </c>
      <c r="H403">
        <v>8</v>
      </c>
      <c r="I403" t="s">
        <v>6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t="s">
        <v>6</v>
      </c>
      <c r="P403" t="s">
        <v>6</v>
      </c>
      <c r="Q403" t="s">
        <v>60</v>
      </c>
      <c r="R403" t="s">
        <v>63</v>
      </c>
    </row>
    <row r="404" spans="4:18" x14ac:dyDescent="0.2">
      <c r="D404">
        <v>1.6657789999999999</v>
      </c>
      <c r="E404">
        <v>220.8</v>
      </c>
      <c r="F404">
        <v>132.55060800000001</v>
      </c>
      <c r="G404" t="s">
        <v>22</v>
      </c>
      <c r="H404">
        <v>8</v>
      </c>
      <c r="I404" t="s">
        <v>6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t="s">
        <v>6</v>
      </c>
      <c r="P404" t="s">
        <v>6</v>
      </c>
      <c r="Q404" t="s">
        <v>60</v>
      </c>
      <c r="R404" t="s">
        <v>63</v>
      </c>
    </row>
    <row r="405" spans="4:18" x14ac:dyDescent="0.2">
      <c r="D405">
        <v>1.602117</v>
      </c>
      <c r="E405">
        <v>220.8</v>
      </c>
      <c r="F405">
        <v>137.81765300000001</v>
      </c>
      <c r="G405" t="s">
        <v>22</v>
      </c>
      <c r="H405">
        <v>8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60</v>
      </c>
      <c r="R405" t="s">
        <v>63</v>
      </c>
    </row>
    <row r="406" spans="4:18" x14ac:dyDescent="0.2">
      <c r="D406">
        <v>1.517973</v>
      </c>
      <c r="E406">
        <v>193.2</v>
      </c>
      <c r="F406">
        <v>127.275006</v>
      </c>
      <c r="G406" t="s">
        <v>22</v>
      </c>
      <c r="H406">
        <v>8</v>
      </c>
      <c r="I406" t="s">
        <v>6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t="s">
        <v>6</v>
      </c>
      <c r="P406" t="s">
        <v>6</v>
      </c>
      <c r="Q406" t="s">
        <v>60</v>
      </c>
      <c r="R406" t="s">
        <v>63</v>
      </c>
    </row>
    <row r="407" spans="4:18" x14ac:dyDescent="0.2">
      <c r="D407">
        <v>1.5316259999999999</v>
      </c>
      <c r="E407">
        <v>193.2</v>
      </c>
      <c r="F407">
        <v>126.14046</v>
      </c>
      <c r="G407" t="s">
        <v>22</v>
      </c>
      <c r="H407">
        <v>8</v>
      </c>
      <c r="I407" t="s">
        <v>6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t="s">
        <v>6</v>
      </c>
      <c r="P407" t="s">
        <v>6</v>
      </c>
      <c r="Q407" t="s">
        <v>60</v>
      </c>
      <c r="R407" t="s">
        <v>63</v>
      </c>
    </row>
    <row r="408" spans="4:18" x14ac:dyDescent="0.2">
      <c r="D408">
        <v>1.527377</v>
      </c>
      <c r="E408">
        <v>193.2</v>
      </c>
      <c r="F408">
        <v>126.49135</v>
      </c>
      <c r="G408" t="s">
        <v>22</v>
      </c>
      <c r="H408">
        <v>8</v>
      </c>
      <c r="I408" t="s">
        <v>6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t="s">
        <v>6</v>
      </c>
      <c r="P408" t="s">
        <v>6</v>
      </c>
      <c r="Q408" t="s">
        <v>60</v>
      </c>
      <c r="R408" t="s">
        <v>63</v>
      </c>
    </row>
    <row r="409" spans="4:18" x14ac:dyDescent="0.2">
      <c r="D409">
        <v>1.477285</v>
      </c>
      <c r="E409">
        <v>193.2</v>
      </c>
      <c r="F409">
        <v>130.78045900000001</v>
      </c>
      <c r="G409" t="s">
        <v>22</v>
      </c>
      <c r="H409">
        <v>8</v>
      </c>
      <c r="I409" t="s">
        <v>6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t="s">
        <v>6</v>
      </c>
      <c r="P409" t="s">
        <v>6</v>
      </c>
      <c r="Q409" t="s">
        <v>60</v>
      </c>
      <c r="R409" t="s">
        <v>63</v>
      </c>
    </row>
    <row r="410" spans="4:18" x14ac:dyDescent="0.2">
      <c r="D410">
        <v>1.461551</v>
      </c>
      <c r="E410">
        <v>193.2</v>
      </c>
      <c r="F410">
        <v>132.18831599999999</v>
      </c>
      <c r="G410" t="s">
        <v>22</v>
      </c>
      <c r="H410">
        <v>8</v>
      </c>
      <c r="I410" t="s">
        <v>6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t="s">
        <v>6</v>
      </c>
      <c r="P410" t="s">
        <v>6</v>
      </c>
      <c r="Q410" t="s">
        <v>60</v>
      </c>
      <c r="R410" t="s">
        <v>63</v>
      </c>
    </row>
    <row r="411" spans="4:18" x14ac:dyDescent="0.2">
      <c r="D411">
        <v>1.619661</v>
      </c>
      <c r="E411">
        <v>220.8</v>
      </c>
      <c r="F411">
        <v>136.32481799999999</v>
      </c>
      <c r="G411" t="s">
        <v>22</v>
      </c>
      <c r="H411">
        <v>8</v>
      </c>
      <c r="I411" t="s">
        <v>6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t="s">
        <v>6</v>
      </c>
      <c r="P411" t="s">
        <v>6</v>
      </c>
      <c r="Q411" t="s">
        <v>60</v>
      </c>
      <c r="R411" t="s">
        <v>63</v>
      </c>
    </row>
    <row r="412" spans="4:18" x14ac:dyDescent="0.2">
      <c r="D412">
        <v>1.5402720000000001</v>
      </c>
      <c r="E412">
        <v>193.2</v>
      </c>
      <c r="F412">
        <v>125.432385</v>
      </c>
      <c r="G412" t="s">
        <v>22</v>
      </c>
      <c r="H412">
        <v>8</v>
      </c>
      <c r="I412" t="s">
        <v>6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t="s">
        <v>6</v>
      </c>
      <c r="P412" t="s">
        <v>6</v>
      </c>
      <c r="Q412" t="s">
        <v>60</v>
      </c>
      <c r="R412" t="s">
        <v>63</v>
      </c>
    </row>
    <row r="413" spans="4:18" x14ac:dyDescent="0.2">
      <c r="D413">
        <v>1.47722</v>
      </c>
      <c r="E413">
        <v>193.2</v>
      </c>
      <c r="F413">
        <v>130.786181</v>
      </c>
      <c r="G413" t="s">
        <v>22</v>
      </c>
      <c r="H413">
        <v>8</v>
      </c>
      <c r="I413" t="s">
        <v>6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t="s">
        <v>6</v>
      </c>
      <c r="P413" t="s">
        <v>6</v>
      </c>
      <c r="Q413" t="s">
        <v>60</v>
      </c>
      <c r="R413" t="s">
        <v>63</v>
      </c>
    </row>
    <row r="414" spans="4:18" x14ac:dyDescent="0.2">
      <c r="D414">
        <v>4.5916449999999998</v>
      </c>
      <c r="E414">
        <v>579.6</v>
      </c>
      <c r="F414">
        <v>126.229274</v>
      </c>
      <c r="G414" t="s">
        <v>16</v>
      </c>
      <c r="H414">
        <v>8</v>
      </c>
      <c r="I414" t="s">
        <v>6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t="s">
        <v>6</v>
      </c>
      <c r="P414" t="s">
        <v>6</v>
      </c>
      <c r="Q414" t="s">
        <v>60</v>
      </c>
      <c r="R414" t="s">
        <v>63</v>
      </c>
    </row>
    <row r="415" spans="4:18" x14ac:dyDescent="0.2">
      <c r="D415">
        <v>4.7804960000000003</v>
      </c>
      <c r="E415">
        <v>579.6</v>
      </c>
      <c r="F415">
        <v>121.242651</v>
      </c>
      <c r="G415" t="s">
        <v>16</v>
      </c>
      <c r="H415">
        <v>8</v>
      </c>
      <c r="I415" t="s">
        <v>6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t="s">
        <v>6</v>
      </c>
      <c r="P415" t="s">
        <v>6</v>
      </c>
      <c r="Q415" t="s">
        <v>60</v>
      </c>
      <c r="R415" t="s">
        <v>63</v>
      </c>
    </row>
    <row r="416" spans="4:18" x14ac:dyDescent="0.2">
      <c r="D416">
        <v>4.6722859999999997</v>
      </c>
      <c r="E416">
        <v>579.6</v>
      </c>
      <c r="F416">
        <v>124.050631</v>
      </c>
      <c r="G416" t="s">
        <v>16</v>
      </c>
      <c r="H416">
        <v>8</v>
      </c>
      <c r="I416" t="s">
        <v>6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t="s">
        <v>6</v>
      </c>
      <c r="P416" t="s">
        <v>6</v>
      </c>
      <c r="Q416" t="s">
        <v>60</v>
      </c>
      <c r="R416" t="s">
        <v>63</v>
      </c>
    </row>
    <row r="417" spans="4:18" x14ac:dyDescent="0.2">
      <c r="D417">
        <v>4.8531810000000002</v>
      </c>
      <c r="E417">
        <v>607.20000000000005</v>
      </c>
      <c r="F417">
        <v>125.113806</v>
      </c>
      <c r="G417" t="s">
        <v>16</v>
      </c>
      <c r="H417">
        <v>8</v>
      </c>
      <c r="I417" t="s">
        <v>6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t="s">
        <v>6</v>
      </c>
      <c r="P417" t="s">
        <v>6</v>
      </c>
      <c r="Q417" t="s">
        <v>60</v>
      </c>
      <c r="R417" t="s">
        <v>63</v>
      </c>
    </row>
    <row r="418" spans="4:18" x14ac:dyDescent="0.2">
      <c r="D418">
        <v>4.8228359999999997</v>
      </c>
      <c r="E418">
        <v>607.20000000000005</v>
      </c>
      <c r="F418">
        <v>125.901032</v>
      </c>
      <c r="G418" t="s">
        <v>16</v>
      </c>
      <c r="H418">
        <v>8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60</v>
      </c>
      <c r="R418" t="s">
        <v>63</v>
      </c>
    </row>
    <row r="419" spans="4:18" x14ac:dyDescent="0.2">
      <c r="D419">
        <v>4.9929990000000002</v>
      </c>
      <c r="E419">
        <v>607.20000000000005</v>
      </c>
      <c r="F419">
        <v>121.610286</v>
      </c>
      <c r="G419" t="s">
        <v>16</v>
      </c>
      <c r="H419">
        <v>8</v>
      </c>
      <c r="I419" t="s">
        <v>6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t="s">
        <v>6</v>
      </c>
      <c r="P419" t="s">
        <v>6</v>
      </c>
      <c r="Q419" t="s">
        <v>60</v>
      </c>
      <c r="R419" t="s">
        <v>63</v>
      </c>
    </row>
    <row r="420" spans="4:18" x14ac:dyDescent="0.2">
      <c r="D420">
        <v>4.7172640000000001</v>
      </c>
      <c r="E420">
        <v>607.20000000000005</v>
      </c>
      <c r="F420">
        <v>128.71867599999999</v>
      </c>
      <c r="G420" t="s">
        <v>16</v>
      </c>
      <c r="H420">
        <v>8</v>
      </c>
      <c r="I420" t="s">
        <v>6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t="s">
        <v>6</v>
      </c>
      <c r="P420" t="s">
        <v>6</v>
      </c>
      <c r="Q420" t="s">
        <v>60</v>
      </c>
      <c r="R420" t="s">
        <v>63</v>
      </c>
    </row>
    <row r="421" spans="4:18" x14ac:dyDescent="0.2">
      <c r="D421">
        <v>4.9220449999999998</v>
      </c>
      <c r="E421">
        <v>607.20000000000005</v>
      </c>
      <c r="F421">
        <v>123.363353</v>
      </c>
      <c r="G421" t="s">
        <v>16</v>
      </c>
      <c r="H421">
        <v>8</v>
      </c>
      <c r="I421" t="s">
        <v>6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t="s">
        <v>6</v>
      </c>
      <c r="P421" t="s">
        <v>6</v>
      </c>
      <c r="Q421" t="s">
        <v>60</v>
      </c>
      <c r="R421" t="s">
        <v>63</v>
      </c>
    </row>
    <row r="422" spans="4:18" x14ac:dyDescent="0.2">
      <c r="D422">
        <v>4.9356039999999997</v>
      </c>
      <c r="E422">
        <v>607.20000000000005</v>
      </c>
      <c r="F422">
        <v>123.024458</v>
      </c>
      <c r="G422" t="s">
        <v>16</v>
      </c>
      <c r="H422">
        <v>8</v>
      </c>
      <c r="I422" t="s">
        <v>6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t="s">
        <v>6</v>
      </c>
      <c r="P422" t="s">
        <v>6</v>
      </c>
      <c r="Q422" t="s">
        <v>60</v>
      </c>
      <c r="R422" t="s">
        <v>63</v>
      </c>
    </row>
    <row r="423" spans="4:18" x14ac:dyDescent="0.2">
      <c r="D423">
        <v>5.0699209999999999</v>
      </c>
      <c r="E423">
        <v>634.79999999999995</v>
      </c>
      <c r="F423">
        <v>125.20905999999999</v>
      </c>
      <c r="G423" t="s">
        <v>16</v>
      </c>
      <c r="H423">
        <v>8</v>
      </c>
      <c r="I423" t="s">
        <v>6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t="s">
        <v>6</v>
      </c>
      <c r="P423" t="s">
        <v>6</v>
      </c>
      <c r="Q423" t="s">
        <v>60</v>
      </c>
      <c r="R4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2:N56"/>
  <sheetViews>
    <sheetView zoomScale="83" workbookViewId="0">
      <selection activeCell="E36" sqref="E36"/>
    </sheetView>
  </sheetViews>
  <sheetFormatPr baseColWidth="10" defaultRowHeight="16" x14ac:dyDescent="0.2"/>
  <cols>
    <col min="1" max="1" width="30.1640625" bestFit="1" customWidth="1"/>
    <col min="2" max="2" width="16" bestFit="1" customWidth="1"/>
    <col min="3" max="3" width="12.6640625" bestFit="1" customWidth="1"/>
    <col min="4" max="4" width="15" bestFit="1" customWidth="1"/>
    <col min="5" max="12" width="14.5" bestFit="1" customWidth="1"/>
  </cols>
  <sheetData>
    <row r="2" spans="1:3" x14ac:dyDescent="0.2">
      <c r="A2" s="2" t="s">
        <v>5</v>
      </c>
      <c r="B2" s="3">
        <v>8</v>
      </c>
    </row>
    <row r="3" spans="1:3" x14ac:dyDescent="0.2">
      <c r="A3" s="2" t="s">
        <v>8</v>
      </c>
      <c r="B3" t="s">
        <v>26</v>
      </c>
    </row>
    <row r="4" spans="1:3" x14ac:dyDescent="0.2">
      <c r="A4" s="2" t="s">
        <v>9</v>
      </c>
      <c r="B4" t="s">
        <v>26</v>
      </c>
    </row>
    <row r="5" spans="1:3" x14ac:dyDescent="0.2">
      <c r="A5" s="2" t="s">
        <v>10</v>
      </c>
      <c r="B5" t="s">
        <v>26</v>
      </c>
    </row>
    <row r="6" spans="1:3" x14ac:dyDescent="0.2">
      <c r="A6" s="2" t="s">
        <v>11</v>
      </c>
      <c r="B6" t="s">
        <v>26</v>
      </c>
    </row>
    <row r="7" spans="1:3" x14ac:dyDescent="0.2">
      <c r="A7" s="2" t="s">
        <v>15</v>
      </c>
      <c r="B7" t="s">
        <v>26</v>
      </c>
    </row>
    <row r="8" spans="1:3" x14ac:dyDescent="0.2">
      <c r="A8" s="2" t="s">
        <v>14</v>
      </c>
      <c r="B8" t="s">
        <v>26</v>
      </c>
    </row>
    <row r="9" spans="1:3" x14ac:dyDescent="0.2">
      <c r="A9" s="2" t="s">
        <v>12</v>
      </c>
      <c r="B9" t="s">
        <v>26</v>
      </c>
    </row>
    <row r="10" spans="1:3" x14ac:dyDescent="0.2">
      <c r="A10" s="2" t="s">
        <v>13</v>
      </c>
      <c r="B10" t="s">
        <v>26</v>
      </c>
    </row>
    <row r="12" spans="1:3" x14ac:dyDescent="0.2">
      <c r="A12" s="2" t="s">
        <v>18</v>
      </c>
      <c r="B12" t="s">
        <v>20</v>
      </c>
      <c r="C12" t="s">
        <v>23</v>
      </c>
    </row>
    <row r="13" spans="1:3" x14ac:dyDescent="0.2">
      <c r="A13" s="3" t="s">
        <v>17</v>
      </c>
      <c r="B13">
        <v>0.97075316666666633</v>
      </c>
      <c r="C13">
        <v>128.80000000000007</v>
      </c>
    </row>
    <row r="14" spans="1:3" x14ac:dyDescent="0.2">
      <c r="A14" s="25" t="s">
        <v>63</v>
      </c>
      <c r="B14">
        <v>1.2633284</v>
      </c>
      <c r="C14">
        <v>168.35999999999999</v>
      </c>
    </row>
    <row r="15" spans="1:3" x14ac:dyDescent="0.2">
      <c r="A15" s="25" t="s">
        <v>62</v>
      </c>
      <c r="B15">
        <v>0.76177085714285719</v>
      </c>
      <c r="C15">
        <v>100.54285714285713</v>
      </c>
    </row>
    <row r="16" spans="1:3" x14ac:dyDescent="0.2">
      <c r="A16" s="3" t="s">
        <v>4</v>
      </c>
      <c r="B16">
        <v>1.8696725416666657</v>
      </c>
      <c r="C16">
        <v>244.94999999999985</v>
      </c>
    </row>
    <row r="17" spans="1:5" x14ac:dyDescent="0.2">
      <c r="A17" s="25" t="s">
        <v>63</v>
      </c>
      <c r="B17">
        <v>2.3143818999999999</v>
      </c>
      <c r="C17">
        <v>300.83999999999997</v>
      </c>
    </row>
    <row r="18" spans="1:5" x14ac:dyDescent="0.2">
      <c r="A18" s="25" t="s">
        <v>62</v>
      </c>
      <c r="B18">
        <v>1.5520230000000002</v>
      </c>
      <c r="C18">
        <v>205.02857142857141</v>
      </c>
      <c r="E18">
        <f>((GETPIVOTDATA("ave of energy",$A$11,"app","BatterySaver_backgroundmusic")-GETPIVOTDATA("ave of energy",$A$11,"app","background_music"))/GETPIVOTDATA("ave of energy",$A$11,"app","background_music"))*100</f>
        <v>-35.714285714285751</v>
      </c>
    </row>
    <row r="19" spans="1:5" x14ac:dyDescent="0.2">
      <c r="A19" s="3" t="s">
        <v>7</v>
      </c>
      <c r="B19">
        <v>2.1368915833333335</v>
      </c>
      <c r="C19">
        <v>277.14999999999998</v>
      </c>
      <c r="E19">
        <f>((GETPIVOTDATA("ave of energy",$A$11,"app","BatterySaver_game")-GETPIVOTDATA("ave of energy",$A$11,"app","game"))/GETPIVOTDATA("ave of energy",$A$11,"app","game"))*100</f>
        <v>-24.882629107981174</v>
      </c>
    </row>
    <row r="20" spans="1:5" x14ac:dyDescent="0.2">
      <c r="A20" s="25" t="s">
        <v>63</v>
      </c>
      <c r="B20">
        <v>2.8260165000000002</v>
      </c>
      <c r="C20">
        <v>356.04000000000008</v>
      </c>
      <c r="E20">
        <f>((GETPIVOTDATA("ave of energy",$A$11,"app","BatterySaver_socialmedia")-GETPIVOTDATA("ave of energy",$A$11,"app","social_media"))/GETPIVOTDATA("ave of energy",$A$11,"app","social_media"))*100</f>
        <v>-23.651452282157674</v>
      </c>
    </row>
    <row r="21" spans="1:5" x14ac:dyDescent="0.2">
      <c r="A21" s="25" t="s">
        <v>62</v>
      </c>
      <c r="B21">
        <v>1.6446594999999999</v>
      </c>
      <c r="C21">
        <v>220.8</v>
      </c>
      <c r="E21">
        <f>((GETPIVOTDATA("ave of energy",$A$11,"app","BatterySaver_idle")-GETPIVOTDATA("ave of energy",$A$11,"app","idle"))/GETPIVOTDATA("ave of energy",$A$11,"app","idle"))*100</f>
        <v>-46.666666666666657</v>
      </c>
    </row>
    <row r="22" spans="1:5" x14ac:dyDescent="0.2">
      <c r="A22" s="3" t="s">
        <v>16</v>
      </c>
      <c r="B22">
        <v>3.7818950416666666</v>
      </c>
      <c r="C22">
        <v>476.09999999999991</v>
      </c>
      <c r="E22">
        <f>((GETPIVOTDATA("ave of energy",$A$11,"app","BatterySaver_videocall")-GETPIVOTDATA("ave of energy",$A$11,"app","video_call"))/GETPIVOTDATA("ave of energy",$A$11,"app","video_call"))*100</f>
        <v>-20.772946859903367</v>
      </c>
    </row>
    <row r="23" spans="1:5" x14ac:dyDescent="0.2">
      <c r="A23" s="25" t="s">
        <v>63</v>
      </c>
      <c r="B23">
        <v>4.8358277000000003</v>
      </c>
      <c r="C23">
        <v>601.68000000000006</v>
      </c>
      <c r="E23">
        <f>((GETPIVOTDATA("ave of energy",$A$11,"app","BatterySaver_web")-GETPIVOTDATA("ave of energy",$A$11,"app","web"))/GETPIVOTDATA("ave of energy",$A$11,"app","web"))*100</f>
        <v>-37.53753753753751</v>
      </c>
    </row>
    <row r="24" spans="1:5" x14ac:dyDescent="0.2">
      <c r="A24" s="25" t="s">
        <v>62</v>
      </c>
      <c r="B24">
        <v>3.0290859999999995</v>
      </c>
      <c r="C24">
        <v>386.40000000000003</v>
      </c>
    </row>
    <row r="25" spans="1:5" x14ac:dyDescent="0.2">
      <c r="A25" s="3" t="s">
        <v>22</v>
      </c>
      <c r="B25">
        <v>0.87817829166666661</v>
      </c>
      <c r="C25">
        <v>120.74999999999996</v>
      </c>
    </row>
    <row r="26" spans="1:5" x14ac:dyDescent="0.2">
      <c r="A26" s="25" t="s">
        <v>63</v>
      </c>
      <c r="B26">
        <v>1.5420860999999999</v>
      </c>
      <c r="C26">
        <v>201.48000000000002</v>
      </c>
    </row>
    <row r="27" spans="1:5" x14ac:dyDescent="0.2">
      <c r="A27" s="25" t="s">
        <v>62</v>
      </c>
      <c r="B27">
        <v>0.40395842857142855</v>
      </c>
      <c r="C27">
        <v>63.085714285714296</v>
      </c>
    </row>
    <row r="28" spans="1:5" x14ac:dyDescent="0.2">
      <c r="A28" s="3" t="s">
        <v>25</v>
      </c>
      <c r="B28">
        <v>3.0330675</v>
      </c>
      <c r="C28">
        <v>382.94999999999987</v>
      </c>
    </row>
    <row r="29" spans="1:5" x14ac:dyDescent="0.2">
      <c r="A29" s="25" t="s">
        <v>63</v>
      </c>
      <c r="B29">
        <v>3.985745099999999</v>
      </c>
      <c r="C29">
        <v>496.8</v>
      </c>
    </row>
    <row r="30" spans="1:5" x14ac:dyDescent="0.2">
      <c r="A30" s="25" t="s">
        <v>62</v>
      </c>
      <c r="B30">
        <v>2.3525835000000002</v>
      </c>
      <c r="C30">
        <v>301.62857142857143</v>
      </c>
    </row>
    <row r="31" spans="1:5" x14ac:dyDescent="0.2">
      <c r="A31" s="3" t="s">
        <v>28</v>
      </c>
      <c r="B31">
        <v>0.65575166666666662</v>
      </c>
      <c r="C31">
        <v>82.8</v>
      </c>
    </row>
    <row r="32" spans="1:5" x14ac:dyDescent="0.2">
      <c r="A32" s="25" t="s">
        <v>62</v>
      </c>
      <c r="B32">
        <v>0.65575166666666662</v>
      </c>
      <c r="C32">
        <v>82.8</v>
      </c>
    </row>
    <row r="33" spans="1:3" x14ac:dyDescent="0.2">
      <c r="A33" s="3" t="s">
        <v>29</v>
      </c>
      <c r="B33">
        <v>1.4402106666666665</v>
      </c>
      <c r="C33">
        <v>184</v>
      </c>
    </row>
    <row r="34" spans="1:3" x14ac:dyDescent="0.2">
      <c r="A34" s="25" t="s">
        <v>62</v>
      </c>
      <c r="B34">
        <v>1.4402106666666665</v>
      </c>
      <c r="C34">
        <v>184</v>
      </c>
    </row>
    <row r="35" spans="1:3" x14ac:dyDescent="0.2">
      <c r="A35" s="3" t="s">
        <v>30</v>
      </c>
      <c r="B35">
        <v>1.6009693333333335</v>
      </c>
      <c r="C35">
        <v>211.6</v>
      </c>
    </row>
    <row r="36" spans="1:3" x14ac:dyDescent="0.2">
      <c r="A36" s="25" t="s">
        <v>62</v>
      </c>
      <c r="B36">
        <v>1.6009693333333335</v>
      </c>
      <c r="C36">
        <v>211.6</v>
      </c>
    </row>
    <row r="37" spans="1:3" x14ac:dyDescent="0.2">
      <c r="A37" s="3" t="s">
        <v>31</v>
      </c>
      <c r="B37">
        <v>0.34554666666666667</v>
      </c>
      <c r="C37">
        <v>64.399999999999991</v>
      </c>
    </row>
    <row r="38" spans="1:3" x14ac:dyDescent="0.2">
      <c r="A38" s="25" t="s">
        <v>62</v>
      </c>
      <c r="B38">
        <v>0.34554666666666667</v>
      </c>
      <c r="C38">
        <v>64.399999999999991</v>
      </c>
    </row>
    <row r="39" spans="1:3" x14ac:dyDescent="0.2">
      <c r="A39" s="3" t="s">
        <v>32</v>
      </c>
      <c r="B39">
        <v>2.9975236666666665</v>
      </c>
      <c r="C39">
        <v>377.2</v>
      </c>
    </row>
    <row r="40" spans="1:3" x14ac:dyDescent="0.2">
      <c r="A40" s="25" t="s">
        <v>62</v>
      </c>
      <c r="B40">
        <v>2.9975236666666665</v>
      </c>
      <c r="C40">
        <v>377.2</v>
      </c>
    </row>
    <row r="41" spans="1:3" x14ac:dyDescent="0.2">
      <c r="A41" s="3" t="s">
        <v>33</v>
      </c>
      <c r="B41">
        <v>1.7841386666666665</v>
      </c>
      <c r="C41">
        <v>239.20000000000002</v>
      </c>
    </row>
    <row r="42" spans="1:3" x14ac:dyDescent="0.2">
      <c r="A42" s="25" t="s">
        <v>62</v>
      </c>
      <c r="B42">
        <v>1.7841386666666665</v>
      </c>
      <c r="C42">
        <v>239.20000000000002</v>
      </c>
    </row>
    <row r="43" spans="1:3" x14ac:dyDescent="0.2">
      <c r="A43" s="3" t="s">
        <v>58</v>
      </c>
      <c r="B43">
        <v>0.86155210000000015</v>
      </c>
      <c r="C43">
        <v>115.92</v>
      </c>
    </row>
    <row r="44" spans="1:3" x14ac:dyDescent="0.2">
      <c r="A44" s="25" t="s">
        <v>62</v>
      </c>
      <c r="B44">
        <v>0.86155210000000015</v>
      </c>
      <c r="C44">
        <v>115.92</v>
      </c>
    </row>
    <row r="45" spans="1:3" x14ac:dyDescent="0.2">
      <c r="A45" s="3" t="s">
        <v>59</v>
      </c>
      <c r="B45">
        <v>0.38592520000000002</v>
      </c>
      <c r="C45">
        <v>55.2</v>
      </c>
    </row>
    <row r="46" spans="1:3" x14ac:dyDescent="0.2">
      <c r="A46" s="25" t="s">
        <v>62</v>
      </c>
      <c r="B46">
        <v>0.38592520000000002</v>
      </c>
      <c r="C46">
        <v>55.2</v>
      </c>
    </row>
    <row r="47" spans="1:3" x14ac:dyDescent="0.2">
      <c r="A47" s="3" t="s">
        <v>19</v>
      </c>
      <c r="B47">
        <v>1.8848252197802184</v>
      </c>
      <c r="C47">
        <v>243.54725274725286</v>
      </c>
    </row>
    <row r="48" spans="1:3" x14ac:dyDescent="0.2">
      <c r="A48" s="3"/>
    </row>
    <row r="49" spans="1:14" x14ac:dyDescent="0.2">
      <c r="A49" s="3"/>
    </row>
    <row r="50" spans="1:14" x14ac:dyDescent="0.2">
      <c r="K50" t="s">
        <v>27</v>
      </c>
      <c r="L50" s="1" t="s">
        <v>20</v>
      </c>
      <c r="M50" s="1" t="s">
        <v>21</v>
      </c>
      <c r="N50" s="1" t="s">
        <v>23</v>
      </c>
    </row>
    <row r="51" spans="1:14" x14ac:dyDescent="0.2">
      <c r="K51" s="3" t="s">
        <v>17</v>
      </c>
      <c r="L51">
        <v>0.92806960000000005</v>
      </c>
      <c r="M51">
        <v>124.667174</v>
      </c>
      <c r="N51">
        <v>115.92</v>
      </c>
    </row>
    <row r="52" spans="1:14" x14ac:dyDescent="0.2">
      <c r="K52" s="3" t="s">
        <v>4</v>
      </c>
      <c r="L52">
        <v>1.4392232</v>
      </c>
      <c r="M52">
        <v>134.31204499999998</v>
      </c>
      <c r="N52">
        <v>193.2</v>
      </c>
    </row>
    <row r="53" spans="1:14" x14ac:dyDescent="0.2">
      <c r="K53" s="3" t="s">
        <v>7</v>
      </c>
      <c r="L53">
        <v>1.4603489999999999</v>
      </c>
      <c r="M53">
        <v>139.878828</v>
      </c>
      <c r="N53">
        <v>204.24</v>
      </c>
    </row>
    <row r="54" spans="1:14" x14ac:dyDescent="0.2">
      <c r="K54" s="3" t="s">
        <v>16</v>
      </c>
      <c r="L54">
        <v>3.0162046</v>
      </c>
      <c r="M54">
        <v>128.15018519999998</v>
      </c>
      <c r="N54">
        <v>386.4</v>
      </c>
    </row>
    <row r="55" spans="1:14" x14ac:dyDescent="0.2">
      <c r="K55" s="3" t="s">
        <v>22</v>
      </c>
      <c r="L55">
        <v>0.42755100000000007</v>
      </c>
      <c r="M55">
        <v>155.7137366</v>
      </c>
      <c r="N55">
        <v>66.240000000000009</v>
      </c>
    </row>
    <row r="56" spans="1:14" x14ac:dyDescent="0.2">
      <c r="K56" s="3" t="s">
        <v>25</v>
      </c>
      <c r="L56">
        <v>1.8020742000000003</v>
      </c>
      <c r="M56">
        <v>131.731325</v>
      </c>
      <c r="N56">
        <v>237.36000000000004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144-EB39-2C40-BD56-F415EA0167F6}">
  <dimension ref="C3:AH69"/>
  <sheetViews>
    <sheetView topLeftCell="M1" workbookViewId="0">
      <selection activeCell="X38" sqref="X38"/>
    </sheetView>
  </sheetViews>
  <sheetFormatPr baseColWidth="10" defaultRowHeight="16" x14ac:dyDescent="0.2"/>
  <cols>
    <col min="8" max="8" width="17.1640625" customWidth="1"/>
    <col min="23" max="23" width="21.1640625" customWidth="1"/>
    <col min="24" max="24" width="12.6640625" customWidth="1"/>
    <col min="25" max="25" width="6.33203125" customWidth="1"/>
    <col min="26" max="26" width="6.5" customWidth="1"/>
    <col min="27" max="28" width="6.6640625" customWidth="1"/>
    <col min="29" max="29" width="7.5" customWidth="1"/>
    <col min="30" max="30" width="8" customWidth="1"/>
    <col min="31" max="31" width="6.5" customWidth="1"/>
    <col min="32" max="32" width="7.6640625" customWidth="1"/>
    <col min="33" max="33" width="6.6640625" customWidth="1"/>
    <col min="34" max="34" width="7.1640625" customWidth="1"/>
  </cols>
  <sheetData>
    <row r="3" spans="4:34" x14ac:dyDescent="0.2">
      <c r="E3" s="26" t="s">
        <v>52</v>
      </c>
      <c r="F3" s="26"/>
      <c r="G3" s="26"/>
      <c r="H3" s="26"/>
      <c r="I3" s="26"/>
      <c r="J3" s="26" t="s">
        <v>54</v>
      </c>
      <c r="K3" s="26"/>
      <c r="L3" s="26" t="s">
        <v>1</v>
      </c>
      <c r="M3" s="26"/>
      <c r="P3" s="26" t="s">
        <v>53</v>
      </c>
      <c r="Q3" s="26"/>
      <c r="R3" s="26"/>
      <c r="S3" s="26" t="s">
        <v>54</v>
      </c>
      <c r="T3" s="26"/>
      <c r="U3" s="26" t="s">
        <v>1</v>
      </c>
      <c r="V3" s="26"/>
    </row>
    <row r="4" spans="4:34" x14ac:dyDescent="0.2">
      <c r="E4" t="s">
        <v>0</v>
      </c>
      <c r="F4" t="s">
        <v>1</v>
      </c>
      <c r="G4" t="s">
        <v>2</v>
      </c>
      <c r="H4" t="s">
        <v>3</v>
      </c>
      <c r="I4" t="s">
        <v>34</v>
      </c>
      <c r="J4" s="5" t="s">
        <v>38</v>
      </c>
      <c r="K4" t="s">
        <v>44</v>
      </c>
      <c r="L4" s="5" t="s">
        <v>38</v>
      </c>
      <c r="M4" t="s">
        <v>44</v>
      </c>
      <c r="P4" t="s">
        <v>0</v>
      </c>
      <c r="Q4" t="s">
        <v>1</v>
      </c>
      <c r="R4" t="s">
        <v>2</v>
      </c>
      <c r="S4" s="5" t="s">
        <v>38</v>
      </c>
      <c r="T4" t="s">
        <v>44</v>
      </c>
      <c r="U4" s="5" t="s">
        <v>38</v>
      </c>
      <c r="V4" t="s">
        <v>44</v>
      </c>
    </row>
    <row r="5" spans="4:34" ht="17" thickBot="1" x14ac:dyDescent="0.25">
      <c r="D5">
        <v>1</v>
      </c>
      <c r="E5" s="6">
        <v>0.84875900000000004</v>
      </c>
      <c r="F5" s="6">
        <v>110.4</v>
      </c>
      <c r="G5" s="6">
        <v>130.072183</v>
      </c>
      <c r="H5" s="6" t="s">
        <v>17</v>
      </c>
      <c r="I5" s="6">
        <v>8</v>
      </c>
      <c r="J5">
        <f>AVERAGE(E5:E14)</f>
        <v>0.76983529999999989</v>
      </c>
      <c r="K5">
        <f>STDEV(E5:E14)</f>
        <v>0.11077911733219498</v>
      </c>
      <c r="L5">
        <f>AVERAGE(F5:F14)</f>
        <v>104.88</v>
      </c>
      <c r="M5">
        <f>STDEV(F5:F14)</f>
        <v>11.637181789419735</v>
      </c>
      <c r="P5" s="6">
        <v>0.72573100000000001</v>
      </c>
      <c r="Q5" s="6">
        <v>110.4</v>
      </c>
      <c r="R5" s="6">
        <v>152.12255400000001</v>
      </c>
      <c r="S5">
        <f>AVERAGE(P5:P14)</f>
        <v>0.71014179999999993</v>
      </c>
      <c r="T5">
        <f>_xlfn.STDEV.S(P5:P14)</f>
        <v>4.4469593521366466E-2</v>
      </c>
      <c r="U5">
        <f>AVERAGE(Q5:Q14)</f>
        <v>102.11999999999999</v>
      </c>
      <c r="V5">
        <f>_xlfn.STDEV.S(Q5:Q14)</f>
        <v>13.332066606494388</v>
      </c>
    </row>
    <row r="6" spans="4:34" ht="17" thickBot="1" x14ac:dyDescent="0.25">
      <c r="D6">
        <v>2</v>
      </c>
      <c r="E6" s="6">
        <v>0.68901999999999997</v>
      </c>
      <c r="F6" s="6">
        <v>82.8</v>
      </c>
      <c r="G6" s="6">
        <v>120.170683</v>
      </c>
      <c r="H6" s="6" t="s">
        <v>17</v>
      </c>
      <c r="I6" s="6">
        <v>8</v>
      </c>
      <c r="P6" s="6">
        <v>0.64707099999999995</v>
      </c>
      <c r="Q6" s="6">
        <v>82.8</v>
      </c>
      <c r="R6" s="6">
        <v>127.961207</v>
      </c>
      <c r="X6" s="30" t="s">
        <v>39</v>
      </c>
      <c r="Y6" s="27" t="s">
        <v>45</v>
      </c>
      <c r="Z6" s="33"/>
      <c r="AA6" s="33"/>
      <c r="AB6" s="33"/>
      <c r="AC6" s="29"/>
      <c r="AD6" s="27" t="s">
        <v>46</v>
      </c>
      <c r="AE6" s="33"/>
      <c r="AF6" s="33"/>
      <c r="AG6" s="33"/>
      <c r="AH6" s="29"/>
    </row>
    <row r="7" spans="4:34" ht="17" thickBot="1" x14ac:dyDescent="0.25">
      <c r="D7">
        <v>3</v>
      </c>
      <c r="E7" s="6">
        <v>0.88212599999999997</v>
      </c>
      <c r="F7" s="6">
        <v>110.4</v>
      </c>
      <c r="G7" s="6">
        <v>125.15219</v>
      </c>
      <c r="H7" s="6" t="s">
        <v>17</v>
      </c>
      <c r="I7" s="6">
        <v>8</v>
      </c>
      <c r="P7" s="6">
        <v>0.72367099999999995</v>
      </c>
      <c r="Q7" s="6">
        <v>110.4</v>
      </c>
      <c r="R7" s="6">
        <v>152.555452</v>
      </c>
      <c r="X7" s="31"/>
      <c r="Y7" s="27" t="s">
        <v>40</v>
      </c>
      <c r="Z7" s="29"/>
      <c r="AA7" s="27" t="s">
        <v>41</v>
      </c>
      <c r="AB7" s="28"/>
      <c r="AC7" s="11" t="s">
        <v>55</v>
      </c>
      <c r="AD7" s="27" t="s">
        <v>40</v>
      </c>
      <c r="AE7" s="29"/>
      <c r="AF7" s="27" t="s">
        <v>41</v>
      </c>
      <c r="AG7" s="29"/>
      <c r="AH7" s="12" t="s">
        <v>42</v>
      </c>
    </row>
    <row r="8" spans="4:34" ht="17" thickBot="1" x14ac:dyDescent="0.25">
      <c r="D8">
        <v>4</v>
      </c>
      <c r="E8" s="6">
        <v>0.777281</v>
      </c>
      <c r="F8" s="6">
        <v>110.4</v>
      </c>
      <c r="G8" s="6">
        <v>142.03363100000001</v>
      </c>
      <c r="H8" s="6" t="s">
        <v>17</v>
      </c>
      <c r="I8" s="6">
        <v>8</v>
      </c>
      <c r="P8" s="6">
        <v>0.65600099999999995</v>
      </c>
      <c r="Q8" s="6">
        <v>82.8</v>
      </c>
      <c r="R8" s="6">
        <v>126.219352</v>
      </c>
      <c r="X8" s="32"/>
      <c r="Y8" s="13" t="s">
        <v>43</v>
      </c>
      <c r="Z8" s="13" t="s">
        <v>44</v>
      </c>
      <c r="AA8" s="13" t="s">
        <v>43</v>
      </c>
      <c r="AB8" s="13" t="s">
        <v>44</v>
      </c>
      <c r="AC8" s="13" t="s">
        <v>56</v>
      </c>
      <c r="AD8" s="13" t="s">
        <v>43</v>
      </c>
      <c r="AE8" s="13" t="s">
        <v>44</v>
      </c>
      <c r="AF8" s="13" t="s">
        <v>43</v>
      </c>
      <c r="AG8" s="13" t="s">
        <v>44</v>
      </c>
      <c r="AH8" s="13" t="s">
        <v>56</v>
      </c>
    </row>
    <row r="9" spans="4:34" x14ac:dyDescent="0.2">
      <c r="D9">
        <v>5</v>
      </c>
      <c r="E9" s="6">
        <v>0.91082099999999999</v>
      </c>
      <c r="F9" s="6">
        <v>110.4</v>
      </c>
      <c r="G9" s="6">
        <v>121.209337</v>
      </c>
      <c r="H9" s="6" t="s">
        <v>17</v>
      </c>
      <c r="I9" s="6">
        <v>8</v>
      </c>
      <c r="P9" s="6">
        <v>0.69828400000000002</v>
      </c>
      <c r="Q9" s="6">
        <v>110.4</v>
      </c>
      <c r="R9" s="6">
        <v>158.10188400000001</v>
      </c>
      <c r="X9" s="14" t="s">
        <v>47</v>
      </c>
      <c r="Y9" s="15">
        <v>0.76980000000000004</v>
      </c>
      <c r="Z9" s="16">
        <v>0.1108</v>
      </c>
      <c r="AA9" s="17">
        <v>0.71009999999999995</v>
      </c>
      <c r="AB9" s="16">
        <v>4.4499999999999998E-2</v>
      </c>
      <c r="AC9" s="18">
        <v>-7.7499999999999999E-2</v>
      </c>
      <c r="AD9" s="17">
        <v>104.88</v>
      </c>
      <c r="AE9" s="16">
        <v>11.6372</v>
      </c>
      <c r="AF9" s="17">
        <v>102.12</v>
      </c>
      <c r="AG9" s="16">
        <v>13.332100000000001</v>
      </c>
      <c r="AH9" s="18">
        <v>-2.63E-2</v>
      </c>
    </row>
    <row r="10" spans="4:34" x14ac:dyDescent="0.2">
      <c r="D10">
        <v>6</v>
      </c>
      <c r="E10" s="6">
        <v>0.79306100000000002</v>
      </c>
      <c r="F10" s="6">
        <v>110.4</v>
      </c>
      <c r="G10" s="6">
        <v>139.207446</v>
      </c>
      <c r="H10" s="6" t="s">
        <v>17</v>
      </c>
      <c r="I10" s="6">
        <v>8</v>
      </c>
      <c r="P10" s="6">
        <v>0.65242199999999995</v>
      </c>
      <c r="Q10" s="6">
        <v>82.8</v>
      </c>
      <c r="R10" s="6">
        <v>126.911727</v>
      </c>
      <c r="X10" s="14" t="s">
        <v>48</v>
      </c>
      <c r="Y10" s="15">
        <v>1.5265</v>
      </c>
      <c r="Z10" s="16">
        <v>9.7699999999999995E-2</v>
      </c>
      <c r="AA10" s="17">
        <v>1.3444</v>
      </c>
      <c r="AB10" s="16">
        <v>3.2899999999999999E-2</v>
      </c>
      <c r="AC10" s="18">
        <v>-0.1193</v>
      </c>
      <c r="AD10" s="17">
        <v>198.72</v>
      </c>
      <c r="AE10" s="16">
        <v>17.4558</v>
      </c>
      <c r="AF10" s="17">
        <v>182.16</v>
      </c>
      <c r="AG10" s="16">
        <v>14.252599999999999</v>
      </c>
      <c r="AH10" s="18">
        <v>-8.3299999999999999E-2</v>
      </c>
    </row>
    <row r="11" spans="4:34" x14ac:dyDescent="0.2">
      <c r="D11">
        <v>7</v>
      </c>
      <c r="E11" s="6">
        <v>0.52721200000000001</v>
      </c>
      <c r="F11" s="6">
        <v>82.8</v>
      </c>
      <c r="G11" s="6">
        <v>157.052685</v>
      </c>
      <c r="H11" s="6" t="s">
        <v>17</v>
      </c>
      <c r="I11" s="6">
        <v>8</v>
      </c>
      <c r="P11" s="6">
        <v>0.73934200000000005</v>
      </c>
      <c r="Q11" s="6">
        <v>110.4</v>
      </c>
      <c r="R11" s="6">
        <v>149.321943</v>
      </c>
      <c r="X11" s="14" t="s">
        <v>49</v>
      </c>
      <c r="Y11" s="15">
        <v>1.7797000000000001</v>
      </c>
      <c r="Z11" s="16">
        <v>0.1613</v>
      </c>
      <c r="AA11" s="17">
        <v>1.2854000000000001</v>
      </c>
      <c r="AB11" s="19">
        <v>9.1200000000000003E-2</v>
      </c>
      <c r="AC11" s="18">
        <v>-0.27779999999999999</v>
      </c>
      <c r="AD11" s="17">
        <v>234.6</v>
      </c>
      <c r="AE11" s="16">
        <v>14.5465</v>
      </c>
      <c r="AF11" s="17">
        <v>171.12</v>
      </c>
      <c r="AG11" s="16">
        <v>11.6372</v>
      </c>
      <c r="AH11" s="18">
        <v>-0.27060000000000001</v>
      </c>
    </row>
    <row r="12" spans="4:34" x14ac:dyDescent="0.2">
      <c r="D12">
        <v>8</v>
      </c>
      <c r="E12" s="6">
        <v>0.81566000000000005</v>
      </c>
      <c r="F12" s="6">
        <v>110.4</v>
      </c>
      <c r="G12" s="6">
        <v>135.350549</v>
      </c>
      <c r="H12" s="6" t="s">
        <v>17</v>
      </c>
      <c r="I12" s="6">
        <v>8</v>
      </c>
      <c r="P12" s="6">
        <v>0.77356000000000003</v>
      </c>
      <c r="Q12" s="6">
        <v>110.4</v>
      </c>
      <c r="R12" s="6">
        <v>142.716837</v>
      </c>
      <c r="X12" s="14" t="s">
        <v>50</v>
      </c>
      <c r="Y12" s="15">
        <v>2.3784000000000001</v>
      </c>
      <c r="Z12" s="16">
        <v>0.14879999999999999</v>
      </c>
      <c r="AA12" s="17">
        <v>2.6858</v>
      </c>
      <c r="AB12" s="16">
        <v>0.12620000000000001</v>
      </c>
      <c r="AC12" s="18">
        <v>0.12920000000000001</v>
      </c>
      <c r="AD12" s="17">
        <v>295.32</v>
      </c>
      <c r="AE12" s="16">
        <v>13.332100000000001</v>
      </c>
      <c r="AF12" s="17">
        <v>342.24</v>
      </c>
      <c r="AG12" s="16">
        <v>14.252599999999999</v>
      </c>
      <c r="AH12" s="18">
        <v>0.15890000000000001</v>
      </c>
    </row>
    <row r="13" spans="4:34" x14ac:dyDescent="0.2">
      <c r="D13">
        <v>9</v>
      </c>
      <c r="E13" s="6">
        <v>0.72902500000000003</v>
      </c>
      <c r="F13" s="6">
        <v>110.4</v>
      </c>
      <c r="G13" s="6">
        <v>151.43511599999999</v>
      </c>
      <c r="H13" s="6" t="s">
        <v>17</v>
      </c>
      <c r="I13" s="6">
        <v>8</v>
      </c>
      <c r="P13" s="6">
        <v>0.74286600000000003</v>
      </c>
      <c r="Q13" s="6">
        <v>110.4</v>
      </c>
      <c r="R13" s="6">
        <v>148.61358999999999</v>
      </c>
      <c r="X13" s="14" t="s">
        <v>51</v>
      </c>
      <c r="Y13" s="15">
        <v>3.2019000000000002</v>
      </c>
      <c r="Z13" s="16">
        <v>0.13930000000000001</v>
      </c>
      <c r="AA13" s="17">
        <v>3.2054</v>
      </c>
      <c r="AB13" s="16">
        <v>5.91E-2</v>
      </c>
      <c r="AC13" s="18">
        <v>1.07E-3</v>
      </c>
      <c r="AD13" s="17">
        <v>408.48</v>
      </c>
      <c r="AE13" s="16">
        <v>11.6372</v>
      </c>
      <c r="AF13" s="17">
        <v>405.72</v>
      </c>
      <c r="AG13" s="16">
        <v>13.332100000000001</v>
      </c>
      <c r="AH13" s="18">
        <v>-6.7000000000000002E-3</v>
      </c>
    </row>
    <row r="14" spans="4:34" ht="17" thickBot="1" x14ac:dyDescent="0.25">
      <c r="D14">
        <v>10</v>
      </c>
      <c r="E14" s="6">
        <v>0.72538800000000003</v>
      </c>
      <c r="F14" s="6">
        <v>110.4</v>
      </c>
      <c r="G14" s="6">
        <v>152.194413</v>
      </c>
      <c r="H14" s="6" t="s">
        <v>17</v>
      </c>
      <c r="I14" s="6">
        <v>8</v>
      </c>
      <c r="P14" s="6">
        <v>0.74246999999999996</v>
      </c>
      <c r="Q14" s="6">
        <v>110.4</v>
      </c>
      <c r="R14" s="6">
        <v>148.69296600000001</v>
      </c>
      <c r="X14" s="20" t="s">
        <v>36</v>
      </c>
      <c r="Y14" s="21">
        <v>0.45879999999999999</v>
      </c>
      <c r="Z14" s="22">
        <v>7.5999999999999998E-2</v>
      </c>
      <c r="AA14" s="23">
        <v>0.28460000000000002</v>
      </c>
      <c r="AB14" s="22">
        <v>4.8300000000000003E-2</v>
      </c>
      <c r="AC14" s="24">
        <v>-0.37969999999999998</v>
      </c>
      <c r="AD14" s="23">
        <v>77.28</v>
      </c>
      <c r="AE14" s="22">
        <v>21.7712</v>
      </c>
      <c r="AF14" s="23">
        <v>57.96</v>
      </c>
      <c r="AG14" s="22">
        <v>8.7279</v>
      </c>
      <c r="AH14" s="24">
        <v>-0.25</v>
      </c>
    </row>
    <row r="15" spans="4:34" x14ac:dyDescent="0.2">
      <c r="D15">
        <v>1</v>
      </c>
      <c r="E15" s="7">
        <v>1.770926</v>
      </c>
      <c r="F15" s="7">
        <v>248.4</v>
      </c>
      <c r="G15" s="7">
        <v>140.26563100000001</v>
      </c>
      <c r="H15" s="7" t="s">
        <v>35</v>
      </c>
      <c r="I15" s="7">
        <v>8</v>
      </c>
      <c r="J15">
        <f>AVERAGE(E15:E24)</f>
        <v>1.5265120999999999</v>
      </c>
      <c r="K15">
        <f>_xlfn.STDEV.S(E15:E24)</f>
        <v>9.7662820740488987E-2</v>
      </c>
      <c r="L15">
        <f>AVERAGE(F15:F24)</f>
        <v>198.72000000000003</v>
      </c>
      <c r="M15">
        <f>_xlfn.STDEV.S(F15:F24)</f>
        <v>17.455772684129464</v>
      </c>
      <c r="P15" s="7">
        <v>1.360438</v>
      </c>
      <c r="Q15" s="7">
        <v>193.2</v>
      </c>
      <c r="R15" s="7">
        <v>142.013071</v>
      </c>
      <c r="S15">
        <f>AVERAGE(P15:P24)</f>
        <v>1.3443513000000002</v>
      </c>
      <c r="T15">
        <f>_xlfn.STDEV.S(P15:P24)</f>
        <v>3.2865592622917265E-2</v>
      </c>
      <c r="U15">
        <f>AVERAGE(Q15:Q24)</f>
        <v>182.16</v>
      </c>
      <c r="V15">
        <f>_xlfn.STDEV.S(Q15:Q24)</f>
        <v>14.252578714043288</v>
      </c>
    </row>
    <row r="16" spans="4:34" x14ac:dyDescent="0.2">
      <c r="D16">
        <v>2</v>
      </c>
      <c r="E16" s="7">
        <v>1.5445709999999999</v>
      </c>
      <c r="F16" s="7">
        <v>193.2</v>
      </c>
      <c r="G16" s="7">
        <v>125.083314</v>
      </c>
      <c r="H16" s="7" t="s">
        <v>35</v>
      </c>
      <c r="I16" s="7">
        <v>8</v>
      </c>
      <c r="P16" s="7">
        <v>1.360436</v>
      </c>
      <c r="Q16" s="7">
        <v>193.2</v>
      </c>
      <c r="R16" s="7">
        <v>142.01333700000001</v>
      </c>
    </row>
    <row r="17" spans="4:24" x14ac:dyDescent="0.2">
      <c r="D17">
        <v>3</v>
      </c>
      <c r="E17" s="7">
        <v>1.4311529999999999</v>
      </c>
      <c r="F17" s="7">
        <v>193.2</v>
      </c>
      <c r="G17" s="7">
        <v>134.99605099999999</v>
      </c>
      <c r="H17" s="7" t="s">
        <v>35</v>
      </c>
      <c r="I17" s="7">
        <v>8</v>
      </c>
      <c r="P17" s="7">
        <v>1.304886</v>
      </c>
      <c r="Q17" s="7">
        <v>165.6</v>
      </c>
      <c r="R17" s="7">
        <v>126.90766600000001</v>
      </c>
    </row>
    <row r="18" spans="4:24" x14ac:dyDescent="0.2">
      <c r="D18">
        <v>4</v>
      </c>
      <c r="E18" s="7">
        <v>1.485255</v>
      </c>
      <c r="F18" s="7">
        <v>193.2</v>
      </c>
      <c r="G18" s="7">
        <v>130.078698</v>
      </c>
      <c r="H18" s="7" t="s">
        <v>35</v>
      </c>
      <c r="I18" s="7">
        <v>8</v>
      </c>
      <c r="P18" s="7">
        <v>1.3886559999999999</v>
      </c>
      <c r="Q18" s="7">
        <v>193.2</v>
      </c>
      <c r="R18" s="7">
        <v>139.12732199999999</v>
      </c>
    </row>
    <row r="19" spans="4:24" x14ac:dyDescent="0.2">
      <c r="D19">
        <v>5</v>
      </c>
      <c r="E19" s="7">
        <v>1.5533870000000001</v>
      </c>
      <c r="F19" s="7">
        <v>193.2</v>
      </c>
      <c r="G19" s="7">
        <v>124.37336500000001</v>
      </c>
      <c r="H19" s="7" t="s">
        <v>35</v>
      </c>
      <c r="I19" s="7">
        <v>8</v>
      </c>
      <c r="P19" s="7">
        <v>1.377448</v>
      </c>
      <c r="Q19" s="7">
        <v>193.2</v>
      </c>
      <c r="R19" s="7">
        <v>140.259379</v>
      </c>
    </row>
    <row r="20" spans="4:24" x14ac:dyDescent="0.2">
      <c r="D20">
        <v>6</v>
      </c>
      <c r="E20" s="7">
        <v>1.423724</v>
      </c>
      <c r="F20" s="7">
        <v>193.2</v>
      </c>
      <c r="G20" s="7">
        <v>135.70047400000001</v>
      </c>
      <c r="H20" s="7" t="s">
        <v>35</v>
      </c>
      <c r="I20" s="7">
        <v>8</v>
      </c>
      <c r="P20" s="7">
        <v>1.3048690000000001</v>
      </c>
      <c r="Q20" s="7">
        <v>165.6</v>
      </c>
      <c r="R20" s="7">
        <v>126.909305</v>
      </c>
    </row>
    <row r="21" spans="4:24" x14ac:dyDescent="0.2">
      <c r="D21">
        <v>7</v>
      </c>
      <c r="E21" s="7">
        <v>1.5014730000000001</v>
      </c>
      <c r="F21" s="7">
        <v>193.2</v>
      </c>
      <c r="G21" s="7">
        <v>128.67363499999999</v>
      </c>
      <c r="H21" s="7" t="s">
        <v>35</v>
      </c>
      <c r="I21" s="7">
        <v>8</v>
      </c>
      <c r="P21" s="7">
        <v>1.301258</v>
      </c>
      <c r="Q21" s="7">
        <v>165.6</v>
      </c>
      <c r="R21" s="7">
        <v>127.261478</v>
      </c>
    </row>
    <row r="22" spans="4:24" x14ac:dyDescent="0.2">
      <c r="D22">
        <v>8</v>
      </c>
      <c r="E22" s="7">
        <v>1.5532999999999999</v>
      </c>
      <c r="F22" s="7">
        <v>193.2</v>
      </c>
      <c r="G22" s="7">
        <v>124.380377</v>
      </c>
      <c r="H22" s="7" t="s">
        <v>35</v>
      </c>
      <c r="I22" s="7">
        <v>8</v>
      </c>
      <c r="P22" s="7">
        <v>1.327566</v>
      </c>
      <c r="Q22" s="7">
        <v>193.2</v>
      </c>
      <c r="R22" s="7">
        <v>145.52945600000001</v>
      </c>
    </row>
    <row r="23" spans="4:24" x14ac:dyDescent="0.2">
      <c r="D23">
        <v>9</v>
      </c>
      <c r="E23" s="7">
        <v>1.523185</v>
      </c>
      <c r="F23" s="7">
        <v>193.2</v>
      </c>
      <c r="G23" s="7">
        <v>126.83952499999999</v>
      </c>
      <c r="H23" s="7" t="s">
        <v>35</v>
      </c>
      <c r="I23" s="7">
        <v>8</v>
      </c>
      <c r="P23" s="7">
        <v>1.374185</v>
      </c>
      <c r="Q23" s="7">
        <v>165.6</v>
      </c>
      <c r="R23" s="7">
        <v>120.507835</v>
      </c>
    </row>
    <row r="24" spans="4:24" x14ac:dyDescent="0.2">
      <c r="D24">
        <v>10</v>
      </c>
      <c r="E24" s="7">
        <v>1.4781470000000001</v>
      </c>
      <c r="F24" s="7">
        <v>193.2</v>
      </c>
      <c r="G24" s="7">
        <v>130.70416299999999</v>
      </c>
      <c r="H24" s="7" t="s">
        <v>35</v>
      </c>
      <c r="I24" s="7">
        <v>8</v>
      </c>
      <c r="P24" s="7">
        <v>1.343771</v>
      </c>
      <c r="Q24" s="7">
        <v>193.2</v>
      </c>
      <c r="R24" s="7">
        <v>143.774486</v>
      </c>
    </row>
    <row r="25" spans="4:24" x14ac:dyDescent="0.2">
      <c r="D25">
        <v>1</v>
      </c>
      <c r="E25" s="8">
        <v>0.570608</v>
      </c>
      <c r="F25" s="8">
        <v>82.8</v>
      </c>
      <c r="G25" s="8">
        <v>145.10827499999999</v>
      </c>
      <c r="H25" s="8" t="s">
        <v>36</v>
      </c>
      <c r="I25" s="8">
        <v>8</v>
      </c>
      <c r="J25">
        <f>AVERAGE(E25:E34)</f>
        <v>0.45879729999999996</v>
      </c>
      <c r="K25">
        <f>_xlfn.STDEV.S(E25:E34)</f>
        <v>7.603472081745874E-2</v>
      </c>
      <c r="L25">
        <f>AVERAGE(F25:F34)</f>
        <v>77.279999999999987</v>
      </c>
      <c r="M25">
        <f>_xlfn.STDEV.S(F25:F34)</f>
        <v>21.771173601806641</v>
      </c>
      <c r="P25" s="8">
        <v>0.39878799999999998</v>
      </c>
      <c r="Q25" s="8">
        <v>82.8</v>
      </c>
      <c r="R25" s="8">
        <v>207.62911</v>
      </c>
      <c r="S25">
        <f>AVERAGE(P25:P34)</f>
        <v>0.28458270000000002</v>
      </c>
      <c r="T25">
        <f>_xlfn.STDEV.S(P25:P34)</f>
        <v>4.8334799835338019E-2</v>
      </c>
      <c r="U25">
        <f>AVERAGE(Q25:Q34)</f>
        <v>57.96</v>
      </c>
      <c r="V25">
        <f>_xlfn.STDEV.S(Q25:Q34)</f>
        <v>8.7278863420647426</v>
      </c>
    </row>
    <row r="26" spans="4:24" x14ac:dyDescent="0.2">
      <c r="D26">
        <v>2</v>
      </c>
      <c r="E26" s="8">
        <v>0.41212599999999999</v>
      </c>
      <c r="F26" s="8">
        <v>55.2</v>
      </c>
      <c r="G26" s="8">
        <v>133.939739</v>
      </c>
      <c r="H26" s="8" t="s">
        <v>36</v>
      </c>
      <c r="I26" s="8">
        <v>8</v>
      </c>
      <c r="P26" s="8">
        <v>0.29174</v>
      </c>
      <c r="Q26" s="8">
        <v>55.2</v>
      </c>
      <c r="R26" s="8">
        <v>189.209554</v>
      </c>
    </row>
    <row r="27" spans="4:24" x14ac:dyDescent="0.2">
      <c r="D27">
        <v>3</v>
      </c>
      <c r="E27" s="8">
        <v>0.55690899999999999</v>
      </c>
      <c r="F27" s="8">
        <v>110.4</v>
      </c>
      <c r="G27" s="8">
        <v>198.237111</v>
      </c>
      <c r="H27" s="8" t="s">
        <v>36</v>
      </c>
      <c r="I27" s="8">
        <v>8</v>
      </c>
      <c r="P27" s="8">
        <v>0.28360299999999999</v>
      </c>
      <c r="Q27" s="8">
        <v>55.2</v>
      </c>
      <c r="R27" s="8">
        <v>194.63797</v>
      </c>
      <c r="U27" s="5"/>
      <c r="V27" s="5"/>
      <c r="W27" s="26"/>
      <c r="X27" s="26"/>
    </row>
    <row r="28" spans="4:24" x14ac:dyDescent="0.2">
      <c r="D28">
        <v>4</v>
      </c>
      <c r="E28" s="8">
        <v>0.467389</v>
      </c>
      <c r="F28" s="8">
        <v>82.8</v>
      </c>
      <c r="G28" s="8">
        <v>177.154189</v>
      </c>
      <c r="H28" s="8" t="s">
        <v>36</v>
      </c>
      <c r="I28" s="8">
        <v>8</v>
      </c>
      <c r="P28" s="8">
        <v>0.31453399999999998</v>
      </c>
      <c r="Q28" s="8">
        <v>55.2</v>
      </c>
      <c r="R28" s="8">
        <v>175.49762699999999</v>
      </c>
    </row>
    <row r="29" spans="4:24" x14ac:dyDescent="0.2">
      <c r="D29">
        <v>5</v>
      </c>
      <c r="E29" s="8">
        <v>0.38985700000000001</v>
      </c>
      <c r="F29" s="8">
        <v>55.2</v>
      </c>
      <c r="G29" s="8">
        <v>141.590372</v>
      </c>
      <c r="H29" s="8" t="s">
        <v>36</v>
      </c>
      <c r="I29" s="8">
        <v>8</v>
      </c>
      <c r="P29" s="8">
        <v>0.29612300000000003</v>
      </c>
      <c r="Q29" s="8">
        <v>55.2</v>
      </c>
      <c r="R29" s="8">
        <v>186.40896699999999</v>
      </c>
    </row>
    <row r="30" spans="4:24" x14ac:dyDescent="0.2">
      <c r="D30">
        <v>6</v>
      </c>
      <c r="E30" s="8">
        <v>0.36265399999999998</v>
      </c>
      <c r="F30" s="8">
        <v>55.2</v>
      </c>
      <c r="G30" s="8">
        <v>152.211116</v>
      </c>
      <c r="H30" s="8" t="s">
        <v>36</v>
      </c>
      <c r="I30" s="8">
        <v>8</v>
      </c>
      <c r="P30" s="8">
        <v>0.26716499999999999</v>
      </c>
      <c r="Q30" s="8">
        <v>55.2</v>
      </c>
      <c r="R30" s="8">
        <v>206.614161</v>
      </c>
    </row>
    <row r="31" spans="4:24" x14ac:dyDescent="0.2">
      <c r="D31">
        <v>7</v>
      </c>
      <c r="E31" s="8">
        <v>0.40914099999999998</v>
      </c>
      <c r="F31" s="8">
        <v>55.2</v>
      </c>
      <c r="G31" s="8">
        <v>134.91679999999999</v>
      </c>
      <c r="H31" s="8" t="s">
        <v>36</v>
      </c>
      <c r="I31" s="8">
        <v>8</v>
      </c>
      <c r="P31" s="8">
        <v>0.27495700000000001</v>
      </c>
      <c r="Q31" s="8">
        <v>55.2</v>
      </c>
      <c r="R31" s="8">
        <v>200.75841299999999</v>
      </c>
    </row>
    <row r="32" spans="4:24" x14ac:dyDescent="0.2">
      <c r="D32">
        <v>8</v>
      </c>
      <c r="E32" s="8">
        <v>0.42676399999999998</v>
      </c>
      <c r="F32" s="8">
        <v>82.8</v>
      </c>
      <c r="G32" s="8">
        <v>194.01834700000001</v>
      </c>
      <c r="H32" s="8" t="s">
        <v>36</v>
      </c>
      <c r="I32" s="8">
        <v>8</v>
      </c>
      <c r="P32" s="8">
        <v>0.25594699999999998</v>
      </c>
      <c r="Q32" s="8">
        <v>55.2</v>
      </c>
      <c r="R32" s="8">
        <v>215.669918</v>
      </c>
    </row>
    <row r="33" spans="4:22" x14ac:dyDescent="0.2">
      <c r="D33">
        <v>9</v>
      </c>
      <c r="E33" s="8">
        <v>0.435614</v>
      </c>
      <c r="F33" s="8">
        <v>82.8</v>
      </c>
      <c r="G33" s="8">
        <v>190.07647</v>
      </c>
      <c r="H33" s="8" t="s">
        <v>36</v>
      </c>
      <c r="I33" s="8">
        <v>8</v>
      </c>
      <c r="P33" s="8">
        <v>0.236292</v>
      </c>
      <c r="Q33" s="8">
        <v>55.2</v>
      </c>
      <c r="R33" s="8">
        <v>233.60929400000001</v>
      </c>
    </row>
    <row r="34" spans="4:22" x14ac:dyDescent="0.2">
      <c r="D34">
        <v>10</v>
      </c>
      <c r="E34" s="8">
        <v>0.55691100000000004</v>
      </c>
      <c r="F34" s="8">
        <v>110.4</v>
      </c>
      <c r="G34" s="8">
        <v>198.236321</v>
      </c>
      <c r="H34" s="8" t="s">
        <v>36</v>
      </c>
      <c r="I34" s="8">
        <v>8</v>
      </c>
      <c r="P34" s="8">
        <v>0.22667799999999999</v>
      </c>
      <c r="Q34" s="8">
        <v>55.2</v>
      </c>
      <c r="R34" s="8">
        <v>243.51707500000001</v>
      </c>
    </row>
    <row r="35" spans="4:22" x14ac:dyDescent="0.2">
      <c r="D35">
        <v>1</v>
      </c>
      <c r="E35" s="9">
        <v>1.9316390000000001</v>
      </c>
      <c r="F35" s="9">
        <v>248.4</v>
      </c>
      <c r="G35" s="9">
        <v>128.59545900000001</v>
      </c>
      <c r="H35" s="9" t="s">
        <v>7</v>
      </c>
      <c r="I35" s="9">
        <v>8</v>
      </c>
      <c r="J35">
        <f>AVERAGE(E35:E44)</f>
        <v>1.7797374000000001</v>
      </c>
      <c r="K35">
        <f>_xlfn.STDEV.S(E35:E44)</f>
        <v>0.16129962317872915</v>
      </c>
      <c r="L35">
        <f>AVERAGE(F35:F44)</f>
        <v>234.60000000000005</v>
      </c>
      <c r="M35">
        <f>_xlfn.STDEV.S(F35:F44)</f>
        <v>14.546477236774543</v>
      </c>
      <c r="P35" s="9">
        <v>1.291361</v>
      </c>
      <c r="Q35" s="9">
        <v>165.6</v>
      </c>
      <c r="R35" s="9">
        <v>128.23677699999999</v>
      </c>
      <c r="S35">
        <f>AVERAGE(P35:P44)</f>
        <v>1.285363</v>
      </c>
      <c r="T35">
        <f>_xlfn.STDEV.S(P35:P44)</f>
        <v>9.1165943874039104E-2</v>
      </c>
      <c r="U35">
        <f>AVERAGE(Q35:Q44)</f>
        <v>171.11999999999998</v>
      </c>
      <c r="V35">
        <f>_xlfn.STDEV.S(Q35:Q44)</f>
        <v>11.637181789419634</v>
      </c>
    </row>
    <row r="36" spans="4:22" x14ac:dyDescent="0.2">
      <c r="D36">
        <v>2</v>
      </c>
      <c r="E36" s="9">
        <v>1.9529380000000001</v>
      </c>
      <c r="F36" s="9">
        <v>248.4</v>
      </c>
      <c r="G36" s="9">
        <v>127.19295099999999</v>
      </c>
      <c r="H36" s="9" t="s">
        <v>7</v>
      </c>
      <c r="I36" s="9">
        <v>8</v>
      </c>
      <c r="P36" s="9">
        <v>1.263684</v>
      </c>
      <c r="Q36" s="9">
        <v>165.6</v>
      </c>
      <c r="R36" s="9">
        <v>131.04547099999999</v>
      </c>
    </row>
    <row r="37" spans="4:22" x14ac:dyDescent="0.2">
      <c r="D37">
        <v>3</v>
      </c>
      <c r="E37" s="9">
        <v>1.8604240000000001</v>
      </c>
      <c r="F37" s="9">
        <v>248.4</v>
      </c>
      <c r="G37" s="9">
        <v>133.517921</v>
      </c>
      <c r="H37" s="9" t="s">
        <v>7</v>
      </c>
      <c r="I37" s="9">
        <v>8</v>
      </c>
      <c r="P37" s="9">
        <v>1.3604039999999999</v>
      </c>
      <c r="Q37" s="9">
        <v>193.2</v>
      </c>
      <c r="R37" s="9">
        <v>142.01660999999999</v>
      </c>
    </row>
    <row r="38" spans="4:22" x14ac:dyDescent="0.2">
      <c r="D38">
        <v>4</v>
      </c>
      <c r="E38" s="9">
        <v>1.780149</v>
      </c>
      <c r="F38" s="9">
        <v>220.8</v>
      </c>
      <c r="G38" s="9">
        <v>124.034595</v>
      </c>
      <c r="H38" s="9" t="s">
        <v>7</v>
      </c>
      <c r="I38" s="9">
        <v>8</v>
      </c>
      <c r="P38" s="9">
        <v>1.2835559999999999</v>
      </c>
      <c r="Q38" s="9">
        <v>165.6</v>
      </c>
      <c r="R38" s="9">
        <v>129.01661200000001</v>
      </c>
    </row>
    <row r="39" spans="4:22" x14ac:dyDescent="0.2">
      <c r="D39">
        <v>5</v>
      </c>
      <c r="E39" s="9">
        <v>1.5584659999999999</v>
      </c>
      <c r="F39" s="9">
        <v>220.8</v>
      </c>
      <c r="G39" s="9">
        <v>141.677786</v>
      </c>
      <c r="H39" s="9" t="s">
        <v>7</v>
      </c>
      <c r="I39" s="9">
        <v>8</v>
      </c>
      <c r="P39" s="9">
        <v>1.111073</v>
      </c>
      <c r="Q39" s="9">
        <v>165.6</v>
      </c>
      <c r="R39" s="9">
        <v>149.04513800000001</v>
      </c>
    </row>
    <row r="40" spans="4:22" x14ac:dyDescent="0.2">
      <c r="D40">
        <v>6</v>
      </c>
      <c r="E40" s="9">
        <v>1.775345</v>
      </c>
      <c r="F40" s="9">
        <v>248.4</v>
      </c>
      <c r="G40" s="9">
        <v>139.916496</v>
      </c>
      <c r="H40" s="9" t="s">
        <v>7</v>
      </c>
      <c r="I40" s="9">
        <v>8</v>
      </c>
      <c r="P40" s="9">
        <v>1.33152</v>
      </c>
      <c r="Q40" s="9">
        <v>165.6</v>
      </c>
      <c r="R40" s="9">
        <v>124.369111</v>
      </c>
    </row>
    <row r="41" spans="4:22" x14ac:dyDescent="0.2">
      <c r="D41">
        <v>7</v>
      </c>
      <c r="E41" s="9">
        <v>2.0142229999999999</v>
      </c>
      <c r="F41" s="9">
        <v>248.4</v>
      </c>
      <c r="G41" s="9">
        <v>123.322963</v>
      </c>
      <c r="H41" s="9" t="s">
        <v>7</v>
      </c>
      <c r="I41" s="9">
        <v>8</v>
      </c>
      <c r="P41" s="9">
        <v>1.23963</v>
      </c>
      <c r="Q41" s="9">
        <v>165.6</v>
      </c>
      <c r="R41" s="9">
        <v>133.58825899999999</v>
      </c>
    </row>
    <row r="42" spans="4:22" x14ac:dyDescent="0.2">
      <c r="D42">
        <v>8</v>
      </c>
      <c r="E42" s="9">
        <v>1.725376</v>
      </c>
      <c r="F42" s="9">
        <v>220.8</v>
      </c>
      <c r="G42" s="9">
        <v>127.972104</v>
      </c>
      <c r="H42" s="9" t="s">
        <v>7</v>
      </c>
      <c r="I42" s="9">
        <v>8</v>
      </c>
      <c r="P42" s="9">
        <v>1.3129230000000001</v>
      </c>
      <c r="Q42" s="9">
        <v>165.6</v>
      </c>
      <c r="R42" s="9">
        <v>126.130765</v>
      </c>
    </row>
    <row r="43" spans="4:22" x14ac:dyDescent="0.2">
      <c r="D43">
        <v>9</v>
      </c>
      <c r="E43" s="9">
        <v>1.5632269999999999</v>
      </c>
      <c r="F43" s="9">
        <v>220.8</v>
      </c>
      <c r="G43" s="9">
        <v>141.24624399999999</v>
      </c>
      <c r="H43" s="9" t="s">
        <v>7</v>
      </c>
      <c r="I43" s="9">
        <v>8</v>
      </c>
      <c r="P43" s="9">
        <v>1.2085710000000001</v>
      </c>
      <c r="Q43" s="9">
        <v>165.6</v>
      </c>
      <c r="R43" s="9">
        <v>137.021289</v>
      </c>
    </row>
    <row r="44" spans="4:22" x14ac:dyDescent="0.2">
      <c r="D44">
        <v>10</v>
      </c>
      <c r="E44" s="9">
        <v>1.6355869999999999</v>
      </c>
      <c r="F44" s="9">
        <v>220.8</v>
      </c>
      <c r="G44" s="9">
        <v>134.99737099999999</v>
      </c>
      <c r="H44" s="9" t="s">
        <v>7</v>
      </c>
      <c r="I44" s="9">
        <v>8</v>
      </c>
      <c r="P44" s="9">
        <v>1.4509080000000001</v>
      </c>
      <c r="Q44" s="9">
        <v>193.2</v>
      </c>
      <c r="R44" s="9">
        <v>133.15798899999999</v>
      </c>
    </row>
    <row r="45" spans="4:22" x14ac:dyDescent="0.2">
      <c r="D45">
        <v>1</v>
      </c>
      <c r="E45" s="10">
        <v>3.1569539999999998</v>
      </c>
      <c r="F45" s="10">
        <v>414</v>
      </c>
      <c r="G45" s="10">
        <v>131.13906800000001</v>
      </c>
      <c r="H45" s="10" t="s">
        <v>16</v>
      </c>
      <c r="I45" s="10">
        <v>8</v>
      </c>
      <c r="J45">
        <f>AVERAGE(E45:E54)</f>
        <v>3.2019495</v>
      </c>
      <c r="K45">
        <f>_xlfn.STDEV.S(E45:E54)</f>
        <v>0.13927428088188673</v>
      </c>
      <c r="L45">
        <f>AVERAGE(F45:F54)</f>
        <v>408.48</v>
      </c>
      <c r="M45">
        <f>_xlfn.STDEV.S(F45:F54)</f>
        <v>11.637181789419643</v>
      </c>
      <c r="P45" s="10">
        <v>3.1969810000000001</v>
      </c>
      <c r="Q45" s="10">
        <v>386.4</v>
      </c>
      <c r="R45" s="10">
        <v>120.86402200000001</v>
      </c>
      <c r="S45">
        <f>AVERAGE(P45:P54)</f>
        <v>3.2053658999999994</v>
      </c>
      <c r="T45">
        <f>_xlfn.STDEV.S(P45:P54)</f>
        <v>5.9091693594597275E-2</v>
      </c>
      <c r="U45">
        <f>AVERAGE(Q45:Q54)</f>
        <v>405.71999999999997</v>
      </c>
      <c r="V45">
        <f>_xlfn.STDEV.S(Q45:Q54)</f>
        <v>13.332066606494296</v>
      </c>
    </row>
    <row r="46" spans="4:22" x14ac:dyDescent="0.2">
      <c r="D46">
        <v>2</v>
      </c>
      <c r="E46" s="10">
        <v>3.1824650000000001</v>
      </c>
      <c r="F46" s="10">
        <v>414</v>
      </c>
      <c r="G46" s="10">
        <v>130.08786000000001</v>
      </c>
      <c r="H46" s="10" t="s">
        <v>16</v>
      </c>
      <c r="I46" s="10">
        <v>8</v>
      </c>
      <c r="P46" s="10">
        <v>3.1512709999999999</v>
      </c>
      <c r="Q46" s="10">
        <v>386.4</v>
      </c>
      <c r="R46" s="10">
        <v>122.617189</v>
      </c>
    </row>
    <row r="47" spans="4:22" x14ac:dyDescent="0.2">
      <c r="D47">
        <v>3</v>
      </c>
      <c r="E47" s="10">
        <v>2.907438</v>
      </c>
      <c r="F47" s="10">
        <v>386.4</v>
      </c>
      <c r="G47" s="10">
        <v>132.900532</v>
      </c>
      <c r="H47" s="10" t="s">
        <v>16</v>
      </c>
      <c r="I47" s="10">
        <v>8</v>
      </c>
      <c r="P47" s="10">
        <v>3.254934</v>
      </c>
      <c r="Q47" s="10">
        <v>414</v>
      </c>
      <c r="R47" s="10">
        <v>127.191508</v>
      </c>
    </row>
    <row r="48" spans="4:22" x14ac:dyDescent="0.2">
      <c r="D48">
        <v>4</v>
      </c>
      <c r="E48" s="10">
        <v>3.0377869999999998</v>
      </c>
      <c r="F48" s="10">
        <v>386.4</v>
      </c>
      <c r="G48" s="10">
        <v>127.19785400000001</v>
      </c>
      <c r="H48" s="10" t="s">
        <v>16</v>
      </c>
      <c r="I48" s="10">
        <v>8</v>
      </c>
      <c r="P48" s="10">
        <v>3.1043980000000002</v>
      </c>
      <c r="Q48" s="10">
        <v>386.4</v>
      </c>
      <c r="R48" s="10">
        <v>124.46859000000001</v>
      </c>
    </row>
    <row r="49" spans="4:22" x14ac:dyDescent="0.2">
      <c r="D49">
        <v>5</v>
      </c>
      <c r="E49" s="10">
        <v>3.261619</v>
      </c>
      <c r="F49" s="10">
        <v>414</v>
      </c>
      <c r="G49" s="10">
        <v>126.930846</v>
      </c>
      <c r="H49" s="10" t="s">
        <v>16</v>
      </c>
      <c r="I49" s="10">
        <v>8</v>
      </c>
      <c r="P49" s="10">
        <v>3.2548439999999998</v>
      </c>
      <c r="Q49" s="10">
        <v>414</v>
      </c>
      <c r="R49" s="10">
        <v>127.195021</v>
      </c>
    </row>
    <row r="50" spans="4:22" x14ac:dyDescent="0.2">
      <c r="D50">
        <v>6</v>
      </c>
      <c r="E50" s="10">
        <v>3.3472659999999999</v>
      </c>
      <c r="F50" s="10">
        <v>414</v>
      </c>
      <c r="G50" s="10">
        <v>123.683018</v>
      </c>
      <c r="H50" s="10" t="s">
        <v>16</v>
      </c>
      <c r="I50" s="10">
        <v>8</v>
      </c>
      <c r="P50" s="10">
        <v>3.2820019999999999</v>
      </c>
      <c r="Q50" s="10">
        <v>414</v>
      </c>
      <c r="R50" s="10">
        <v>126.14251299999999</v>
      </c>
    </row>
    <row r="51" spans="4:22" x14ac:dyDescent="0.2">
      <c r="D51">
        <v>7</v>
      </c>
      <c r="E51" s="10">
        <v>3.3376570000000001</v>
      </c>
      <c r="F51" s="10">
        <v>414</v>
      </c>
      <c r="G51" s="10">
        <v>124.039115</v>
      </c>
      <c r="H51" s="10" t="s">
        <v>16</v>
      </c>
      <c r="I51" s="10">
        <v>8</v>
      </c>
      <c r="P51" s="10">
        <v>3.16533</v>
      </c>
      <c r="Q51" s="10">
        <v>414</v>
      </c>
      <c r="R51" s="10">
        <v>130.79206600000001</v>
      </c>
    </row>
    <row r="52" spans="4:22" x14ac:dyDescent="0.2">
      <c r="D52">
        <v>8</v>
      </c>
      <c r="E52" s="10">
        <v>3.309647</v>
      </c>
      <c r="F52" s="10">
        <v>414</v>
      </c>
      <c r="G52" s="10">
        <v>125.08886800000001</v>
      </c>
      <c r="H52" s="10" t="s">
        <v>16</v>
      </c>
      <c r="I52" s="10">
        <v>8</v>
      </c>
      <c r="P52" s="10">
        <v>3.165197</v>
      </c>
      <c r="Q52" s="10">
        <v>414</v>
      </c>
      <c r="R52" s="10">
        <v>130.79756399999999</v>
      </c>
    </row>
    <row r="53" spans="4:22" x14ac:dyDescent="0.2">
      <c r="D53">
        <v>9</v>
      </c>
      <c r="E53" s="10">
        <v>3.2616689999999999</v>
      </c>
      <c r="F53" s="10">
        <v>414</v>
      </c>
      <c r="G53" s="10">
        <v>126.928883</v>
      </c>
      <c r="H53" s="10" t="s">
        <v>16</v>
      </c>
      <c r="I53" s="10">
        <v>8</v>
      </c>
      <c r="P53" s="10">
        <v>3.2082799999999998</v>
      </c>
      <c r="Q53" s="10">
        <v>414</v>
      </c>
      <c r="R53" s="10">
        <v>129.041123</v>
      </c>
    </row>
    <row r="54" spans="4:22" x14ac:dyDescent="0.2">
      <c r="D54">
        <v>10</v>
      </c>
      <c r="E54" s="10">
        <v>3.216993</v>
      </c>
      <c r="F54" s="10">
        <v>414</v>
      </c>
      <c r="G54" s="10">
        <v>128.691619</v>
      </c>
      <c r="H54" s="10" t="s">
        <v>16</v>
      </c>
      <c r="I54" s="10">
        <v>8</v>
      </c>
      <c r="P54" s="10">
        <v>3.2704219999999999</v>
      </c>
      <c r="Q54" s="10">
        <v>414</v>
      </c>
      <c r="R54" s="10">
        <v>126.58916600000001</v>
      </c>
    </row>
    <row r="55" spans="4:22" x14ac:dyDescent="0.2">
      <c r="D55">
        <v>1</v>
      </c>
      <c r="E55">
        <v>2.4053969999999998</v>
      </c>
      <c r="F55">
        <v>303.60000000000002</v>
      </c>
      <c r="G55">
        <v>126.21616299999999</v>
      </c>
      <c r="H55" t="s">
        <v>25</v>
      </c>
      <c r="I55">
        <v>8</v>
      </c>
      <c r="J55">
        <f>AVERAGE(E55:E64)</f>
        <v>2.3784163999999999</v>
      </c>
      <c r="K55">
        <f>_xlfn.STDEV.S(E55:E64)</f>
        <v>0.14883313766482095</v>
      </c>
      <c r="L55">
        <f>AVERAGE(F55:F64)</f>
        <v>295.32</v>
      </c>
      <c r="M55">
        <f>_xlfn.STDEV.S(F55:F64)</f>
        <v>13.332066606494294</v>
      </c>
      <c r="P55">
        <v>2.732313</v>
      </c>
      <c r="Q55">
        <v>331.2</v>
      </c>
      <c r="R55">
        <v>121.21596099999999</v>
      </c>
      <c r="S55">
        <f>AVERAGE(P55:P64)</f>
        <v>2.6857847000000006</v>
      </c>
      <c r="T55">
        <f>_xlfn.STDEV.S(P55:P64)</f>
        <v>0.12621801269060876</v>
      </c>
      <c r="U55">
        <f>AVERAGE(Q55:Q64)</f>
        <v>342.2399999999999</v>
      </c>
      <c r="V55">
        <f>_xlfn.STDEV.S(Q55:Q64)</f>
        <v>14.252578714043304</v>
      </c>
    </row>
    <row r="56" spans="4:22" x14ac:dyDescent="0.2">
      <c r="D56">
        <v>2</v>
      </c>
      <c r="E56">
        <v>2.5265909999999998</v>
      </c>
      <c r="F56">
        <v>303.60000000000002</v>
      </c>
      <c r="G56">
        <v>120.161922</v>
      </c>
      <c r="H56" t="s">
        <v>25</v>
      </c>
      <c r="I56">
        <v>8</v>
      </c>
      <c r="P56">
        <v>2.8445339999999999</v>
      </c>
      <c r="Q56">
        <v>358.8</v>
      </c>
      <c r="R56">
        <v>126.136639</v>
      </c>
    </row>
    <row r="57" spans="4:22" x14ac:dyDescent="0.2">
      <c r="D57">
        <v>3</v>
      </c>
      <c r="E57">
        <v>2.412102</v>
      </c>
      <c r="F57">
        <v>303.60000000000002</v>
      </c>
      <c r="G57">
        <v>125.865335</v>
      </c>
      <c r="H57" t="s">
        <v>25</v>
      </c>
      <c r="I57">
        <v>8</v>
      </c>
      <c r="P57">
        <v>2.8666160000000001</v>
      </c>
      <c r="Q57">
        <v>358.8</v>
      </c>
      <c r="R57">
        <v>125.164995</v>
      </c>
    </row>
    <row r="58" spans="4:22" x14ac:dyDescent="0.2">
      <c r="D58">
        <v>4</v>
      </c>
      <c r="E58">
        <v>2.2003370000000002</v>
      </c>
      <c r="F58">
        <v>276</v>
      </c>
      <c r="G58">
        <v>125.435312</v>
      </c>
      <c r="H58" t="s">
        <v>25</v>
      </c>
      <c r="I58">
        <v>8</v>
      </c>
      <c r="P58">
        <v>2.7142019999999998</v>
      </c>
      <c r="Q58">
        <v>358.8</v>
      </c>
      <c r="R58">
        <v>132.193547</v>
      </c>
    </row>
    <row r="59" spans="4:22" x14ac:dyDescent="0.2">
      <c r="D59">
        <v>5</v>
      </c>
      <c r="E59">
        <v>2.3402349999999998</v>
      </c>
      <c r="F59">
        <v>303.60000000000002</v>
      </c>
      <c r="G59">
        <v>129.730557</v>
      </c>
      <c r="H59" t="s">
        <v>25</v>
      </c>
      <c r="I59">
        <v>8</v>
      </c>
      <c r="P59">
        <v>2.6022650000000001</v>
      </c>
      <c r="Q59">
        <v>331.2</v>
      </c>
      <c r="R59">
        <v>127.27372200000001</v>
      </c>
    </row>
    <row r="60" spans="4:22" x14ac:dyDescent="0.2">
      <c r="D60">
        <v>6</v>
      </c>
      <c r="E60">
        <v>2.5045039999999998</v>
      </c>
      <c r="F60">
        <v>303.60000000000002</v>
      </c>
      <c r="G60">
        <v>121.22159000000001</v>
      </c>
      <c r="H60" t="s">
        <v>25</v>
      </c>
      <c r="I60">
        <v>8</v>
      </c>
      <c r="P60">
        <v>2.7748710000000001</v>
      </c>
      <c r="Q60">
        <v>358.8</v>
      </c>
      <c r="R60">
        <v>129.30330699999999</v>
      </c>
    </row>
    <row r="61" spans="4:22" x14ac:dyDescent="0.2">
      <c r="D61">
        <v>7</v>
      </c>
      <c r="E61">
        <v>2.0947079999999998</v>
      </c>
      <c r="F61">
        <v>276</v>
      </c>
      <c r="G61">
        <v>131.76059799999999</v>
      </c>
      <c r="H61" t="s">
        <v>25</v>
      </c>
      <c r="I61">
        <v>8</v>
      </c>
      <c r="P61">
        <v>2.5054639999999999</v>
      </c>
      <c r="Q61">
        <v>331.2</v>
      </c>
      <c r="R61">
        <v>132.191059</v>
      </c>
    </row>
    <row r="62" spans="4:22" x14ac:dyDescent="0.2">
      <c r="D62">
        <v>8</v>
      </c>
      <c r="E62">
        <v>2.276802</v>
      </c>
      <c r="F62">
        <v>276</v>
      </c>
      <c r="G62">
        <v>121.222639</v>
      </c>
      <c r="H62" t="s">
        <v>25</v>
      </c>
      <c r="I62">
        <v>8</v>
      </c>
      <c r="P62">
        <v>2.5476019999999999</v>
      </c>
      <c r="Q62">
        <v>331.2</v>
      </c>
      <c r="R62">
        <v>130.004626</v>
      </c>
    </row>
    <row r="63" spans="4:22" x14ac:dyDescent="0.2">
      <c r="D63">
        <v>9</v>
      </c>
      <c r="E63">
        <v>2.5190489999999999</v>
      </c>
      <c r="F63">
        <v>303.60000000000002</v>
      </c>
      <c r="G63">
        <v>120.52167799999999</v>
      </c>
      <c r="H63" t="s">
        <v>25</v>
      </c>
      <c r="I63">
        <v>8</v>
      </c>
      <c r="P63">
        <v>2.5614270000000001</v>
      </c>
      <c r="Q63">
        <v>331.2</v>
      </c>
      <c r="R63">
        <v>129.30294499999999</v>
      </c>
    </row>
    <row r="64" spans="4:22" x14ac:dyDescent="0.2">
      <c r="D64">
        <v>10</v>
      </c>
      <c r="E64">
        <v>2.5044390000000001</v>
      </c>
      <c r="F64">
        <v>303.60000000000002</v>
      </c>
      <c r="G64">
        <v>121.224765</v>
      </c>
      <c r="H64" t="s">
        <v>25</v>
      </c>
      <c r="I64">
        <v>8</v>
      </c>
      <c r="P64">
        <v>2.7085530000000002</v>
      </c>
      <c r="Q64">
        <v>331.2</v>
      </c>
      <c r="R64">
        <v>122.279307</v>
      </c>
    </row>
    <row r="69" spans="3:3" x14ac:dyDescent="0.2">
      <c r="C69" t="s">
        <v>37</v>
      </c>
    </row>
  </sheetData>
  <mergeCells count="14">
    <mergeCell ref="W27:X27"/>
    <mergeCell ref="AA7:AB7"/>
    <mergeCell ref="AF7:AG7"/>
    <mergeCell ref="X6:X8"/>
    <mergeCell ref="S3:T3"/>
    <mergeCell ref="Y7:Z7"/>
    <mergeCell ref="AD7:AE7"/>
    <mergeCell ref="Y6:AC6"/>
    <mergeCell ref="AD6:AH6"/>
    <mergeCell ref="P3:R3"/>
    <mergeCell ref="E3:I3"/>
    <mergeCell ref="U3:V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CBC-716A-5940-81AB-4D60E7D624CF}">
  <dimension ref="A1:U88"/>
  <sheetViews>
    <sheetView tabSelected="1" workbookViewId="0">
      <selection activeCell="W18" sqref="W18"/>
    </sheetView>
  </sheetViews>
  <sheetFormatPr baseColWidth="10" defaultRowHeight="16" x14ac:dyDescent="0.2"/>
  <cols>
    <col min="1" max="1" width="10.83203125" style="36"/>
    <col min="3" max="3" width="18.5" customWidth="1"/>
    <col min="4" max="7" width="11" bestFit="1" customWidth="1"/>
    <col min="8" max="8" width="15.83203125" customWidth="1"/>
    <col min="9" max="9" width="18.5" customWidth="1"/>
    <col min="10" max="10" width="26" customWidth="1"/>
    <col min="11" max="11" width="25.33203125" customWidth="1"/>
    <col min="12" max="12" width="11" bestFit="1" customWidth="1"/>
    <col min="13" max="13" width="17.1640625" customWidth="1"/>
    <col min="14" max="14" width="15.83203125" customWidth="1"/>
    <col min="15" max="15" width="23.83203125" customWidth="1"/>
    <col min="16" max="16" width="24.1640625" customWidth="1"/>
    <col min="17" max="17" width="14.6640625" customWidth="1"/>
    <col min="18" max="18" width="24.1640625" customWidth="1"/>
    <col min="19" max="19" width="18.83203125" customWidth="1"/>
    <col min="20" max="20" width="19.33203125" customWidth="1"/>
    <col min="21" max="21" width="25.6640625" customWidth="1"/>
  </cols>
  <sheetData>
    <row r="1" spans="3:21" x14ac:dyDescent="0.2">
      <c r="C1" t="s">
        <v>3</v>
      </c>
      <c r="D1" t="s">
        <v>54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78</v>
      </c>
      <c r="K1" t="s">
        <v>69</v>
      </c>
      <c r="L1" t="s">
        <v>70</v>
      </c>
      <c r="M1" t="s">
        <v>71</v>
      </c>
      <c r="N1" t="s">
        <v>76</v>
      </c>
      <c r="O1" t="s">
        <v>79</v>
      </c>
      <c r="P1" t="s">
        <v>72</v>
      </c>
      <c r="Q1" t="s">
        <v>73</v>
      </c>
      <c r="R1" t="s">
        <v>74</v>
      </c>
      <c r="S1" t="s">
        <v>77</v>
      </c>
      <c r="T1" t="s">
        <v>80</v>
      </c>
      <c r="U1" t="s">
        <v>75</v>
      </c>
    </row>
    <row r="2" spans="3:21" x14ac:dyDescent="0.2">
      <c r="C2" t="s">
        <v>16</v>
      </c>
      <c r="D2">
        <v>-3.6368079999999998</v>
      </c>
      <c r="E2">
        <v>-469.2</v>
      </c>
      <c r="F2">
        <v>129.01424499999999</v>
      </c>
      <c r="G2" s="34">
        <v>0.50834490740740745</v>
      </c>
      <c r="H2" s="35">
        <v>46</v>
      </c>
      <c r="I2" s="35">
        <v>5</v>
      </c>
      <c r="J2" s="35">
        <v>7</v>
      </c>
      <c r="K2" s="35">
        <v>3</v>
      </c>
      <c r="L2" s="34">
        <v>0.50993055555555555</v>
      </c>
      <c r="M2">
        <v>5829</v>
      </c>
      <c r="N2">
        <v>35</v>
      </c>
      <c r="O2">
        <v>40</v>
      </c>
      <c r="P2">
        <v>19</v>
      </c>
      <c r="Q2" s="34">
        <f>L2-G2</f>
        <v>1.5856481481481E-3</v>
      </c>
      <c r="R2">
        <f>M2-H2</f>
        <v>5783</v>
      </c>
      <c r="S2">
        <f>N2-I2</f>
        <v>30</v>
      </c>
      <c r="T2">
        <f>O2-J2</f>
        <v>33</v>
      </c>
      <c r="U2">
        <f>P2-K2</f>
        <v>16</v>
      </c>
    </row>
    <row r="3" spans="3:21" x14ac:dyDescent="0.2">
      <c r="C3" t="s">
        <v>16</v>
      </c>
      <c r="D3">
        <v>-3.140495</v>
      </c>
      <c r="E3">
        <v>-414</v>
      </c>
      <c r="F3">
        <v>131.82634100000001</v>
      </c>
      <c r="G3" s="34">
        <v>0.51020833333333337</v>
      </c>
      <c r="H3" s="35">
        <v>6806</v>
      </c>
      <c r="I3" s="35">
        <v>42</v>
      </c>
      <c r="J3" s="35">
        <v>114</v>
      </c>
      <c r="K3" s="35">
        <v>21</v>
      </c>
      <c r="L3" s="34">
        <v>0.51177083333333329</v>
      </c>
      <c r="M3">
        <v>12707</v>
      </c>
      <c r="N3">
        <v>46</v>
      </c>
      <c r="O3">
        <v>152</v>
      </c>
      <c r="P3">
        <v>25</v>
      </c>
      <c r="Q3" s="34">
        <f t="shared" ref="Q3:Q11" si="0">L3-G3</f>
        <v>1.5624999999999112E-3</v>
      </c>
      <c r="R3">
        <f t="shared" ref="R3:R11" si="1">M3-H3</f>
        <v>5901</v>
      </c>
      <c r="S3">
        <f t="shared" ref="S3:S11" si="2">N3-I3</f>
        <v>4</v>
      </c>
      <c r="T3">
        <f t="shared" ref="T3:T11" si="3">O3-J3</f>
        <v>38</v>
      </c>
      <c r="U3">
        <f>P3-K3</f>
        <v>4</v>
      </c>
    </row>
    <row r="4" spans="3:21" x14ac:dyDescent="0.2">
      <c r="C4" t="s">
        <v>16</v>
      </c>
      <c r="D4">
        <v>-3.3173089999999998</v>
      </c>
      <c r="E4">
        <v>-414</v>
      </c>
      <c r="F4">
        <v>124.799959</v>
      </c>
      <c r="G4" s="34">
        <v>0.51204861111111111</v>
      </c>
      <c r="H4" s="35">
        <v>13577</v>
      </c>
      <c r="I4" s="35">
        <v>53</v>
      </c>
      <c r="J4" s="35">
        <v>159</v>
      </c>
      <c r="K4" s="35">
        <v>28</v>
      </c>
      <c r="L4" s="34">
        <v>0.51347222222222222</v>
      </c>
      <c r="M4">
        <v>18849</v>
      </c>
      <c r="N4">
        <v>57</v>
      </c>
      <c r="O4">
        <v>165</v>
      </c>
      <c r="P4">
        <v>31</v>
      </c>
      <c r="Q4" s="34">
        <f t="shared" si="0"/>
        <v>1.4236111111111116E-3</v>
      </c>
      <c r="R4">
        <f t="shared" si="1"/>
        <v>5272</v>
      </c>
      <c r="S4">
        <f t="shared" si="2"/>
        <v>4</v>
      </c>
      <c r="T4">
        <f t="shared" si="3"/>
        <v>6</v>
      </c>
      <c r="U4">
        <f>P4-K4</f>
        <v>3</v>
      </c>
    </row>
    <row r="5" spans="3:21" x14ac:dyDescent="0.2">
      <c r="C5" t="s">
        <v>16</v>
      </c>
      <c r="D5">
        <v>-3.157257</v>
      </c>
      <c r="E5">
        <v>-414</v>
      </c>
      <c r="F5">
        <v>131.126465</v>
      </c>
      <c r="G5" s="34">
        <v>0.51375000000000004</v>
      </c>
      <c r="H5" s="35">
        <v>19705</v>
      </c>
      <c r="I5" s="35">
        <v>62</v>
      </c>
      <c r="J5" s="35">
        <v>170</v>
      </c>
      <c r="K5" s="35">
        <v>31</v>
      </c>
      <c r="L5" s="34">
        <v>0.51534722222222218</v>
      </c>
      <c r="M5">
        <v>25739</v>
      </c>
      <c r="N5">
        <v>67</v>
      </c>
      <c r="O5">
        <v>176</v>
      </c>
      <c r="P5">
        <v>34</v>
      </c>
      <c r="Q5" s="34">
        <f t="shared" si="0"/>
        <v>1.5972222222221388E-3</v>
      </c>
      <c r="R5">
        <f t="shared" si="1"/>
        <v>6034</v>
      </c>
      <c r="S5">
        <f t="shared" si="2"/>
        <v>5</v>
      </c>
      <c r="T5">
        <f t="shared" si="3"/>
        <v>6</v>
      </c>
      <c r="U5">
        <f>P5-K5</f>
        <v>3</v>
      </c>
    </row>
    <row r="6" spans="3:21" x14ac:dyDescent="0.2">
      <c r="C6" t="s">
        <v>16</v>
      </c>
      <c r="D6">
        <v>-3.2620800000000001</v>
      </c>
      <c r="E6">
        <v>-414</v>
      </c>
      <c r="F6">
        <v>126.912898</v>
      </c>
      <c r="G6" s="34">
        <v>0.515625</v>
      </c>
      <c r="H6" s="35">
        <v>26623</v>
      </c>
      <c r="I6" s="35">
        <v>73</v>
      </c>
      <c r="J6" s="35">
        <v>180</v>
      </c>
      <c r="K6" s="35">
        <v>36</v>
      </c>
      <c r="L6" s="34">
        <v>0.51716435185185183</v>
      </c>
      <c r="M6">
        <v>32411</v>
      </c>
      <c r="N6">
        <v>80</v>
      </c>
      <c r="O6">
        <v>188</v>
      </c>
      <c r="P6">
        <v>39</v>
      </c>
      <c r="Q6" s="34">
        <f t="shared" si="0"/>
        <v>1.5393518518518334E-3</v>
      </c>
      <c r="R6">
        <f t="shared" si="1"/>
        <v>5788</v>
      </c>
      <c r="S6">
        <f t="shared" si="2"/>
        <v>7</v>
      </c>
      <c r="T6">
        <f t="shared" si="3"/>
        <v>8</v>
      </c>
      <c r="U6">
        <f>P6-K6</f>
        <v>3</v>
      </c>
    </row>
    <row r="7" spans="3:21" x14ac:dyDescent="0.2">
      <c r="C7" t="s">
        <v>16</v>
      </c>
      <c r="D7">
        <v>-3.2530290000000002</v>
      </c>
      <c r="E7">
        <v>-414</v>
      </c>
      <c r="F7">
        <v>127.265996</v>
      </c>
      <c r="G7" s="34">
        <v>0.51744212962962965</v>
      </c>
      <c r="H7" s="35">
        <v>33262</v>
      </c>
      <c r="I7" s="35">
        <v>86</v>
      </c>
      <c r="J7" s="35">
        <v>192</v>
      </c>
      <c r="K7" s="35">
        <v>41</v>
      </c>
      <c r="L7" s="34">
        <v>0.51899305555555553</v>
      </c>
      <c r="M7">
        <v>39091</v>
      </c>
      <c r="N7">
        <v>90</v>
      </c>
      <c r="O7">
        <v>198</v>
      </c>
      <c r="P7">
        <v>43</v>
      </c>
      <c r="Q7" s="34">
        <f t="shared" si="0"/>
        <v>1.5509259259258723E-3</v>
      </c>
      <c r="R7">
        <f t="shared" si="1"/>
        <v>5829</v>
      </c>
      <c r="S7">
        <f t="shared" si="2"/>
        <v>4</v>
      </c>
      <c r="T7">
        <f t="shared" si="3"/>
        <v>6</v>
      </c>
      <c r="U7">
        <f>P7-K7</f>
        <v>2</v>
      </c>
    </row>
    <row r="8" spans="3:21" x14ac:dyDescent="0.2">
      <c r="C8" t="s">
        <v>16</v>
      </c>
      <c r="D8">
        <v>-3.3568950000000002</v>
      </c>
      <c r="E8">
        <v>-414</v>
      </c>
      <c r="F8">
        <v>123.328236</v>
      </c>
      <c r="G8" s="34">
        <v>0.51928240740740739</v>
      </c>
      <c r="H8" s="35">
        <v>39976</v>
      </c>
      <c r="I8" s="35">
        <v>96</v>
      </c>
      <c r="J8" s="35">
        <v>203</v>
      </c>
      <c r="K8" s="35">
        <v>45</v>
      </c>
      <c r="L8" s="34">
        <v>0.52072916666666669</v>
      </c>
      <c r="M8">
        <v>45394</v>
      </c>
      <c r="N8">
        <v>103</v>
      </c>
      <c r="O8">
        <v>211</v>
      </c>
      <c r="P8">
        <v>49</v>
      </c>
      <c r="Q8" s="34">
        <f t="shared" si="0"/>
        <v>1.4467592592593004E-3</v>
      </c>
      <c r="R8">
        <f t="shared" si="1"/>
        <v>5418</v>
      </c>
      <c r="S8">
        <f t="shared" si="2"/>
        <v>7</v>
      </c>
      <c r="T8">
        <f t="shared" si="3"/>
        <v>8</v>
      </c>
      <c r="U8">
        <f>P8-K8</f>
        <v>4</v>
      </c>
    </row>
    <row r="9" spans="3:21" x14ac:dyDescent="0.2">
      <c r="C9" t="s">
        <v>16</v>
      </c>
      <c r="D9">
        <v>-3.5205250000000001</v>
      </c>
      <c r="E9">
        <v>-441.6</v>
      </c>
      <c r="F9">
        <v>125.43583700000001</v>
      </c>
      <c r="G9" s="34">
        <v>0.5210069444444444</v>
      </c>
      <c r="H9" s="35">
        <v>46256</v>
      </c>
      <c r="I9" s="35">
        <v>110</v>
      </c>
      <c r="J9" s="35">
        <v>217</v>
      </c>
      <c r="K9" s="35">
        <v>52</v>
      </c>
      <c r="L9" s="34">
        <v>0.52258101851851857</v>
      </c>
      <c r="M9">
        <v>52341</v>
      </c>
      <c r="N9">
        <v>118</v>
      </c>
      <c r="O9">
        <v>225</v>
      </c>
      <c r="P9">
        <v>54</v>
      </c>
      <c r="Q9" s="34">
        <f t="shared" si="0"/>
        <v>1.5740740740741721E-3</v>
      </c>
      <c r="R9">
        <f t="shared" si="1"/>
        <v>6085</v>
      </c>
      <c r="S9">
        <f t="shared" si="2"/>
        <v>8</v>
      </c>
      <c r="T9">
        <f t="shared" si="3"/>
        <v>8</v>
      </c>
      <c r="U9">
        <f>P9-K9</f>
        <v>2</v>
      </c>
    </row>
    <row r="10" spans="3:21" x14ac:dyDescent="0.2">
      <c r="C10" t="s">
        <v>16</v>
      </c>
      <c r="D10">
        <v>-3.530446</v>
      </c>
      <c r="E10">
        <v>-441.6</v>
      </c>
      <c r="F10">
        <v>125.08333399999999</v>
      </c>
      <c r="G10" s="34">
        <v>0.52285879629629628</v>
      </c>
      <c r="H10" s="35">
        <v>53275</v>
      </c>
      <c r="I10" s="35">
        <v>125</v>
      </c>
      <c r="J10" s="35">
        <v>231</v>
      </c>
      <c r="K10" s="35">
        <v>56</v>
      </c>
      <c r="L10" s="34">
        <v>0.52434027777777781</v>
      </c>
      <c r="M10">
        <v>58824</v>
      </c>
      <c r="N10">
        <v>132</v>
      </c>
      <c r="O10">
        <v>267</v>
      </c>
      <c r="P10">
        <v>59</v>
      </c>
      <c r="Q10" s="34">
        <f t="shared" si="0"/>
        <v>1.481481481481528E-3</v>
      </c>
      <c r="R10">
        <f t="shared" si="1"/>
        <v>5549</v>
      </c>
      <c r="S10">
        <f t="shared" si="2"/>
        <v>7</v>
      </c>
      <c r="T10">
        <f t="shared" si="3"/>
        <v>36</v>
      </c>
      <c r="U10">
        <f>P10-K10</f>
        <v>3</v>
      </c>
    </row>
    <row r="11" spans="3:21" x14ac:dyDescent="0.2">
      <c r="C11" t="s">
        <v>16</v>
      </c>
      <c r="D11">
        <v>-2.9467789999999998</v>
      </c>
      <c r="E11">
        <v>-386.4</v>
      </c>
      <c r="F11">
        <v>131.12623199999999</v>
      </c>
      <c r="G11" s="34">
        <v>0.53832175925925929</v>
      </c>
      <c r="H11" s="35">
        <v>45</v>
      </c>
      <c r="I11" s="35">
        <v>3</v>
      </c>
      <c r="J11" s="35">
        <v>6</v>
      </c>
      <c r="K11" s="35">
        <v>1</v>
      </c>
      <c r="L11" s="34">
        <v>0.53986111111111112</v>
      </c>
      <c r="M11">
        <v>4600</v>
      </c>
      <c r="N11">
        <v>24</v>
      </c>
      <c r="O11">
        <v>36</v>
      </c>
      <c r="P11">
        <v>16</v>
      </c>
      <c r="Q11" s="34">
        <f t="shared" si="0"/>
        <v>1.5393518518518334E-3</v>
      </c>
      <c r="R11">
        <f t="shared" si="1"/>
        <v>4555</v>
      </c>
      <c r="S11">
        <f t="shared" si="2"/>
        <v>21</v>
      </c>
      <c r="T11">
        <f t="shared" si="3"/>
        <v>30</v>
      </c>
      <c r="U11">
        <f>P11-K11</f>
        <v>15</v>
      </c>
    </row>
    <row r="12" spans="3:21" x14ac:dyDescent="0.2">
      <c r="C12" t="s">
        <v>17</v>
      </c>
      <c r="D12" s="36">
        <v>-0.86565400000000003</v>
      </c>
      <c r="E12" s="36">
        <v>-110.4</v>
      </c>
      <c r="F12" s="36">
        <v>127.53363299999999</v>
      </c>
      <c r="G12" s="38">
        <v>0.55158564814814814</v>
      </c>
      <c r="H12" s="36">
        <v>29</v>
      </c>
      <c r="I12" s="36">
        <v>2</v>
      </c>
      <c r="J12" s="36">
        <v>4</v>
      </c>
      <c r="K12" s="36">
        <v>2</v>
      </c>
      <c r="L12" s="38">
        <v>0.5533217592592593</v>
      </c>
      <c r="M12" s="36">
        <v>334</v>
      </c>
      <c r="N12" s="36">
        <v>6</v>
      </c>
      <c r="O12" s="36">
        <v>110</v>
      </c>
      <c r="P12" s="36">
        <v>2</v>
      </c>
      <c r="Q12" s="34">
        <f t="shared" ref="Q12:Q21" si="4">L12-G12</f>
        <v>1.7361111111111605E-3</v>
      </c>
      <c r="R12">
        <f t="shared" ref="R12:R21" si="5">M12-H12</f>
        <v>305</v>
      </c>
      <c r="S12">
        <f t="shared" ref="S12:S21" si="6">N12-I12</f>
        <v>4</v>
      </c>
      <c r="T12">
        <f t="shared" ref="T12:T21" si="7">O12-J12</f>
        <v>106</v>
      </c>
      <c r="U12">
        <f t="shared" ref="U12:U21" si="8">P12-K12</f>
        <v>0</v>
      </c>
    </row>
    <row r="13" spans="3:21" x14ac:dyDescent="0.2">
      <c r="C13" t="s">
        <v>17</v>
      </c>
      <c r="D13" s="36">
        <v>-0.77358199999999999</v>
      </c>
      <c r="E13" s="36">
        <v>-110.4</v>
      </c>
      <c r="F13" s="36">
        <v>142.71280200000001</v>
      </c>
      <c r="G13" s="38">
        <v>0.55359953703703701</v>
      </c>
      <c r="H13" s="36">
        <v>1188</v>
      </c>
      <c r="I13" s="36">
        <v>9</v>
      </c>
      <c r="J13" s="36">
        <v>128</v>
      </c>
      <c r="K13" s="36">
        <v>3</v>
      </c>
      <c r="L13" s="38">
        <v>0.55560185185185185</v>
      </c>
      <c r="M13" s="36">
        <v>1393</v>
      </c>
      <c r="N13" s="36">
        <v>12</v>
      </c>
      <c r="O13" s="36">
        <v>135</v>
      </c>
      <c r="P13" s="36">
        <v>3</v>
      </c>
      <c r="Q13" s="34">
        <f t="shared" si="4"/>
        <v>2.0023148148148318E-3</v>
      </c>
      <c r="R13">
        <f t="shared" si="5"/>
        <v>205</v>
      </c>
      <c r="S13">
        <f t="shared" si="6"/>
        <v>3</v>
      </c>
      <c r="T13">
        <f t="shared" si="7"/>
        <v>7</v>
      </c>
      <c r="U13">
        <f t="shared" si="8"/>
        <v>0</v>
      </c>
    </row>
    <row r="14" spans="3:21" x14ac:dyDescent="0.2">
      <c r="C14" t="s">
        <v>17</v>
      </c>
      <c r="D14" s="36">
        <v>-0.80987200000000004</v>
      </c>
      <c r="E14" s="36">
        <v>-110.4</v>
      </c>
      <c r="F14" s="36">
        <v>136.31788499999999</v>
      </c>
      <c r="G14" s="38">
        <v>0.55587962962962967</v>
      </c>
      <c r="H14" s="36">
        <v>2249</v>
      </c>
      <c r="I14" s="36">
        <v>14</v>
      </c>
      <c r="J14" s="36">
        <v>145</v>
      </c>
      <c r="K14" s="36">
        <v>5</v>
      </c>
      <c r="L14" s="38">
        <v>0.55789351851851854</v>
      </c>
      <c r="M14" s="36">
        <v>2448</v>
      </c>
      <c r="N14" s="36">
        <v>16</v>
      </c>
      <c r="O14" s="36">
        <v>149</v>
      </c>
      <c r="P14" s="36">
        <v>5</v>
      </c>
      <c r="Q14" s="34">
        <f t="shared" si="4"/>
        <v>2.0138888888888706E-3</v>
      </c>
      <c r="R14">
        <f t="shared" si="5"/>
        <v>199</v>
      </c>
      <c r="S14">
        <f t="shared" si="6"/>
        <v>2</v>
      </c>
      <c r="T14">
        <f t="shared" si="7"/>
        <v>4</v>
      </c>
      <c r="U14">
        <f t="shared" si="8"/>
        <v>0</v>
      </c>
    </row>
    <row r="15" spans="3:21" x14ac:dyDescent="0.2">
      <c r="C15" t="s">
        <v>17</v>
      </c>
      <c r="D15" s="36">
        <v>-0.64350700000000005</v>
      </c>
      <c r="E15" s="36">
        <v>-82.8</v>
      </c>
      <c r="F15" s="36">
        <v>128.67000100000001</v>
      </c>
      <c r="G15" s="38">
        <v>0.5581828703703704</v>
      </c>
      <c r="H15">
        <v>3165</v>
      </c>
      <c r="I15" s="36">
        <v>20</v>
      </c>
      <c r="J15" s="36">
        <v>157</v>
      </c>
      <c r="K15" s="36">
        <v>6</v>
      </c>
      <c r="L15" s="38">
        <v>0.55964120370370374</v>
      </c>
      <c r="M15" s="36">
        <v>3546</v>
      </c>
      <c r="N15" s="36">
        <v>26</v>
      </c>
      <c r="O15" s="36">
        <v>209</v>
      </c>
      <c r="P15" s="36">
        <v>6</v>
      </c>
      <c r="Q15" s="34">
        <f t="shared" si="4"/>
        <v>1.4583333333333393E-3</v>
      </c>
      <c r="R15">
        <f t="shared" si="5"/>
        <v>381</v>
      </c>
      <c r="S15">
        <f t="shared" si="6"/>
        <v>6</v>
      </c>
      <c r="T15">
        <f t="shared" si="7"/>
        <v>52</v>
      </c>
      <c r="U15">
        <f t="shared" si="8"/>
        <v>0</v>
      </c>
    </row>
    <row r="16" spans="3:21" x14ac:dyDescent="0.2">
      <c r="C16" t="s">
        <v>17</v>
      </c>
      <c r="D16" s="36">
        <v>-0.77162799999999998</v>
      </c>
      <c r="E16" s="36">
        <v>-110.4</v>
      </c>
      <c r="F16" s="36">
        <v>143.07418100000001</v>
      </c>
      <c r="G16" s="38">
        <v>0.5599305555555556</v>
      </c>
      <c r="H16" s="36">
        <v>3568</v>
      </c>
      <c r="I16" s="36">
        <v>27</v>
      </c>
      <c r="J16" s="36">
        <v>213</v>
      </c>
      <c r="K16" s="36">
        <v>7</v>
      </c>
      <c r="L16" s="38">
        <v>0.56162037037037038</v>
      </c>
      <c r="M16" s="36">
        <v>3783</v>
      </c>
      <c r="N16" s="36">
        <v>32</v>
      </c>
      <c r="O16" s="36">
        <v>218</v>
      </c>
      <c r="P16" s="36">
        <v>7</v>
      </c>
      <c r="Q16" s="34">
        <f t="shared" si="4"/>
        <v>1.6898148148147829E-3</v>
      </c>
      <c r="R16">
        <f t="shared" si="5"/>
        <v>215</v>
      </c>
      <c r="S16">
        <f t="shared" si="6"/>
        <v>5</v>
      </c>
      <c r="T16">
        <f t="shared" si="7"/>
        <v>5</v>
      </c>
      <c r="U16">
        <f t="shared" si="8"/>
        <v>0</v>
      </c>
    </row>
    <row r="17" spans="3:21" x14ac:dyDescent="0.2">
      <c r="C17" t="s">
        <v>17</v>
      </c>
      <c r="D17" s="36">
        <v>-0.75494499999999998</v>
      </c>
      <c r="E17" s="36">
        <v>-110.4</v>
      </c>
      <c r="F17" s="36">
        <v>146.23579100000001</v>
      </c>
      <c r="G17" s="38">
        <v>0.5618981481481482</v>
      </c>
      <c r="H17" s="36">
        <v>3783</v>
      </c>
      <c r="I17" s="36">
        <v>32</v>
      </c>
      <c r="J17" s="36">
        <v>218</v>
      </c>
      <c r="K17" s="36">
        <v>7</v>
      </c>
      <c r="L17" s="38">
        <v>0.56361111111111106</v>
      </c>
      <c r="M17" s="36">
        <v>3783</v>
      </c>
      <c r="N17" s="36">
        <v>32</v>
      </c>
      <c r="O17" s="36">
        <v>218</v>
      </c>
      <c r="P17" s="36">
        <v>7</v>
      </c>
      <c r="Q17" s="34">
        <f t="shared" si="4"/>
        <v>1.7129629629628607E-3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</row>
    <row r="18" spans="3:21" x14ac:dyDescent="0.2">
      <c r="C18" t="s">
        <v>17</v>
      </c>
      <c r="D18" s="36">
        <v>-0.75494099999999997</v>
      </c>
      <c r="E18" s="36">
        <v>-110.4</v>
      </c>
      <c r="F18" s="36">
        <v>146.23668000000001</v>
      </c>
      <c r="G18" s="38">
        <v>0.56388888888888888</v>
      </c>
      <c r="H18" s="36">
        <v>4638</v>
      </c>
      <c r="I18" s="36">
        <v>35</v>
      </c>
      <c r="J18" s="36">
        <v>252</v>
      </c>
      <c r="K18" s="36">
        <v>9</v>
      </c>
      <c r="L18" s="38">
        <v>0.56556712962962963</v>
      </c>
      <c r="M18" s="36">
        <v>4837</v>
      </c>
      <c r="N18" s="36">
        <v>38</v>
      </c>
      <c r="O18" s="36">
        <v>258</v>
      </c>
      <c r="P18" s="36">
        <v>9</v>
      </c>
      <c r="Q18" s="34">
        <f t="shared" si="4"/>
        <v>1.678240740740744E-3</v>
      </c>
      <c r="R18">
        <f t="shared" si="5"/>
        <v>199</v>
      </c>
      <c r="S18">
        <f t="shared" si="6"/>
        <v>3</v>
      </c>
      <c r="T18">
        <f t="shared" si="7"/>
        <v>6</v>
      </c>
      <c r="U18">
        <f t="shared" si="8"/>
        <v>0</v>
      </c>
    </row>
    <row r="19" spans="3:21" x14ac:dyDescent="0.2">
      <c r="C19" t="s">
        <v>17</v>
      </c>
      <c r="D19" s="36">
        <v>-0.95757599999999998</v>
      </c>
      <c r="E19" s="36">
        <v>-138</v>
      </c>
      <c r="F19" s="36">
        <v>144.11382</v>
      </c>
      <c r="G19" s="38">
        <v>0.56584490740740745</v>
      </c>
      <c r="H19" s="36">
        <v>5693</v>
      </c>
      <c r="I19" s="36">
        <v>42</v>
      </c>
      <c r="J19" s="36">
        <v>284</v>
      </c>
      <c r="K19" s="36">
        <v>11</v>
      </c>
      <c r="L19" s="38">
        <v>0.56748842592592597</v>
      </c>
      <c r="M19" s="36">
        <v>5888</v>
      </c>
      <c r="N19" s="36">
        <v>45</v>
      </c>
      <c r="O19" s="36">
        <v>288</v>
      </c>
      <c r="P19" s="36">
        <v>11</v>
      </c>
      <c r="Q19" s="34">
        <f t="shared" si="4"/>
        <v>1.6435185185185164E-3</v>
      </c>
      <c r="R19">
        <f t="shared" si="5"/>
        <v>195</v>
      </c>
      <c r="S19">
        <f t="shared" si="6"/>
        <v>3</v>
      </c>
      <c r="T19">
        <f t="shared" si="7"/>
        <v>4</v>
      </c>
      <c r="U19">
        <f t="shared" si="8"/>
        <v>0</v>
      </c>
    </row>
    <row r="20" spans="3:21" x14ac:dyDescent="0.2">
      <c r="C20" t="s">
        <v>17</v>
      </c>
      <c r="D20" s="36">
        <v>-0.91941499999999998</v>
      </c>
      <c r="E20" s="36">
        <v>-138</v>
      </c>
      <c r="F20" s="36">
        <v>150.09546700000001</v>
      </c>
      <c r="G20" s="38">
        <v>0.56776620370370368</v>
      </c>
      <c r="H20" s="36">
        <v>6343</v>
      </c>
      <c r="I20" s="36">
        <v>51</v>
      </c>
      <c r="J20" s="36">
        <v>297</v>
      </c>
      <c r="K20" s="36">
        <v>14</v>
      </c>
      <c r="L20" s="38">
        <v>0.56953703703703706</v>
      </c>
      <c r="M20" s="36">
        <v>6566</v>
      </c>
      <c r="N20" s="36">
        <v>56</v>
      </c>
      <c r="O20" s="36">
        <v>304</v>
      </c>
      <c r="P20" s="36">
        <v>17</v>
      </c>
      <c r="Q20" s="34">
        <f t="shared" si="4"/>
        <v>1.7708333333333881E-3</v>
      </c>
      <c r="R20">
        <f t="shared" si="5"/>
        <v>223</v>
      </c>
      <c r="S20">
        <f t="shared" si="6"/>
        <v>5</v>
      </c>
      <c r="T20">
        <f t="shared" si="7"/>
        <v>7</v>
      </c>
      <c r="U20">
        <f t="shared" si="8"/>
        <v>3</v>
      </c>
    </row>
    <row r="21" spans="3:21" x14ac:dyDescent="0.2">
      <c r="C21" t="s">
        <v>17</v>
      </c>
      <c r="D21" s="36">
        <v>-0.74778199999999995</v>
      </c>
      <c r="E21" s="36">
        <v>-110.4</v>
      </c>
      <c r="F21" s="36">
        <v>147.63664399999999</v>
      </c>
      <c r="G21" s="38">
        <v>0.56981481481481477</v>
      </c>
      <c r="H21" s="36">
        <v>7413</v>
      </c>
      <c r="I21" s="36">
        <v>59</v>
      </c>
      <c r="J21" s="36">
        <v>314</v>
      </c>
      <c r="K21" s="36">
        <v>18</v>
      </c>
      <c r="L21" s="38">
        <v>0.57158564814814816</v>
      </c>
      <c r="M21" s="36">
        <v>7613</v>
      </c>
      <c r="N21" s="36">
        <v>62</v>
      </c>
      <c r="O21" s="36">
        <v>320</v>
      </c>
      <c r="P21" s="36">
        <v>18</v>
      </c>
      <c r="Q21" s="34">
        <f t="shared" si="4"/>
        <v>1.7708333333333881E-3</v>
      </c>
      <c r="R21">
        <f t="shared" si="5"/>
        <v>200</v>
      </c>
      <c r="S21">
        <f t="shared" si="6"/>
        <v>3</v>
      </c>
      <c r="T21">
        <f t="shared" si="7"/>
        <v>6</v>
      </c>
      <c r="U21">
        <f t="shared" si="8"/>
        <v>0</v>
      </c>
    </row>
    <row r="22" spans="3:21" x14ac:dyDescent="0.2">
      <c r="C22" t="s">
        <v>81</v>
      </c>
      <c r="D22" s="36">
        <v>-1.657254</v>
      </c>
      <c r="E22" s="36">
        <v>-220.8</v>
      </c>
      <c r="F22" s="36">
        <v>133.232418</v>
      </c>
      <c r="G22" s="38">
        <v>0.57190972222222225</v>
      </c>
      <c r="H22" s="36">
        <v>123</v>
      </c>
      <c r="I22" s="36">
        <v>3</v>
      </c>
      <c r="J22" s="39">
        <v>7</v>
      </c>
      <c r="K22" s="36">
        <v>1</v>
      </c>
      <c r="L22" s="38">
        <v>0.57368055555555553</v>
      </c>
      <c r="M22" s="36">
        <v>4144</v>
      </c>
      <c r="N22" s="36">
        <v>49</v>
      </c>
      <c r="O22" s="36">
        <v>60</v>
      </c>
      <c r="P22" s="36">
        <v>4</v>
      </c>
      <c r="Q22" s="34">
        <f t="shared" ref="Q22:Q31" si="9">L22-G22</f>
        <v>1.7708333333332771E-3</v>
      </c>
      <c r="R22">
        <f t="shared" ref="R22:R31" si="10">M22-H22</f>
        <v>4021</v>
      </c>
      <c r="S22">
        <f t="shared" ref="S22:S31" si="11">N22-I22</f>
        <v>46</v>
      </c>
      <c r="T22">
        <f t="shared" ref="T22:T31" si="12">O22-J22</f>
        <v>53</v>
      </c>
      <c r="U22">
        <f t="shared" ref="U22:U31" si="13">P22-K22</f>
        <v>3</v>
      </c>
    </row>
    <row r="23" spans="3:21" x14ac:dyDescent="0.2">
      <c r="C23" t="s">
        <v>81</v>
      </c>
      <c r="D23" s="36">
        <v>-1.614679</v>
      </c>
      <c r="E23" s="36">
        <v>-220.8</v>
      </c>
      <c r="F23" s="36">
        <v>136.745462</v>
      </c>
      <c r="G23" s="38">
        <v>0.57400462962962961</v>
      </c>
      <c r="H23" s="36">
        <v>136</v>
      </c>
      <c r="I23" s="36">
        <v>5</v>
      </c>
      <c r="J23" s="36">
        <v>6</v>
      </c>
      <c r="K23" s="36">
        <v>3</v>
      </c>
      <c r="L23" s="38">
        <v>0.57578703703703704</v>
      </c>
      <c r="M23" s="36">
        <v>4116</v>
      </c>
      <c r="N23" s="36">
        <v>50</v>
      </c>
      <c r="O23" s="36">
        <v>91</v>
      </c>
      <c r="P23" s="36">
        <v>9</v>
      </c>
      <c r="Q23" s="34">
        <f t="shared" si="9"/>
        <v>1.782407407407427E-3</v>
      </c>
      <c r="R23">
        <f t="shared" si="10"/>
        <v>3980</v>
      </c>
      <c r="S23">
        <f t="shared" si="11"/>
        <v>45</v>
      </c>
      <c r="T23">
        <f t="shared" si="12"/>
        <v>85</v>
      </c>
      <c r="U23">
        <f t="shared" si="13"/>
        <v>6</v>
      </c>
    </row>
    <row r="24" spans="3:21" x14ac:dyDescent="0.2">
      <c r="C24" t="s">
        <v>81</v>
      </c>
      <c r="D24" s="36">
        <v>-1.6704859999999999</v>
      </c>
      <c r="E24" s="36">
        <v>-220.8</v>
      </c>
      <c r="F24" s="36">
        <v>132.17709500000001</v>
      </c>
      <c r="G24" s="38">
        <v>0.57611111111111113</v>
      </c>
      <c r="H24" s="36">
        <v>157</v>
      </c>
      <c r="I24" s="36">
        <v>3</v>
      </c>
      <c r="J24" s="36">
        <v>5</v>
      </c>
      <c r="K24" s="36">
        <v>2</v>
      </c>
      <c r="L24" s="38">
        <v>0.57771990740740742</v>
      </c>
      <c r="M24" s="36">
        <v>3238</v>
      </c>
      <c r="N24" s="36">
        <v>35</v>
      </c>
      <c r="O24" s="39">
        <v>98</v>
      </c>
      <c r="P24" s="36">
        <v>4</v>
      </c>
      <c r="Q24" s="34">
        <f t="shared" si="9"/>
        <v>1.6087962962962887E-3</v>
      </c>
      <c r="R24">
        <f t="shared" si="10"/>
        <v>3081</v>
      </c>
      <c r="S24">
        <f t="shared" si="11"/>
        <v>32</v>
      </c>
      <c r="T24">
        <f t="shared" si="12"/>
        <v>93</v>
      </c>
      <c r="U24">
        <f t="shared" si="13"/>
        <v>2</v>
      </c>
    </row>
    <row r="25" spans="3:21" x14ac:dyDescent="0.2">
      <c r="C25" t="s">
        <v>81</v>
      </c>
      <c r="D25" s="36">
        <v>-1.9859720000000001</v>
      </c>
      <c r="E25" s="36">
        <v>-248.4</v>
      </c>
      <c r="F25" s="36">
        <v>125.077307</v>
      </c>
      <c r="G25" s="38">
        <v>0.57805555555555554</v>
      </c>
      <c r="H25" s="36">
        <v>148</v>
      </c>
      <c r="I25" s="36">
        <v>2</v>
      </c>
      <c r="J25" s="36">
        <v>4</v>
      </c>
      <c r="K25" s="36">
        <v>1</v>
      </c>
      <c r="L25" s="38">
        <v>0.57966435185185183</v>
      </c>
      <c r="M25" s="36">
        <v>3353</v>
      </c>
      <c r="N25" s="36">
        <v>36</v>
      </c>
      <c r="O25" s="39">
        <v>96</v>
      </c>
      <c r="P25" s="36">
        <v>4</v>
      </c>
      <c r="Q25" s="34">
        <f t="shared" si="9"/>
        <v>1.6087962962962887E-3</v>
      </c>
      <c r="R25">
        <f t="shared" si="10"/>
        <v>3205</v>
      </c>
      <c r="S25">
        <f t="shared" si="11"/>
        <v>34</v>
      </c>
      <c r="T25">
        <f t="shared" si="12"/>
        <v>92</v>
      </c>
      <c r="U25">
        <f t="shared" si="13"/>
        <v>3</v>
      </c>
    </row>
    <row r="26" spans="3:21" x14ac:dyDescent="0.2">
      <c r="C26" t="s">
        <v>81</v>
      </c>
      <c r="D26" s="36">
        <v>-1.5982240000000001</v>
      </c>
      <c r="E26" s="36">
        <v>-220.8</v>
      </c>
      <c r="F26" s="36">
        <v>138.15330700000001</v>
      </c>
      <c r="G26" s="38">
        <v>0.57998842592592592</v>
      </c>
      <c r="H26" s="36">
        <v>96</v>
      </c>
      <c r="I26" s="36">
        <v>3</v>
      </c>
      <c r="J26" s="39">
        <v>4</v>
      </c>
      <c r="K26" s="36">
        <v>1</v>
      </c>
      <c r="L26" s="38">
        <v>0.58172453703703708</v>
      </c>
      <c r="M26" s="36">
        <v>3747</v>
      </c>
      <c r="N26" s="36">
        <v>33</v>
      </c>
      <c r="O26" s="36">
        <v>83</v>
      </c>
      <c r="P26" s="36">
        <v>5</v>
      </c>
      <c r="Q26" s="34">
        <f t="shared" si="9"/>
        <v>1.7361111111111605E-3</v>
      </c>
      <c r="R26">
        <f t="shared" si="10"/>
        <v>3651</v>
      </c>
      <c r="S26">
        <f t="shared" si="11"/>
        <v>30</v>
      </c>
      <c r="T26">
        <f t="shared" si="12"/>
        <v>79</v>
      </c>
      <c r="U26">
        <f t="shared" si="13"/>
        <v>4</v>
      </c>
    </row>
    <row r="27" spans="3:21" x14ac:dyDescent="0.2">
      <c r="C27" t="s">
        <v>81</v>
      </c>
      <c r="D27" s="36">
        <v>-1.825847</v>
      </c>
      <c r="E27" s="36">
        <v>-248.4</v>
      </c>
      <c r="F27" s="36">
        <v>136.04647</v>
      </c>
      <c r="G27" s="38">
        <v>0.58206018518518521</v>
      </c>
      <c r="H27" s="36">
        <v>105</v>
      </c>
      <c r="I27" s="36">
        <v>6</v>
      </c>
      <c r="J27" s="36">
        <v>6</v>
      </c>
      <c r="K27" s="36">
        <v>4</v>
      </c>
      <c r="L27" s="38">
        <v>0.58376157407407403</v>
      </c>
      <c r="M27" s="36">
        <v>3679</v>
      </c>
      <c r="N27" s="36">
        <v>36</v>
      </c>
      <c r="O27" s="36">
        <v>42</v>
      </c>
      <c r="P27" s="36">
        <v>8</v>
      </c>
      <c r="Q27" s="34">
        <f t="shared" si="9"/>
        <v>1.7013888888888218E-3</v>
      </c>
      <c r="R27">
        <f t="shared" si="10"/>
        <v>3574</v>
      </c>
      <c r="S27">
        <f t="shared" si="11"/>
        <v>30</v>
      </c>
      <c r="T27">
        <f t="shared" si="12"/>
        <v>36</v>
      </c>
      <c r="U27">
        <f t="shared" si="13"/>
        <v>4</v>
      </c>
    </row>
    <row r="28" spans="3:21" x14ac:dyDescent="0.2">
      <c r="C28" t="s">
        <v>81</v>
      </c>
      <c r="D28" s="36">
        <v>-1.775461</v>
      </c>
      <c r="E28" s="36">
        <v>-248.4</v>
      </c>
      <c r="F28" s="36">
        <v>139.907295</v>
      </c>
      <c r="G28" s="38">
        <v>0.58409722222222227</v>
      </c>
      <c r="H28" s="36">
        <v>102</v>
      </c>
      <c r="I28" s="36">
        <v>3</v>
      </c>
      <c r="J28" s="36">
        <v>4</v>
      </c>
      <c r="K28" s="37">
        <v>1</v>
      </c>
      <c r="L28" s="38">
        <v>0.58584490740740736</v>
      </c>
      <c r="M28" s="36">
        <v>3773</v>
      </c>
      <c r="N28" s="36">
        <v>45</v>
      </c>
      <c r="O28" s="36">
        <v>62</v>
      </c>
      <c r="P28" s="36">
        <v>8</v>
      </c>
      <c r="Q28" s="34">
        <f t="shared" si="9"/>
        <v>1.7476851851850883E-3</v>
      </c>
      <c r="R28">
        <f t="shared" si="10"/>
        <v>3671</v>
      </c>
      <c r="S28">
        <f t="shared" si="11"/>
        <v>42</v>
      </c>
      <c r="T28">
        <f t="shared" si="12"/>
        <v>58</v>
      </c>
      <c r="U28">
        <f t="shared" si="13"/>
        <v>7</v>
      </c>
    </row>
    <row r="29" spans="3:21" x14ac:dyDescent="0.2">
      <c r="C29" t="s">
        <v>81</v>
      </c>
      <c r="D29" s="36">
        <v>-1.7506219999999999</v>
      </c>
      <c r="E29" s="36">
        <v>-220.8</v>
      </c>
      <c r="F29" s="36">
        <v>126.126597</v>
      </c>
      <c r="G29" s="38">
        <v>0.58618055555555559</v>
      </c>
      <c r="H29" s="36">
        <v>225</v>
      </c>
      <c r="I29" s="36">
        <v>6</v>
      </c>
      <c r="J29" s="36">
        <v>14</v>
      </c>
      <c r="K29" s="36">
        <v>3</v>
      </c>
      <c r="L29" s="38">
        <v>0.58776620370370369</v>
      </c>
      <c r="M29" s="36">
        <v>3628</v>
      </c>
      <c r="N29" s="36">
        <v>42</v>
      </c>
      <c r="O29" s="36">
        <v>157</v>
      </c>
      <c r="P29" s="36">
        <v>7</v>
      </c>
      <c r="Q29" s="34">
        <f t="shared" si="9"/>
        <v>1.5856481481481E-3</v>
      </c>
      <c r="R29">
        <f t="shared" si="10"/>
        <v>3403</v>
      </c>
      <c r="S29">
        <f t="shared" si="11"/>
        <v>36</v>
      </c>
      <c r="T29">
        <f t="shared" si="12"/>
        <v>143</v>
      </c>
      <c r="U29">
        <f t="shared" si="13"/>
        <v>4</v>
      </c>
    </row>
    <row r="30" spans="3:21" x14ac:dyDescent="0.2">
      <c r="C30" t="s">
        <v>81</v>
      </c>
      <c r="D30" s="36">
        <v>-2.3467730000000002</v>
      </c>
      <c r="E30" s="36">
        <v>-303.60000000000002</v>
      </c>
      <c r="F30" s="36">
        <v>129.36911599999999</v>
      </c>
      <c r="G30" s="38">
        <v>0.58809027777777778</v>
      </c>
      <c r="H30" s="36">
        <v>110</v>
      </c>
      <c r="I30" s="36">
        <v>3</v>
      </c>
      <c r="J30" s="36">
        <v>4</v>
      </c>
      <c r="K30" s="36">
        <v>1</v>
      </c>
      <c r="L30" s="38">
        <v>0.58968750000000003</v>
      </c>
      <c r="M30" s="36">
        <v>2339</v>
      </c>
      <c r="N30" s="36">
        <v>29</v>
      </c>
      <c r="O30" s="36">
        <v>41</v>
      </c>
      <c r="P30" s="36">
        <v>5</v>
      </c>
      <c r="Q30" s="34">
        <f t="shared" si="9"/>
        <v>1.5972222222222499E-3</v>
      </c>
      <c r="R30">
        <f t="shared" si="10"/>
        <v>2229</v>
      </c>
      <c r="S30">
        <f t="shared" si="11"/>
        <v>26</v>
      </c>
      <c r="T30">
        <f t="shared" si="12"/>
        <v>37</v>
      </c>
      <c r="U30">
        <f t="shared" si="13"/>
        <v>4</v>
      </c>
    </row>
    <row r="31" spans="3:21" x14ac:dyDescent="0.2">
      <c r="C31" t="s">
        <v>81</v>
      </c>
      <c r="D31" s="36">
        <v>-1.707775</v>
      </c>
      <c r="E31" s="36">
        <v>-220.8</v>
      </c>
      <c r="F31" s="36">
        <v>129.29102700000001</v>
      </c>
      <c r="G31" s="38">
        <v>0.59002314814814816</v>
      </c>
      <c r="H31" s="36">
        <v>114</v>
      </c>
      <c r="I31" s="36">
        <v>3</v>
      </c>
      <c r="J31" s="36">
        <v>4</v>
      </c>
      <c r="K31" s="36">
        <v>1</v>
      </c>
      <c r="L31" s="38">
        <v>0.59164351851851849</v>
      </c>
      <c r="M31" s="36">
        <v>3473</v>
      </c>
      <c r="N31" s="36">
        <v>42</v>
      </c>
      <c r="O31" s="36">
        <v>110</v>
      </c>
      <c r="P31" s="36">
        <v>6</v>
      </c>
      <c r="Q31" s="34">
        <f t="shared" si="9"/>
        <v>1.6203703703703276E-3</v>
      </c>
      <c r="R31">
        <f t="shared" si="10"/>
        <v>3359</v>
      </c>
      <c r="S31">
        <f t="shared" si="11"/>
        <v>39</v>
      </c>
      <c r="T31">
        <f t="shared" si="12"/>
        <v>106</v>
      </c>
      <c r="U31">
        <f t="shared" si="13"/>
        <v>5</v>
      </c>
    </row>
    <row r="32" spans="3:21" x14ac:dyDescent="0.2">
      <c r="C32" t="s">
        <v>82</v>
      </c>
      <c r="D32" s="36">
        <v>-1.657254</v>
      </c>
      <c r="E32" s="36">
        <v>-220.8</v>
      </c>
      <c r="F32" s="36">
        <v>133.232418</v>
      </c>
      <c r="G32" s="38">
        <v>0.57188657407407406</v>
      </c>
      <c r="H32" s="37">
        <v>42</v>
      </c>
      <c r="I32" s="36">
        <v>11</v>
      </c>
      <c r="J32" s="36">
        <v>13</v>
      </c>
      <c r="K32" s="36">
        <v>10</v>
      </c>
      <c r="L32" s="38">
        <v>0.57365740740740745</v>
      </c>
      <c r="M32" s="36">
        <v>1998</v>
      </c>
      <c r="N32" s="36">
        <v>38</v>
      </c>
      <c r="O32" s="36">
        <v>68</v>
      </c>
      <c r="P32" s="36">
        <v>22</v>
      </c>
      <c r="Q32" s="34">
        <f t="shared" ref="Q32:Q41" si="14">L32-G32</f>
        <v>1.7708333333333881E-3</v>
      </c>
      <c r="R32">
        <f t="shared" ref="R32:R41" si="15">M32-H32</f>
        <v>1956</v>
      </c>
      <c r="S32">
        <f t="shared" ref="S32:S41" si="16">N32-I32</f>
        <v>27</v>
      </c>
      <c r="T32">
        <f t="shared" ref="T32:T41" si="17">O32-J32</f>
        <v>55</v>
      </c>
      <c r="U32">
        <f t="shared" ref="U32:U41" si="18">P32-K32</f>
        <v>12</v>
      </c>
    </row>
    <row r="33" spans="3:21" x14ac:dyDescent="0.2">
      <c r="C33" t="s">
        <v>82</v>
      </c>
      <c r="D33" s="36">
        <v>-1.614679</v>
      </c>
      <c r="E33" s="36">
        <v>-220.8</v>
      </c>
      <c r="F33" s="36">
        <v>136.745462</v>
      </c>
      <c r="G33" s="38">
        <v>0.57398148148148154</v>
      </c>
      <c r="H33" s="37">
        <v>63</v>
      </c>
      <c r="I33" s="36">
        <v>3</v>
      </c>
      <c r="J33" s="36">
        <v>7</v>
      </c>
      <c r="K33" s="36">
        <v>2</v>
      </c>
      <c r="L33" s="38">
        <v>0.57576388888888885</v>
      </c>
      <c r="M33" s="37">
        <v>1801</v>
      </c>
      <c r="N33" s="36">
        <v>42</v>
      </c>
      <c r="O33" s="36">
        <v>106</v>
      </c>
      <c r="P33" s="36">
        <v>14</v>
      </c>
      <c r="Q33" s="34">
        <f t="shared" si="14"/>
        <v>1.782407407407316E-3</v>
      </c>
      <c r="R33">
        <f t="shared" si="15"/>
        <v>1738</v>
      </c>
      <c r="S33">
        <f t="shared" si="16"/>
        <v>39</v>
      </c>
      <c r="T33">
        <f t="shared" si="17"/>
        <v>99</v>
      </c>
      <c r="U33">
        <f t="shared" si="18"/>
        <v>12</v>
      </c>
    </row>
    <row r="34" spans="3:21" x14ac:dyDescent="0.2">
      <c r="C34" t="s">
        <v>82</v>
      </c>
      <c r="D34" s="36">
        <v>-1.6704859999999999</v>
      </c>
      <c r="E34" s="36">
        <v>-220.8</v>
      </c>
      <c r="F34" s="36">
        <v>132.17709500000001</v>
      </c>
      <c r="G34" s="38">
        <v>0.57608796296296294</v>
      </c>
      <c r="H34" s="36">
        <v>60</v>
      </c>
      <c r="I34" s="36">
        <v>4</v>
      </c>
      <c r="J34" s="36">
        <v>7</v>
      </c>
      <c r="K34" s="36">
        <v>3</v>
      </c>
      <c r="L34" s="38">
        <v>0.57769675925925923</v>
      </c>
      <c r="M34" s="36">
        <v>1768</v>
      </c>
      <c r="N34" s="36">
        <v>35</v>
      </c>
      <c r="O34" s="36">
        <v>95</v>
      </c>
      <c r="P34" s="36">
        <v>9</v>
      </c>
      <c r="Q34" s="34">
        <f t="shared" si="14"/>
        <v>1.6087962962962887E-3</v>
      </c>
      <c r="R34">
        <f t="shared" si="15"/>
        <v>1708</v>
      </c>
      <c r="S34">
        <f t="shared" si="16"/>
        <v>31</v>
      </c>
      <c r="T34">
        <f t="shared" si="17"/>
        <v>88</v>
      </c>
      <c r="U34">
        <f t="shared" si="18"/>
        <v>6</v>
      </c>
    </row>
    <row r="35" spans="3:21" x14ac:dyDescent="0.2">
      <c r="C35" t="s">
        <v>82</v>
      </c>
      <c r="D35" s="36">
        <v>-1.9859720000000001</v>
      </c>
      <c r="E35" s="36">
        <v>-248.4</v>
      </c>
      <c r="F35" s="36">
        <v>125.077307</v>
      </c>
      <c r="G35" s="38">
        <v>0.57803240740740736</v>
      </c>
      <c r="H35" s="36">
        <v>61</v>
      </c>
      <c r="I35" s="36">
        <v>5</v>
      </c>
      <c r="J35" s="37">
        <v>8</v>
      </c>
      <c r="K35" s="36">
        <v>3</v>
      </c>
      <c r="L35" s="38">
        <v>0.57964120370370376</v>
      </c>
      <c r="M35" s="36">
        <v>1936</v>
      </c>
      <c r="N35" s="36">
        <v>40</v>
      </c>
      <c r="O35" s="37">
        <v>79</v>
      </c>
      <c r="P35" s="36">
        <v>15</v>
      </c>
      <c r="Q35" s="34">
        <f t="shared" si="14"/>
        <v>1.6087962962963998E-3</v>
      </c>
      <c r="R35">
        <f t="shared" si="15"/>
        <v>1875</v>
      </c>
      <c r="S35">
        <f t="shared" si="16"/>
        <v>35</v>
      </c>
      <c r="T35">
        <f t="shared" si="17"/>
        <v>71</v>
      </c>
      <c r="U35">
        <f t="shared" si="18"/>
        <v>12</v>
      </c>
    </row>
    <row r="36" spans="3:21" x14ac:dyDescent="0.2">
      <c r="C36" t="s">
        <v>82</v>
      </c>
      <c r="D36" s="36">
        <v>-1.5982240000000001</v>
      </c>
      <c r="E36" s="36">
        <v>-220.8</v>
      </c>
      <c r="F36" s="36">
        <v>138.15330700000001</v>
      </c>
      <c r="G36" s="38">
        <v>0.57996527777777773</v>
      </c>
      <c r="H36" s="36">
        <v>63</v>
      </c>
      <c r="I36" s="36">
        <v>3</v>
      </c>
      <c r="J36" s="36">
        <v>7</v>
      </c>
      <c r="K36" s="36">
        <v>2</v>
      </c>
      <c r="L36" s="38">
        <v>0.58170138888888889</v>
      </c>
      <c r="M36" s="36">
        <v>1780</v>
      </c>
      <c r="N36" s="36">
        <v>33</v>
      </c>
      <c r="O36" s="36">
        <v>66</v>
      </c>
      <c r="P36" s="36">
        <v>12</v>
      </c>
      <c r="Q36" s="34">
        <f t="shared" si="14"/>
        <v>1.7361111111111605E-3</v>
      </c>
      <c r="R36">
        <f t="shared" si="15"/>
        <v>1717</v>
      </c>
      <c r="S36">
        <f t="shared" si="16"/>
        <v>30</v>
      </c>
      <c r="T36">
        <f t="shared" si="17"/>
        <v>59</v>
      </c>
      <c r="U36">
        <f t="shared" si="18"/>
        <v>10</v>
      </c>
    </row>
    <row r="37" spans="3:21" x14ac:dyDescent="0.2">
      <c r="C37" t="s">
        <v>82</v>
      </c>
      <c r="D37" s="36">
        <v>-1.825847</v>
      </c>
      <c r="E37" s="36">
        <v>-248.4</v>
      </c>
      <c r="F37" s="36">
        <v>136.04647</v>
      </c>
      <c r="G37" s="38">
        <v>0.58203703703703702</v>
      </c>
      <c r="H37" s="36">
        <v>64</v>
      </c>
      <c r="I37" s="36">
        <v>3</v>
      </c>
      <c r="J37" s="36">
        <v>8</v>
      </c>
      <c r="K37" s="36">
        <v>2</v>
      </c>
      <c r="L37" s="38">
        <v>0.58373842592592595</v>
      </c>
      <c r="M37" s="36">
        <v>1757</v>
      </c>
      <c r="N37" s="36">
        <v>29</v>
      </c>
      <c r="O37" s="36">
        <v>78</v>
      </c>
      <c r="P37" s="36">
        <v>8</v>
      </c>
      <c r="Q37" s="34">
        <f t="shared" si="14"/>
        <v>1.7013888888889328E-3</v>
      </c>
      <c r="R37">
        <f t="shared" si="15"/>
        <v>1693</v>
      </c>
      <c r="S37">
        <f t="shared" si="16"/>
        <v>26</v>
      </c>
      <c r="T37">
        <f t="shared" si="17"/>
        <v>70</v>
      </c>
      <c r="U37">
        <f t="shared" si="18"/>
        <v>6</v>
      </c>
    </row>
    <row r="38" spans="3:21" x14ac:dyDescent="0.2">
      <c r="C38" t="s">
        <v>82</v>
      </c>
      <c r="D38" s="36">
        <v>-1.775461</v>
      </c>
      <c r="E38" s="36">
        <v>-248.4</v>
      </c>
      <c r="F38" s="36">
        <v>139.907295</v>
      </c>
      <c r="G38" s="38">
        <v>0.58406250000000004</v>
      </c>
      <c r="H38" s="36">
        <v>74</v>
      </c>
      <c r="I38" s="36">
        <v>5</v>
      </c>
      <c r="J38" s="36">
        <v>8</v>
      </c>
      <c r="K38" s="36">
        <v>2</v>
      </c>
      <c r="L38" s="38">
        <v>0.58582175925925928</v>
      </c>
      <c r="M38" s="36">
        <v>1946</v>
      </c>
      <c r="N38" s="36">
        <v>43</v>
      </c>
      <c r="O38" s="36">
        <v>120</v>
      </c>
      <c r="P38" s="36">
        <v>17</v>
      </c>
      <c r="Q38" s="34">
        <f t="shared" si="14"/>
        <v>1.7592592592592382E-3</v>
      </c>
      <c r="R38">
        <f t="shared" si="15"/>
        <v>1872</v>
      </c>
      <c r="S38">
        <f t="shared" si="16"/>
        <v>38</v>
      </c>
      <c r="T38">
        <f t="shared" si="17"/>
        <v>112</v>
      </c>
      <c r="U38">
        <f t="shared" si="18"/>
        <v>15</v>
      </c>
    </row>
    <row r="39" spans="3:21" x14ac:dyDescent="0.2">
      <c r="C39" t="s">
        <v>82</v>
      </c>
      <c r="D39" s="36">
        <v>-1.7506219999999999</v>
      </c>
      <c r="E39" s="36">
        <v>-220.8</v>
      </c>
      <c r="F39" s="36">
        <v>126.126597</v>
      </c>
      <c r="G39" s="38">
        <v>0.5861574074074074</v>
      </c>
      <c r="H39" s="36">
        <v>63</v>
      </c>
      <c r="I39" s="36">
        <v>3</v>
      </c>
      <c r="J39" s="36">
        <v>8</v>
      </c>
      <c r="K39" s="36">
        <v>2</v>
      </c>
      <c r="L39" s="38">
        <v>0.58773148148148147</v>
      </c>
      <c r="M39" s="36">
        <v>1983</v>
      </c>
      <c r="N39" s="36">
        <v>36</v>
      </c>
      <c r="O39" s="37">
        <v>125</v>
      </c>
      <c r="P39" s="36">
        <v>16</v>
      </c>
      <c r="Q39" s="34">
        <f t="shared" si="14"/>
        <v>1.5740740740740611E-3</v>
      </c>
      <c r="R39">
        <f t="shared" si="15"/>
        <v>1920</v>
      </c>
      <c r="S39">
        <f t="shared" si="16"/>
        <v>33</v>
      </c>
      <c r="T39">
        <f t="shared" si="17"/>
        <v>117</v>
      </c>
      <c r="U39">
        <f t="shared" si="18"/>
        <v>14</v>
      </c>
    </row>
    <row r="40" spans="3:21" x14ac:dyDescent="0.2">
      <c r="C40" t="s">
        <v>82</v>
      </c>
      <c r="D40" s="36">
        <v>-2.3467730000000002</v>
      </c>
      <c r="E40" s="36">
        <v>-303.60000000000002</v>
      </c>
      <c r="F40" s="36">
        <v>129.36911599999999</v>
      </c>
      <c r="G40" s="38">
        <v>0.58806712962962959</v>
      </c>
      <c r="H40" s="36">
        <v>63</v>
      </c>
      <c r="I40" s="36">
        <v>4</v>
      </c>
      <c r="J40" s="37">
        <v>6</v>
      </c>
      <c r="K40" s="36">
        <v>2</v>
      </c>
      <c r="L40" s="38">
        <v>0.58966435185185184</v>
      </c>
      <c r="M40" s="36">
        <v>4483</v>
      </c>
      <c r="N40" s="36">
        <v>122</v>
      </c>
      <c r="O40" s="36">
        <v>376</v>
      </c>
      <c r="P40" s="36">
        <v>50</v>
      </c>
      <c r="Q40" s="34">
        <f t="shared" si="14"/>
        <v>1.5972222222222499E-3</v>
      </c>
      <c r="R40">
        <f t="shared" si="15"/>
        <v>4420</v>
      </c>
      <c r="S40">
        <f t="shared" si="16"/>
        <v>118</v>
      </c>
      <c r="T40">
        <f t="shared" si="17"/>
        <v>370</v>
      </c>
      <c r="U40">
        <f t="shared" si="18"/>
        <v>48</v>
      </c>
    </row>
    <row r="41" spans="3:21" x14ac:dyDescent="0.2">
      <c r="C41" t="s">
        <v>82</v>
      </c>
      <c r="D41" s="36">
        <v>-1.707775</v>
      </c>
      <c r="E41" s="36">
        <v>-220.8</v>
      </c>
      <c r="F41" s="36">
        <v>129.29102700000001</v>
      </c>
      <c r="G41" s="38">
        <v>0.58998842592592593</v>
      </c>
      <c r="H41" s="36">
        <v>64</v>
      </c>
      <c r="I41" s="36">
        <v>3</v>
      </c>
      <c r="J41" s="36">
        <v>7</v>
      </c>
      <c r="K41" s="36">
        <v>2</v>
      </c>
      <c r="L41" s="38">
        <v>0.59162037037037041</v>
      </c>
      <c r="M41" s="36">
        <v>1909</v>
      </c>
      <c r="N41" s="36">
        <v>34</v>
      </c>
      <c r="O41" s="36">
        <v>88</v>
      </c>
      <c r="P41" s="37">
        <v>12</v>
      </c>
      <c r="Q41" s="34">
        <f t="shared" si="14"/>
        <v>1.6319444444444775E-3</v>
      </c>
      <c r="R41">
        <f t="shared" si="15"/>
        <v>1845</v>
      </c>
      <c r="S41">
        <f t="shared" si="16"/>
        <v>31</v>
      </c>
      <c r="T41">
        <f t="shared" si="17"/>
        <v>81</v>
      </c>
      <c r="U41">
        <f t="shared" si="18"/>
        <v>10</v>
      </c>
    </row>
    <row r="42" spans="3:21" x14ac:dyDescent="0.2">
      <c r="C42" t="s">
        <v>4</v>
      </c>
      <c r="D42" s="36">
        <v>-1.409192</v>
      </c>
      <c r="E42" s="36">
        <v>-193.2</v>
      </c>
      <c r="F42" s="36">
        <v>137.09985399999999</v>
      </c>
      <c r="G42" s="38">
        <v>0.59193287037037035</v>
      </c>
      <c r="H42" s="39">
        <v>6</v>
      </c>
      <c r="I42" s="36">
        <v>0</v>
      </c>
      <c r="J42" s="36">
        <v>0</v>
      </c>
      <c r="K42" s="36">
        <v>0</v>
      </c>
      <c r="L42" s="38">
        <v>0.59351851851851856</v>
      </c>
      <c r="M42" s="36">
        <v>177</v>
      </c>
      <c r="N42" s="36">
        <v>8</v>
      </c>
      <c r="O42" s="37">
        <v>26</v>
      </c>
      <c r="P42" s="37">
        <v>0</v>
      </c>
      <c r="Q42" s="34">
        <f t="shared" ref="Q42:Q51" si="19">L42-G42</f>
        <v>1.585648148148211E-3</v>
      </c>
      <c r="R42">
        <f t="shared" ref="R42:R51" si="20">M42-H42</f>
        <v>171</v>
      </c>
      <c r="S42">
        <f t="shared" ref="S42:S51" si="21">N42-I42</f>
        <v>8</v>
      </c>
      <c r="T42">
        <f t="shared" ref="T42:T51" si="22">O42-J42</f>
        <v>26</v>
      </c>
      <c r="U42">
        <f t="shared" ref="U42:U51" si="23">P42-K42</f>
        <v>0</v>
      </c>
    </row>
    <row r="43" spans="3:21" x14ac:dyDescent="0.2">
      <c r="C43" t="s">
        <v>4</v>
      </c>
      <c r="D43" s="36">
        <v>-1.4312</v>
      </c>
      <c r="E43" s="36">
        <v>-193.2</v>
      </c>
      <c r="F43" s="36">
        <v>134.99161899999999</v>
      </c>
      <c r="G43" s="38">
        <v>0.59380787037037042</v>
      </c>
      <c r="H43" s="36">
        <v>6</v>
      </c>
      <c r="I43" s="36">
        <v>0</v>
      </c>
      <c r="J43" s="37">
        <v>0</v>
      </c>
      <c r="K43" s="37">
        <v>0</v>
      </c>
      <c r="L43" s="38">
        <v>0.59552083333333339</v>
      </c>
      <c r="M43" s="36">
        <v>7</v>
      </c>
      <c r="N43" s="36">
        <v>0</v>
      </c>
      <c r="O43" s="36">
        <v>0</v>
      </c>
      <c r="P43" s="37">
        <v>0</v>
      </c>
      <c r="Q43" s="34">
        <f t="shared" si="19"/>
        <v>1.7129629629629717E-3</v>
      </c>
      <c r="R43">
        <f t="shared" si="20"/>
        <v>1</v>
      </c>
      <c r="S43">
        <f t="shared" si="21"/>
        <v>0</v>
      </c>
      <c r="T43">
        <f t="shared" si="22"/>
        <v>0</v>
      </c>
      <c r="U43">
        <f t="shared" si="23"/>
        <v>0</v>
      </c>
    </row>
    <row r="44" spans="3:21" x14ac:dyDescent="0.2">
      <c r="C44" t="s">
        <v>4</v>
      </c>
      <c r="D44" s="36">
        <v>-1.423746</v>
      </c>
      <c r="E44" s="36">
        <v>-193.2</v>
      </c>
      <c r="F44" s="36">
        <v>135.69832099999999</v>
      </c>
      <c r="G44" s="38">
        <v>0.5957986111111111</v>
      </c>
      <c r="H44" s="36">
        <v>6</v>
      </c>
      <c r="I44" s="36">
        <v>0</v>
      </c>
      <c r="J44" s="36">
        <v>0</v>
      </c>
      <c r="K44" s="36">
        <v>0</v>
      </c>
      <c r="L44" s="38">
        <v>0.59747685185185184</v>
      </c>
      <c r="M44" s="36">
        <v>742</v>
      </c>
      <c r="N44" s="36">
        <v>23</v>
      </c>
      <c r="O44" s="36">
        <v>25</v>
      </c>
      <c r="P44" s="36">
        <v>1</v>
      </c>
      <c r="Q44" s="34">
        <f t="shared" si="19"/>
        <v>1.678240740740744E-3</v>
      </c>
      <c r="R44">
        <f t="shared" si="20"/>
        <v>736</v>
      </c>
      <c r="S44">
        <f t="shared" si="21"/>
        <v>23</v>
      </c>
      <c r="T44">
        <f t="shared" si="22"/>
        <v>25</v>
      </c>
      <c r="U44">
        <f t="shared" si="23"/>
        <v>1</v>
      </c>
    </row>
    <row r="45" spans="3:21" x14ac:dyDescent="0.2">
      <c r="C45" t="s">
        <v>4</v>
      </c>
      <c r="D45" s="36">
        <v>-1.4470959999999999</v>
      </c>
      <c r="E45" s="36">
        <v>-193.2</v>
      </c>
      <c r="F45" s="36">
        <v>133.50873899999999</v>
      </c>
      <c r="G45" s="38">
        <v>0.59775462962962966</v>
      </c>
      <c r="H45" s="36">
        <v>6</v>
      </c>
      <c r="I45" s="36">
        <v>0</v>
      </c>
      <c r="J45" s="36">
        <v>0</v>
      </c>
      <c r="K45" s="36">
        <v>0</v>
      </c>
      <c r="L45" s="38">
        <v>0.59945601851851849</v>
      </c>
      <c r="M45" s="36">
        <v>7</v>
      </c>
      <c r="N45" s="36">
        <v>1</v>
      </c>
      <c r="O45" s="37">
        <v>1</v>
      </c>
      <c r="P45" s="36">
        <v>1</v>
      </c>
      <c r="Q45" s="34">
        <f t="shared" si="19"/>
        <v>1.7013888888888218E-3</v>
      </c>
      <c r="R45">
        <f t="shared" si="20"/>
        <v>1</v>
      </c>
      <c r="S45">
        <f t="shared" si="21"/>
        <v>1</v>
      </c>
      <c r="T45">
        <f t="shared" si="22"/>
        <v>1</v>
      </c>
      <c r="U45">
        <f t="shared" si="23"/>
        <v>1</v>
      </c>
    </row>
    <row r="46" spans="3:21" x14ac:dyDescent="0.2">
      <c r="C46" t="s">
        <v>4</v>
      </c>
      <c r="D46" s="36">
        <v>-1.4616359999999999</v>
      </c>
      <c r="E46" s="36">
        <v>-193.2</v>
      </c>
      <c r="F46" s="36">
        <v>132.180622</v>
      </c>
      <c r="G46" s="38">
        <v>0.59974537037037035</v>
      </c>
      <c r="H46" s="36">
        <v>6</v>
      </c>
      <c r="I46" s="36">
        <v>0</v>
      </c>
      <c r="J46" s="36">
        <v>0</v>
      </c>
      <c r="K46" s="36">
        <v>0</v>
      </c>
      <c r="L46" s="38">
        <v>0.60142361111111109</v>
      </c>
      <c r="M46" s="36">
        <v>7</v>
      </c>
      <c r="N46" s="36">
        <v>0</v>
      </c>
      <c r="O46" s="36">
        <v>0</v>
      </c>
      <c r="P46" s="36">
        <v>0</v>
      </c>
      <c r="Q46" s="34">
        <f t="shared" si="19"/>
        <v>1.678240740740744E-3</v>
      </c>
      <c r="R46">
        <f t="shared" si="20"/>
        <v>1</v>
      </c>
      <c r="S46">
        <f t="shared" si="21"/>
        <v>0</v>
      </c>
      <c r="T46">
        <f t="shared" si="22"/>
        <v>0</v>
      </c>
      <c r="U46">
        <f t="shared" si="23"/>
        <v>0</v>
      </c>
    </row>
    <row r="47" spans="3:21" x14ac:dyDescent="0.2">
      <c r="C47" t="s">
        <v>4</v>
      </c>
      <c r="D47" s="36">
        <v>-1.3048150000000001</v>
      </c>
      <c r="E47" s="36">
        <v>-165.6</v>
      </c>
      <c r="F47" s="36">
        <v>126.914552</v>
      </c>
      <c r="G47" s="38">
        <v>0.60170138888888891</v>
      </c>
      <c r="H47" s="36">
        <v>6</v>
      </c>
      <c r="I47" s="36">
        <v>0</v>
      </c>
      <c r="J47" s="36">
        <v>0</v>
      </c>
      <c r="K47" s="37">
        <v>0</v>
      </c>
      <c r="L47" s="38">
        <v>0.60329861111111116</v>
      </c>
      <c r="M47" s="36">
        <v>3426</v>
      </c>
      <c r="N47" s="36">
        <v>3</v>
      </c>
      <c r="O47" s="36">
        <v>2686</v>
      </c>
      <c r="P47" s="37">
        <v>0</v>
      </c>
      <c r="Q47" s="34">
        <f t="shared" si="19"/>
        <v>1.5972222222222499E-3</v>
      </c>
      <c r="R47">
        <f t="shared" si="20"/>
        <v>3420</v>
      </c>
      <c r="S47">
        <f t="shared" si="21"/>
        <v>3</v>
      </c>
      <c r="T47">
        <f t="shared" si="22"/>
        <v>2686</v>
      </c>
      <c r="U47">
        <f t="shared" si="23"/>
        <v>0</v>
      </c>
    </row>
    <row r="48" spans="3:21" x14ac:dyDescent="0.2">
      <c r="C48" t="s">
        <v>4</v>
      </c>
      <c r="D48" s="36">
        <v>-1.544662</v>
      </c>
      <c r="E48" s="36">
        <v>-193.2</v>
      </c>
      <c r="F48" s="36">
        <v>125.075943</v>
      </c>
      <c r="G48" s="38">
        <v>0.60357638888888887</v>
      </c>
      <c r="H48" s="36">
        <v>6</v>
      </c>
      <c r="I48" s="36">
        <v>0</v>
      </c>
      <c r="J48" s="36">
        <v>0</v>
      </c>
      <c r="K48" s="37">
        <v>0</v>
      </c>
      <c r="L48" s="38">
        <v>0.60518518518518516</v>
      </c>
      <c r="M48" s="36">
        <v>1027</v>
      </c>
      <c r="N48" s="36">
        <v>7</v>
      </c>
      <c r="O48" s="36">
        <v>387</v>
      </c>
      <c r="P48" s="36">
        <v>1</v>
      </c>
      <c r="Q48" s="34">
        <f t="shared" si="19"/>
        <v>1.6087962962962887E-3</v>
      </c>
      <c r="R48">
        <f t="shared" si="20"/>
        <v>1021</v>
      </c>
      <c r="S48">
        <f t="shared" si="21"/>
        <v>7</v>
      </c>
      <c r="T48">
        <f t="shared" si="22"/>
        <v>387</v>
      </c>
      <c r="U48">
        <f t="shared" si="23"/>
        <v>1</v>
      </c>
    </row>
    <row r="49" spans="3:21" x14ac:dyDescent="0.2">
      <c r="C49" t="s">
        <v>4</v>
      </c>
      <c r="D49" s="36">
        <v>-1.5447299999999999</v>
      </c>
      <c r="E49" s="36">
        <v>-193.2</v>
      </c>
      <c r="F49" s="36">
        <v>125.070373</v>
      </c>
      <c r="G49" s="38">
        <v>0.60546296296296298</v>
      </c>
      <c r="H49" s="36">
        <v>6</v>
      </c>
      <c r="I49" s="36">
        <v>0</v>
      </c>
      <c r="J49" s="36">
        <v>0</v>
      </c>
      <c r="K49" s="36">
        <v>0</v>
      </c>
      <c r="L49" s="38">
        <v>0.60712962962962957</v>
      </c>
      <c r="M49" s="36">
        <v>7</v>
      </c>
      <c r="N49" s="36">
        <v>0</v>
      </c>
      <c r="O49" s="36">
        <v>0</v>
      </c>
      <c r="P49" s="36">
        <v>0</v>
      </c>
      <c r="Q49" s="34">
        <f t="shared" si="19"/>
        <v>1.6666666666665941E-3</v>
      </c>
      <c r="R49">
        <f t="shared" si="20"/>
        <v>1</v>
      </c>
      <c r="S49">
        <f t="shared" si="21"/>
        <v>0</v>
      </c>
      <c r="T49">
        <f t="shared" si="22"/>
        <v>0</v>
      </c>
      <c r="U49">
        <f t="shared" si="23"/>
        <v>0</v>
      </c>
    </row>
    <row r="50" spans="3:21" x14ac:dyDescent="0.2">
      <c r="C50" t="s">
        <v>4</v>
      </c>
      <c r="D50" s="36">
        <v>-1.230688</v>
      </c>
      <c r="E50" s="36">
        <v>-165.6</v>
      </c>
      <c r="F50" s="36">
        <v>134.558897</v>
      </c>
      <c r="G50" s="38">
        <v>0.6074074074074074</v>
      </c>
      <c r="H50" s="36">
        <v>6</v>
      </c>
      <c r="I50" s="36">
        <v>0</v>
      </c>
      <c r="J50" s="36">
        <v>0</v>
      </c>
      <c r="K50" s="36">
        <v>0</v>
      </c>
      <c r="L50" s="38">
        <v>0.6091550925925926</v>
      </c>
      <c r="M50" s="36">
        <v>7</v>
      </c>
      <c r="N50" s="36">
        <v>1</v>
      </c>
      <c r="O50" s="36">
        <v>1</v>
      </c>
      <c r="P50" s="36">
        <v>1</v>
      </c>
      <c r="Q50" s="34">
        <f t="shared" si="19"/>
        <v>1.7476851851851993E-3</v>
      </c>
      <c r="R50">
        <f t="shared" si="20"/>
        <v>1</v>
      </c>
      <c r="S50">
        <f t="shared" si="21"/>
        <v>1</v>
      </c>
      <c r="T50">
        <f t="shared" si="22"/>
        <v>1</v>
      </c>
      <c r="U50">
        <f t="shared" si="23"/>
        <v>1</v>
      </c>
    </row>
    <row r="51" spans="3:21" x14ac:dyDescent="0.2">
      <c r="C51" t="s">
        <v>4</v>
      </c>
      <c r="D51" s="36">
        <v>-1.3663069999999999</v>
      </c>
      <c r="E51" s="36">
        <v>-165.6</v>
      </c>
      <c r="F51" s="36">
        <v>121.20261000000001</v>
      </c>
      <c r="G51" s="38">
        <v>0.60943287037037042</v>
      </c>
      <c r="H51" s="36">
        <v>6</v>
      </c>
      <c r="I51" s="36">
        <v>0</v>
      </c>
      <c r="J51" s="37">
        <v>0</v>
      </c>
      <c r="K51" s="36">
        <v>0</v>
      </c>
      <c r="L51" s="38">
        <v>0.61085648148148153</v>
      </c>
      <c r="M51" s="36">
        <v>7</v>
      </c>
      <c r="N51" s="36">
        <v>0</v>
      </c>
      <c r="O51" s="37">
        <v>0</v>
      </c>
      <c r="P51" s="36">
        <v>0</v>
      </c>
      <c r="Q51" s="34">
        <f t="shared" si="19"/>
        <v>1.4236111111111116E-3</v>
      </c>
      <c r="R51">
        <f t="shared" si="20"/>
        <v>1</v>
      </c>
      <c r="S51">
        <f t="shared" si="21"/>
        <v>0</v>
      </c>
      <c r="T51">
        <f t="shared" si="22"/>
        <v>0</v>
      </c>
      <c r="U51">
        <f t="shared" si="23"/>
        <v>0</v>
      </c>
    </row>
    <row r="52" spans="3:21" x14ac:dyDescent="0.2">
      <c r="C52" s="38" t="s">
        <v>25</v>
      </c>
      <c r="D52" s="36">
        <v>-2.0892710000000001</v>
      </c>
      <c r="E52" s="36">
        <v>-276</v>
      </c>
      <c r="F52" s="36">
        <v>132.10351600000001</v>
      </c>
      <c r="G52" s="38">
        <v>0.6111226851851852</v>
      </c>
      <c r="H52" s="36">
        <v>18</v>
      </c>
      <c r="I52" s="36">
        <v>2</v>
      </c>
      <c r="J52" s="36">
        <v>3</v>
      </c>
      <c r="K52" s="36">
        <v>1</v>
      </c>
      <c r="L52" s="38">
        <v>0.61275462962962968</v>
      </c>
      <c r="M52" s="37">
        <v>4808</v>
      </c>
      <c r="N52" s="36">
        <v>72</v>
      </c>
      <c r="O52" s="36">
        <v>625</v>
      </c>
      <c r="P52" s="36">
        <v>8</v>
      </c>
      <c r="Q52" s="34">
        <f t="shared" ref="Q52:Q61" si="24">L52-G52</f>
        <v>1.6319444444444775E-3</v>
      </c>
      <c r="R52">
        <f t="shared" ref="R52:R61" si="25">M52-H52</f>
        <v>4790</v>
      </c>
      <c r="S52">
        <f t="shared" ref="S52:S61" si="26">N52-I52</f>
        <v>70</v>
      </c>
      <c r="T52">
        <f t="shared" ref="T52:T61" si="27">O52-J52</f>
        <v>622</v>
      </c>
      <c r="U52">
        <f t="shared" ref="U52:U61" si="28">P52-K52</f>
        <v>7</v>
      </c>
    </row>
    <row r="53" spans="3:21" x14ac:dyDescent="0.2">
      <c r="C53" s="38" t="s">
        <v>25</v>
      </c>
      <c r="D53" s="36">
        <v>-2.4680879999999998</v>
      </c>
      <c r="E53" s="36">
        <v>-303.60000000000002</v>
      </c>
      <c r="F53" s="36">
        <v>123.010177</v>
      </c>
      <c r="G53" s="38">
        <v>0.61302083333333335</v>
      </c>
      <c r="H53" s="36">
        <v>22</v>
      </c>
      <c r="I53" s="36">
        <v>2</v>
      </c>
      <c r="J53" s="36">
        <v>5</v>
      </c>
      <c r="K53" s="36">
        <v>1</v>
      </c>
      <c r="L53" s="38">
        <v>0.61447916666666669</v>
      </c>
      <c r="M53" s="36">
        <v>4193</v>
      </c>
      <c r="N53" s="36">
        <v>110</v>
      </c>
      <c r="O53" s="36">
        <v>443</v>
      </c>
      <c r="P53" s="36">
        <v>5</v>
      </c>
      <c r="Q53" s="34">
        <f t="shared" si="24"/>
        <v>1.4583333333333393E-3</v>
      </c>
      <c r="R53">
        <f t="shared" si="25"/>
        <v>4171</v>
      </c>
      <c r="S53">
        <f t="shared" si="26"/>
        <v>108</v>
      </c>
      <c r="T53">
        <f t="shared" si="27"/>
        <v>438</v>
      </c>
      <c r="U53">
        <f t="shared" si="28"/>
        <v>4</v>
      </c>
    </row>
    <row r="54" spans="3:21" x14ac:dyDescent="0.2">
      <c r="C54" s="38" t="s">
        <v>25</v>
      </c>
      <c r="D54" s="36">
        <v>-2.5431279999999998</v>
      </c>
      <c r="E54" s="36">
        <v>-331.2</v>
      </c>
      <c r="F54" s="36">
        <v>130.23330100000001</v>
      </c>
      <c r="G54" s="38">
        <v>0.61474537037037036</v>
      </c>
      <c r="H54" s="36">
        <v>21</v>
      </c>
      <c r="I54" s="36">
        <v>3</v>
      </c>
      <c r="J54" s="36">
        <v>4</v>
      </c>
      <c r="K54" s="36">
        <v>1</v>
      </c>
      <c r="L54" s="38">
        <v>0.61623842592592593</v>
      </c>
      <c r="M54" s="36">
        <v>4472</v>
      </c>
      <c r="N54" s="36">
        <v>71</v>
      </c>
      <c r="O54" s="36">
        <v>1225</v>
      </c>
      <c r="P54" s="36">
        <v>5</v>
      </c>
      <c r="Q54" s="34">
        <f t="shared" si="24"/>
        <v>1.4930555555555669E-3</v>
      </c>
      <c r="R54">
        <f t="shared" si="25"/>
        <v>4451</v>
      </c>
      <c r="S54">
        <f t="shared" si="26"/>
        <v>68</v>
      </c>
      <c r="T54">
        <f t="shared" si="27"/>
        <v>1221</v>
      </c>
      <c r="U54">
        <f t="shared" si="28"/>
        <v>4</v>
      </c>
    </row>
    <row r="55" spans="3:21" x14ac:dyDescent="0.2">
      <c r="C55" s="38" t="s">
        <v>25</v>
      </c>
      <c r="D55" s="36">
        <v>-2.4617770000000001</v>
      </c>
      <c r="E55" s="36">
        <v>-303.60000000000002</v>
      </c>
      <c r="F55" s="36">
        <v>123.325542</v>
      </c>
      <c r="G55" s="38">
        <v>0.6165046296296296</v>
      </c>
      <c r="H55" s="36">
        <v>19</v>
      </c>
      <c r="I55" s="36">
        <v>2</v>
      </c>
      <c r="J55" s="36">
        <v>4</v>
      </c>
      <c r="K55" s="36">
        <v>1</v>
      </c>
      <c r="L55" s="38">
        <v>0.61802083333333335</v>
      </c>
      <c r="M55" s="37">
        <v>4780</v>
      </c>
      <c r="N55" s="36">
        <v>54</v>
      </c>
      <c r="O55" s="36">
        <v>272</v>
      </c>
      <c r="P55" s="36">
        <v>6</v>
      </c>
      <c r="Q55" s="34">
        <f t="shared" si="24"/>
        <v>1.5162037037037557E-3</v>
      </c>
      <c r="R55">
        <f t="shared" si="25"/>
        <v>4761</v>
      </c>
      <c r="S55">
        <f t="shared" si="26"/>
        <v>52</v>
      </c>
      <c r="T55">
        <f t="shared" si="27"/>
        <v>268</v>
      </c>
      <c r="U55">
        <f t="shared" si="28"/>
        <v>5</v>
      </c>
    </row>
    <row r="56" spans="3:21" x14ac:dyDescent="0.2">
      <c r="C56" s="38" t="s">
        <v>25</v>
      </c>
      <c r="D56" s="36">
        <v>-2.4272040000000001</v>
      </c>
      <c r="E56" s="36">
        <v>-303.60000000000002</v>
      </c>
      <c r="F56" s="36">
        <v>125.082173</v>
      </c>
      <c r="G56" s="38">
        <v>0.61828703703703702</v>
      </c>
      <c r="H56" s="36">
        <v>20</v>
      </c>
      <c r="I56" s="36">
        <v>2</v>
      </c>
      <c r="J56" s="36">
        <v>3</v>
      </c>
      <c r="K56" s="36">
        <v>1</v>
      </c>
      <c r="L56" s="38">
        <v>0.61981481481481482</v>
      </c>
      <c r="M56" s="36">
        <v>4685</v>
      </c>
      <c r="N56" s="36">
        <v>60</v>
      </c>
      <c r="O56" s="37">
        <v>1069</v>
      </c>
      <c r="P56" s="37">
        <v>5</v>
      </c>
      <c r="Q56" s="34">
        <f t="shared" si="24"/>
        <v>1.5277777777777946E-3</v>
      </c>
      <c r="R56">
        <f t="shared" si="25"/>
        <v>4665</v>
      </c>
      <c r="S56">
        <f t="shared" si="26"/>
        <v>58</v>
      </c>
      <c r="T56">
        <f t="shared" si="27"/>
        <v>1066</v>
      </c>
      <c r="U56">
        <f t="shared" si="28"/>
        <v>4</v>
      </c>
    </row>
    <row r="57" spans="3:21" x14ac:dyDescent="0.2">
      <c r="C57" s="38" t="s">
        <v>25</v>
      </c>
      <c r="D57" s="36">
        <v>-2.0142199999999999</v>
      </c>
      <c r="E57" s="36">
        <v>-248.4</v>
      </c>
      <c r="F57" s="36">
        <v>123.323161</v>
      </c>
      <c r="G57" s="38">
        <v>0.62008101851851849</v>
      </c>
      <c r="H57" s="36">
        <v>20</v>
      </c>
      <c r="I57" s="36">
        <v>2</v>
      </c>
      <c r="J57" s="36">
        <v>6</v>
      </c>
      <c r="K57" s="37">
        <v>1</v>
      </c>
      <c r="L57" s="38">
        <v>0.62159722222222225</v>
      </c>
      <c r="M57" s="36">
        <v>4039</v>
      </c>
      <c r="N57" s="36">
        <v>120</v>
      </c>
      <c r="O57" s="36">
        <v>363</v>
      </c>
      <c r="P57" s="37">
        <v>6</v>
      </c>
      <c r="Q57" s="34">
        <f t="shared" si="24"/>
        <v>1.5162037037037557E-3</v>
      </c>
      <c r="R57">
        <f t="shared" si="25"/>
        <v>4019</v>
      </c>
      <c r="S57">
        <f t="shared" si="26"/>
        <v>118</v>
      </c>
      <c r="T57">
        <f t="shared" si="27"/>
        <v>357</v>
      </c>
      <c r="U57">
        <f t="shared" si="28"/>
        <v>5</v>
      </c>
    </row>
    <row r="58" spans="3:21" x14ac:dyDescent="0.2">
      <c r="C58" s="38" t="s">
        <v>25</v>
      </c>
      <c r="D58" s="36">
        <v>-2.6703100000000002</v>
      </c>
      <c r="E58" s="36">
        <v>-331.2</v>
      </c>
      <c r="F58" s="36">
        <v>124.03054299999999</v>
      </c>
      <c r="G58" s="38">
        <v>0.62187499999999996</v>
      </c>
      <c r="H58" s="36">
        <v>18</v>
      </c>
      <c r="I58" s="36">
        <v>2</v>
      </c>
      <c r="J58" s="36">
        <v>3</v>
      </c>
      <c r="K58" s="37">
        <v>1</v>
      </c>
      <c r="L58" s="38">
        <v>0.62337962962962967</v>
      </c>
      <c r="M58" s="36">
        <v>4766</v>
      </c>
      <c r="N58" s="36">
        <v>57</v>
      </c>
      <c r="O58" s="36">
        <v>1492</v>
      </c>
      <c r="P58" s="36">
        <v>5</v>
      </c>
      <c r="Q58" s="34">
        <f t="shared" si="24"/>
        <v>1.5046296296297168E-3</v>
      </c>
      <c r="R58">
        <f t="shared" si="25"/>
        <v>4748</v>
      </c>
      <c r="S58">
        <f t="shared" si="26"/>
        <v>55</v>
      </c>
      <c r="T58">
        <f t="shared" si="27"/>
        <v>1489</v>
      </c>
      <c r="U58">
        <f t="shared" si="28"/>
        <v>4</v>
      </c>
    </row>
    <row r="59" spans="3:21" x14ac:dyDescent="0.2">
      <c r="C59" s="38" t="s">
        <v>25</v>
      </c>
      <c r="D59" s="36">
        <v>-2.439378</v>
      </c>
      <c r="E59" s="36">
        <v>-303.60000000000002</v>
      </c>
      <c r="F59" s="36">
        <v>124.45796300000001</v>
      </c>
      <c r="G59" s="38">
        <v>0.62364583333333334</v>
      </c>
      <c r="H59" s="36">
        <v>19</v>
      </c>
      <c r="I59" s="36">
        <v>2</v>
      </c>
      <c r="J59" s="36">
        <v>3</v>
      </c>
      <c r="K59" s="36">
        <v>1</v>
      </c>
      <c r="L59" s="38">
        <v>0.62509259259259264</v>
      </c>
      <c r="M59" s="36">
        <v>4161</v>
      </c>
      <c r="N59" s="36">
        <v>97</v>
      </c>
      <c r="O59" s="36">
        <v>942</v>
      </c>
      <c r="P59" s="36">
        <v>7</v>
      </c>
      <c r="Q59" s="34">
        <f t="shared" si="24"/>
        <v>1.4467592592593004E-3</v>
      </c>
      <c r="R59">
        <f t="shared" si="25"/>
        <v>4142</v>
      </c>
      <c r="S59">
        <f t="shared" si="26"/>
        <v>95</v>
      </c>
      <c r="T59">
        <f t="shared" si="27"/>
        <v>939</v>
      </c>
      <c r="U59">
        <f t="shared" si="28"/>
        <v>6</v>
      </c>
    </row>
    <row r="60" spans="3:21" x14ac:dyDescent="0.2">
      <c r="C60" s="38" t="s">
        <v>25</v>
      </c>
      <c r="D60" s="36">
        <v>-2.5476589999999999</v>
      </c>
      <c r="E60" s="36">
        <v>-331.2</v>
      </c>
      <c r="F60" s="36">
        <v>130.00170299999999</v>
      </c>
      <c r="G60" s="38">
        <v>0.62535879629629632</v>
      </c>
      <c r="H60" s="37">
        <v>20</v>
      </c>
      <c r="I60" s="36">
        <v>2</v>
      </c>
      <c r="J60" s="36">
        <v>6</v>
      </c>
      <c r="K60" s="36">
        <v>1</v>
      </c>
      <c r="L60" s="38">
        <v>0.62692129629629634</v>
      </c>
      <c r="M60" s="36">
        <v>4930</v>
      </c>
      <c r="N60" s="36">
        <v>62</v>
      </c>
      <c r="O60" s="36">
        <v>1023</v>
      </c>
      <c r="P60" s="36">
        <v>8</v>
      </c>
      <c r="Q60" s="34">
        <f t="shared" si="24"/>
        <v>1.5625000000000222E-3</v>
      </c>
      <c r="R60">
        <f t="shared" si="25"/>
        <v>4910</v>
      </c>
      <c r="S60">
        <f t="shared" si="26"/>
        <v>60</v>
      </c>
      <c r="T60">
        <f t="shared" si="27"/>
        <v>1017</v>
      </c>
      <c r="U60">
        <f t="shared" si="28"/>
        <v>7</v>
      </c>
    </row>
    <row r="61" spans="3:21" x14ac:dyDescent="0.2">
      <c r="C61" s="38" t="s">
        <v>25</v>
      </c>
      <c r="D61" s="36">
        <v>-2.5055010000000002</v>
      </c>
      <c r="E61" s="36">
        <v>-331.2</v>
      </c>
      <c r="F61" s="36">
        <v>132.18914000000001</v>
      </c>
      <c r="G61" s="38">
        <v>0.62718750000000001</v>
      </c>
      <c r="H61" s="36">
        <v>16</v>
      </c>
      <c r="I61" s="36">
        <v>2</v>
      </c>
      <c r="J61" s="36">
        <v>3</v>
      </c>
      <c r="K61" s="36">
        <v>1</v>
      </c>
      <c r="L61" s="38">
        <v>0.6287152777777778</v>
      </c>
      <c r="M61" s="37">
        <v>4796</v>
      </c>
      <c r="N61" s="36">
        <v>62</v>
      </c>
      <c r="O61" s="36">
        <v>1064</v>
      </c>
      <c r="P61" s="36">
        <v>8</v>
      </c>
      <c r="Q61" s="34">
        <f t="shared" si="24"/>
        <v>1.5277777777777946E-3</v>
      </c>
      <c r="R61">
        <f t="shared" si="25"/>
        <v>4780</v>
      </c>
      <c r="S61">
        <f t="shared" si="26"/>
        <v>60</v>
      </c>
      <c r="T61">
        <f t="shared" si="27"/>
        <v>1061</v>
      </c>
      <c r="U61">
        <f t="shared" si="28"/>
        <v>7</v>
      </c>
    </row>
    <row r="62" spans="3:21" x14ac:dyDescent="0.2">
      <c r="C62" s="38"/>
      <c r="G62" s="38"/>
      <c r="H62" s="36"/>
      <c r="J62" s="36"/>
      <c r="K62" s="36"/>
      <c r="M62" s="36"/>
    </row>
    <row r="63" spans="3:21" x14ac:dyDescent="0.2">
      <c r="C63" s="38"/>
      <c r="G63" s="38"/>
      <c r="H63" s="36"/>
      <c r="I63" s="36"/>
      <c r="J63" s="36"/>
      <c r="K63" s="36"/>
      <c r="M63" s="36"/>
    </row>
    <row r="64" spans="3:21" x14ac:dyDescent="0.2">
      <c r="C64" s="38"/>
      <c r="G64" s="38"/>
      <c r="H64" s="37"/>
      <c r="I64" s="36"/>
      <c r="J64" s="36"/>
      <c r="K64" s="36"/>
      <c r="M64" s="36"/>
    </row>
    <row r="65" spans="3:13" x14ac:dyDescent="0.2">
      <c r="C65" s="38"/>
      <c r="G65" s="38"/>
      <c r="H65" s="36"/>
      <c r="I65" s="36"/>
      <c r="J65" s="36"/>
      <c r="K65" s="36"/>
      <c r="M65" s="37"/>
    </row>
    <row r="66" spans="3:13" x14ac:dyDescent="0.2">
      <c r="C66" s="38"/>
      <c r="G66" s="38"/>
      <c r="H66" s="36"/>
      <c r="I66" s="36"/>
      <c r="J66" s="36"/>
      <c r="K66" s="36"/>
    </row>
    <row r="67" spans="3:13" x14ac:dyDescent="0.2">
      <c r="G67" s="38"/>
      <c r="H67" s="36"/>
      <c r="I67" s="36"/>
      <c r="J67" s="36"/>
      <c r="K67" s="36"/>
    </row>
    <row r="68" spans="3:13" x14ac:dyDescent="0.2">
      <c r="G68" s="38"/>
      <c r="H68" s="36"/>
      <c r="I68" s="36"/>
      <c r="J68" s="36"/>
      <c r="K68" s="36"/>
    </row>
    <row r="69" spans="3:13" x14ac:dyDescent="0.2">
      <c r="G69" s="38"/>
      <c r="H69" s="36"/>
      <c r="I69" s="36"/>
      <c r="J69" s="36"/>
      <c r="K69" s="36"/>
    </row>
    <row r="70" spans="3:13" x14ac:dyDescent="0.2">
      <c r="G70" s="38"/>
      <c r="H70" s="37"/>
      <c r="I70" s="36"/>
      <c r="J70" s="36"/>
      <c r="K70" s="36"/>
    </row>
    <row r="71" spans="3:13" x14ac:dyDescent="0.2">
      <c r="G71" s="38"/>
      <c r="H71" s="36"/>
      <c r="I71" s="36"/>
      <c r="J71" s="36"/>
      <c r="K71" s="36"/>
    </row>
    <row r="72" spans="3:13" x14ac:dyDescent="0.2">
      <c r="G72" s="38"/>
      <c r="H72" s="36"/>
      <c r="I72" s="36"/>
      <c r="J72" s="36"/>
      <c r="K72" s="37"/>
    </row>
    <row r="73" spans="3:13" x14ac:dyDescent="0.2">
      <c r="H73" s="36"/>
      <c r="I73" s="36"/>
      <c r="J73" s="37"/>
      <c r="K73" s="37"/>
    </row>
    <row r="74" spans="3:13" x14ac:dyDescent="0.2">
      <c r="H74" s="36"/>
      <c r="I74" s="36"/>
      <c r="J74" s="37"/>
      <c r="K74" s="37"/>
    </row>
    <row r="75" spans="3:13" x14ac:dyDescent="0.2">
      <c r="H75" s="36"/>
      <c r="I75" s="36"/>
      <c r="J75" s="37"/>
      <c r="K75" s="37"/>
    </row>
    <row r="76" spans="3:13" x14ac:dyDescent="0.2">
      <c r="H76" s="36"/>
      <c r="I76" s="36"/>
      <c r="J76" s="37"/>
      <c r="K76" s="36"/>
    </row>
    <row r="77" spans="3:13" x14ac:dyDescent="0.2">
      <c r="H77" s="36"/>
      <c r="I77" s="36"/>
      <c r="J77" s="36"/>
      <c r="K77" s="36"/>
    </row>
    <row r="78" spans="3:13" x14ac:dyDescent="0.2">
      <c r="H78" s="36"/>
      <c r="I78" s="36"/>
      <c r="J78" s="36"/>
      <c r="K78" s="36"/>
    </row>
    <row r="79" spans="3:13" x14ac:dyDescent="0.2">
      <c r="H79" s="37"/>
      <c r="I79" s="36"/>
      <c r="J79" s="36"/>
      <c r="K79" s="36"/>
    </row>
    <row r="80" spans="3:13" x14ac:dyDescent="0.2">
      <c r="H80" s="36"/>
      <c r="I80" s="36"/>
      <c r="J80" s="36"/>
      <c r="K80" s="36"/>
    </row>
    <row r="81" spans="8:11" x14ac:dyDescent="0.2">
      <c r="H81" s="36"/>
      <c r="I81" s="36"/>
      <c r="J81" s="36"/>
      <c r="K81" s="36"/>
    </row>
    <row r="82" spans="8:11" x14ac:dyDescent="0.2">
      <c r="H82" s="37"/>
      <c r="I82" s="36"/>
      <c r="J82" s="36"/>
      <c r="K82" s="36"/>
    </row>
    <row r="83" spans="8:11" x14ac:dyDescent="0.2">
      <c r="H83" s="38"/>
      <c r="J83" s="36"/>
    </row>
    <row r="84" spans="8:11" x14ac:dyDescent="0.2">
      <c r="H84" s="38"/>
    </row>
    <row r="85" spans="8:11" x14ac:dyDescent="0.2">
      <c r="H85" s="38"/>
    </row>
    <row r="86" spans="8:11" x14ac:dyDescent="0.2">
      <c r="H86" s="38"/>
    </row>
    <row r="87" spans="8:11" x14ac:dyDescent="0.2">
      <c r="H87" s="38"/>
    </row>
    <row r="88" spans="8:11" x14ac:dyDescent="0.2">
      <c r="H88" s="3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graphs</vt:lpstr>
      <vt:lpstr>baseline_vs_BatterySaver</vt:lpstr>
      <vt:lpstr>qos_data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2024-03-10T17:33:17Z</dcterms:modified>
</cp:coreProperties>
</file>